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bookViews>
    <workbookView xWindow="0" yWindow="0" windowWidth="23040" windowHeight="9372" tabRatio="919" firstSheet="6" activeTab="29"/>
  </bookViews>
  <sheets>
    <sheet name="1990" sheetId="3" r:id="rId1"/>
    <sheet name="1991" sheetId="23" r:id="rId2"/>
    <sheet name="1992" sheetId="4" r:id="rId3"/>
    <sheet name="1993" sheetId="5" r:id="rId4"/>
    <sheet name="1994" sheetId="6" r:id="rId5"/>
    <sheet name="1995" sheetId="7" r:id="rId6"/>
    <sheet name="1996" sheetId="8" r:id="rId7"/>
    <sheet name="1997" sheetId="9" r:id="rId8"/>
    <sheet name="1998" sheetId="10" r:id="rId9"/>
    <sheet name="1999" sheetId="11" r:id="rId10"/>
    <sheet name="2000" sheetId="12" r:id="rId11"/>
    <sheet name="2001" sheetId="24" r:id="rId12"/>
    <sheet name="2002" sheetId="13" r:id="rId13"/>
    <sheet name="2003" sheetId="14" r:id="rId14"/>
    <sheet name="2004" sheetId="15" r:id="rId15"/>
    <sheet name="2005" sheetId="16" r:id="rId16"/>
    <sheet name="2006" sheetId="17" r:id="rId17"/>
    <sheet name="2007" sheetId="18" r:id="rId18"/>
    <sheet name="2008" sheetId="19" r:id="rId19"/>
    <sheet name="2009" sheetId="20" r:id="rId20"/>
    <sheet name="2010" sheetId="21" r:id="rId21"/>
    <sheet name="2011" sheetId="25" r:id="rId22"/>
    <sheet name="2012" sheetId="22" r:id="rId23"/>
    <sheet name="2013" sheetId="26" r:id="rId24"/>
    <sheet name="2014" sheetId="27" r:id="rId25"/>
    <sheet name="2015" sheetId="28" r:id="rId26"/>
    <sheet name="2016" sheetId="29" r:id="rId27"/>
    <sheet name="2017" sheetId="30" r:id="rId28"/>
    <sheet name="2018" sheetId="31" r:id="rId29"/>
    <sheet name="2019" sheetId="32" r:id="rId30"/>
  </sheets>
  <definedNames>
    <definedName name="_xlnm._FilterDatabase" localSheetId="28" hidden="1">'2018'!$A$13:$AD$141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41" i="3" l="1"/>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AD141" i="32"/>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A10" i="32" l="1"/>
  <c r="A10" i="31"/>
  <c r="A10" i="30"/>
  <c r="A10" i="29"/>
  <c r="A10" i="28"/>
  <c r="A10" i="27"/>
  <c r="A10" i="26"/>
  <c r="A10" i="22"/>
  <c r="A10" i="25"/>
  <c r="A10" i="21"/>
  <c r="A10" i="20"/>
  <c r="A10" i="19"/>
  <c r="A10" i="18"/>
  <c r="A10" i="17"/>
  <c r="A10" i="16"/>
  <c r="A10" i="15"/>
  <c r="A10" i="14"/>
  <c r="A10" i="13"/>
  <c r="A10" i="24"/>
  <c r="A10" i="12"/>
  <c r="A10" i="11"/>
  <c r="A10" i="10"/>
  <c r="A10" i="9"/>
  <c r="A10" i="8"/>
  <c r="A10" i="7"/>
  <c r="A10" i="6"/>
  <c r="A10" i="5"/>
  <c r="A10" i="4"/>
  <c r="A10" i="23"/>
  <c r="A10" i="3"/>
  <c r="H141" i="24" l="1"/>
  <c r="H152" i="24" s="1"/>
  <c r="T141" i="24"/>
  <c r="T152" i="24" s="1"/>
  <c r="L141" i="24"/>
  <c r="X141" i="24"/>
  <c r="H141" i="16"/>
  <c r="T141" i="16"/>
  <c r="L141" i="16"/>
  <c r="X141" i="16"/>
  <c r="K141" i="17"/>
  <c r="W141" i="17"/>
  <c r="W154" i="17" s="1"/>
  <c r="O141" i="17"/>
  <c r="O152" i="17" s="1"/>
  <c r="AA141" i="17"/>
  <c r="AA154" i="17" s="1"/>
  <c r="E141" i="22"/>
  <c r="Q141" i="22"/>
  <c r="AC141" i="22"/>
  <c r="H141" i="26"/>
  <c r="T141" i="26"/>
  <c r="E141" i="29"/>
  <c r="E152" i="29" s="1"/>
  <c r="Q141" i="29"/>
  <c r="Q152" i="29" s="1"/>
  <c r="AC141" i="29"/>
  <c r="AC154" i="29" s="1"/>
  <c r="G141" i="12"/>
  <c r="S141" i="12"/>
  <c r="J141" i="16"/>
  <c r="V141" i="16"/>
  <c r="G141" i="19"/>
  <c r="S141" i="19"/>
  <c r="W141" i="19"/>
  <c r="P141" i="28"/>
  <c r="AB141" i="28"/>
  <c r="G141" i="29"/>
  <c r="G152" i="29" s="1"/>
  <c r="S141" i="29"/>
  <c r="S152" i="29" s="1"/>
  <c r="J141" i="30"/>
  <c r="J152" i="30" s="1"/>
  <c r="Z141" i="19"/>
  <c r="Z152" i="19" s="1"/>
  <c r="E141" i="20"/>
  <c r="Q141" i="20"/>
  <c r="AC141" i="20"/>
  <c r="H141" i="27"/>
  <c r="T141" i="27"/>
  <c r="K141" i="29"/>
  <c r="F141" i="19"/>
  <c r="AD141" i="19"/>
  <c r="I141" i="20"/>
  <c r="I154" i="20" s="1"/>
  <c r="U141" i="20"/>
  <c r="U152" i="20" s="1"/>
  <c r="N154" i="32"/>
  <c r="P141" i="19"/>
  <c r="P154" i="19" s="1"/>
  <c r="AB141" i="19"/>
  <c r="AB154" i="19" s="1"/>
  <c r="G141" i="30"/>
  <c r="S141" i="30"/>
  <c r="S152" i="30" s="1"/>
  <c r="J141" i="31"/>
  <c r="J152" i="31" s="1"/>
  <c r="V141" i="31"/>
  <c r="V152" i="31" s="1"/>
  <c r="Y152" i="32"/>
  <c r="X154" i="3"/>
  <c r="O141" i="23"/>
  <c r="O152" i="23" s="1"/>
  <c r="AA141" i="23"/>
  <c r="G141" i="23"/>
  <c r="S141" i="23"/>
  <c r="S154" i="23" s="1"/>
  <c r="F141" i="4"/>
  <c r="R141" i="4"/>
  <c r="R154" i="4" s="1"/>
  <c r="AD141" i="4"/>
  <c r="I141" i="5"/>
  <c r="I154" i="5" s="1"/>
  <c r="U141" i="5"/>
  <c r="O141" i="7"/>
  <c r="AA141" i="7"/>
  <c r="AA154" i="7" s="1"/>
  <c r="G141" i="7"/>
  <c r="G152" i="7" s="1"/>
  <c r="S141" i="7"/>
  <c r="S152" i="7" s="1"/>
  <c r="F141" i="8"/>
  <c r="R141" i="8"/>
  <c r="AD141" i="8"/>
  <c r="I141" i="9"/>
  <c r="U141" i="9"/>
  <c r="U154" i="9" s="1"/>
  <c r="M141" i="9"/>
  <c r="Y141" i="9"/>
  <c r="L141" i="10"/>
  <c r="X141" i="10"/>
  <c r="F141" i="12"/>
  <c r="F154" i="12" s="1"/>
  <c r="R141" i="12"/>
  <c r="R154" i="12" s="1"/>
  <c r="AD141" i="12"/>
  <c r="AD154" i="12" s="1"/>
  <c r="L141" i="31"/>
  <c r="L154" i="31" s="1"/>
  <c r="X141" i="31"/>
  <c r="X154" i="31" s="1"/>
  <c r="V141" i="30"/>
  <c r="N154" i="3"/>
  <c r="E141" i="23"/>
  <c r="K141" i="5"/>
  <c r="K154" i="5" s="1"/>
  <c r="W141" i="5"/>
  <c r="W152" i="5" s="1"/>
  <c r="N141" i="6"/>
  <c r="Z141" i="6"/>
  <c r="Z152" i="6" s="1"/>
  <c r="E141" i="7"/>
  <c r="E154" i="7" s="1"/>
  <c r="Q141" i="7"/>
  <c r="Q154" i="7" s="1"/>
  <c r="AC141" i="7"/>
  <c r="H141" i="8"/>
  <c r="T141" i="8"/>
  <c r="E141" i="11"/>
  <c r="E154" i="11" s="1"/>
  <c r="Q141" i="11"/>
  <c r="Q154" i="11" s="1"/>
  <c r="AC141" i="11"/>
  <c r="AC154" i="11" s="1"/>
  <c r="E141" i="14"/>
  <c r="E154" i="14" s="1"/>
  <c r="Q141" i="14"/>
  <c r="Q154" i="14" s="1"/>
  <c r="AC141" i="14"/>
  <c r="AC154" i="14" s="1"/>
  <c r="I141" i="14"/>
  <c r="I154" i="14" s="1"/>
  <c r="U141" i="14"/>
  <c r="U154" i="14" s="1"/>
  <c r="K141" i="16"/>
  <c r="K154" i="16" s="1"/>
  <c r="W141" i="16"/>
  <c r="W154" i="16" s="1"/>
  <c r="O141" i="16"/>
  <c r="E141" i="25"/>
  <c r="Q141" i="25"/>
  <c r="AC141" i="25"/>
  <c r="AC154" i="25" s="1"/>
  <c r="I141" i="25"/>
  <c r="U141" i="25"/>
  <c r="H141" i="22"/>
  <c r="T141" i="22"/>
  <c r="T154" i="22" s="1"/>
  <c r="Z154" i="3"/>
  <c r="Q141" i="23"/>
  <c r="Q154" i="23" s="1"/>
  <c r="AC141" i="23"/>
  <c r="AC154" i="23" s="1"/>
  <c r="Y141" i="24"/>
  <c r="G141" i="28"/>
  <c r="S141" i="28"/>
  <c r="N141" i="9"/>
  <c r="Z141" i="9"/>
  <c r="Z152" i="9" s="1"/>
  <c r="F141" i="9"/>
  <c r="R141" i="9"/>
  <c r="AD141" i="9"/>
  <c r="E141" i="13"/>
  <c r="E154" i="13" s="1"/>
  <c r="Q141" i="13"/>
  <c r="Q152" i="13" s="1"/>
  <c r="AC141" i="13"/>
  <c r="AC154" i="13" s="1"/>
  <c r="I141" i="13"/>
  <c r="I152" i="13" s="1"/>
  <c r="U141" i="13"/>
  <c r="H141" i="14"/>
  <c r="T141" i="14"/>
  <c r="L141" i="14"/>
  <c r="X141" i="14"/>
  <c r="X154" i="14" s="1"/>
  <c r="Q141" i="21"/>
  <c r="AC141" i="21"/>
  <c r="Q141" i="27"/>
  <c r="AC141" i="27"/>
  <c r="AC154" i="27" s="1"/>
  <c r="L141" i="18"/>
  <c r="L154" i="18" s="1"/>
  <c r="X141" i="18"/>
  <c r="X154" i="18" s="1"/>
  <c r="P141" i="12"/>
  <c r="P154" i="12" s="1"/>
  <c r="G141" i="24"/>
  <c r="S141" i="24"/>
  <c r="J141" i="13"/>
  <c r="V141" i="13"/>
  <c r="N141" i="13"/>
  <c r="N152" i="13" s="1"/>
  <c r="Z141" i="13"/>
  <c r="G141" i="20"/>
  <c r="S141" i="20"/>
  <c r="G141" i="26"/>
  <c r="G154" i="26" s="1"/>
  <c r="S141" i="26"/>
  <c r="S154" i="26" s="1"/>
  <c r="M141" i="5"/>
  <c r="M152" i="5" s="1"/>
  <c r="Y141" i="5"/>
  <c r="Y152" i="5" s="1"/>
  <c r="L141" i="6"/>
  <c r="X141" i="6"/>
  <c r="J141" i="24"/>
  <c r="J154" i="24" s="1"/>
  <c r="V141" i="24"/>
  <c r="V154" i="24" s="1"/>
  <c r="P141" i="25"/>
  <c r="P152" i="25" s="1"/>
  <c r="AB141" i="25"/>
  <c r="G141" i="22"/>
  <c r="G152" i="22" s="1"/>
  <c r="S141" i="22"/>
  <c r="S152" i="22" s="1"/>
  <c r="K141" i="22"/>
  <c r="K154" i="22" s="1"/>
  <c r="W141" i="22"/>
  <c r="W154" i="22" s="1"/>
  <c r="H141" i="4"/>
  <c r="H154" i="4" s="1"/>
  <c r="T141" i="4"/>
  <c r="T154" i="4" s="1"/>
  <c r="K141" i="9"/>
  <c r="W141" i="9"/>
  <c r="AA141" i="16"/>
  <c r="E141" i="18"/>
  <c r="Q141" i="18"/>
  <c r="Q152" i="18" s="1"/>
  <c r="AC141" i="18"/>
  <c r="I141" i="18"/>
  <c r="U141" i="18"/>
  <c r="L141" i="22"/>
  <c r="L154" i="22" s="1"/>
  <c r="X141" i="22"/>
  <c r="X152" i="22" s="1"/>
  <c r="H141" i="29"/>
  <c r="H154" i="29" s="1"/>
  <c r="T141" i="29"/>
  <c r="T154" i="29" s="1"/>
  <c r="L141" i="29"/>
  <c r="X141" i="29"/>
  <c r="F141" i="23"/>
  <c r="F154" i="23" s="1"/>
  <c r="R141" i="23"/>
  <c r="R154" i="23" s="1"/>
  <c r="AD141" i="23"/>
  <c r="AD154" i="23" s="1"/>
  <c r="L141" i="5"/>
  <c r="X141" i="5"/>
  <c r="X154" i="5" s="1"/>
  <c r="G141" i="6"/>
  <c r="G152" i="6" s="1"/>
  <c r="S141" i="6"/>
  <c r="S154" i="6" s="1"/>
  <c r="F141" i="7"/>
  <c r="F154" i="7" s="1"/>
  <c r="R141" i="7"/>
  <c r="R154" i="7" s="1"/>
  <c r="AD141" i="7"/>
  <c r="AD154" i="7" s="1"/>
  <c r="M141" i="8"/>
  <c r="Y141" i="8"/>
  <c r="L141" i="9"/>
  <c r="X141" i="9"/>
  <c r="O141" i="10"/>
  <c r="O152" i="10" s="1"/>
  <c r="AA141" i="10"/>
  <c r="F141" i="11"/>
  <c r="R141" i="11"/>
  <c r="R154" i="11" s="1"/>
  <c r="AD141" i="11"/>
  <c r="AD154" i="11" s="1"/>
  <c r="I141" i="12"/>
  <c r="I154" i="12" s="1"/>
  <c r="U141" i="12"/>
  <c r="U154" i="12" s="1"/>
  <c r="O141" i="21"/>
  <c r="O154" i="21" s="1"/>
  <c r="AA141" i="21"/>
  <c r="AA154" i="21" s="1"/>
  <c r="O141" i="27"/>
  <c r="O154" i="27" s="1"/>
  <c r="AA141" i="27"/>
  <c r="AA154" i="27" s="1"/>
  <c r="F141" i="28"/>
  <c r="R141" i="28"/>
  <c r="R152" i="28" s="1"/>
  <c r="AD141" i="28"/>
  <c r="Y141" i="16"/>
  <c r="P141" i="21"/>
  <c r="AB141" i="21"/>
  <c r="AB154" i="21" s="1"/>
  <c r="J141" i="29"/>
  <c r="J154" i="29" s="1"/>
  <c r="V141" i="29"/>
  <c r="V154" i="29" s="1"/>
  <c r="P141" i="31"/>
  <c r="P154" i="31" s="1"/>
  <c r="AB141" i="31"/>
  <c r="AB154" i="31" s="1"/>
  <c r="G154" i="32"/>
  <c r="H141" i="23"/>
  <c r="H152" i="23" s="1"/>
  <c r="T141" i="23"/>
  <c r="T152" i="23" s="1"/>
  <c r="L141" i="23"/>
  <c r="X141" i="23"/>
  <c r="K141" i="4"/>
  <c r="K154" i="4" s="1"/>
  <c r="W141" i="4"/>
  <c r="W154" i="4" s="1"/>
  <c r="N141" i="5"/>
  <c r="N152" i="5" s="1"/>
  <c r="Z141" i="5"/>
  <c r="Z152" i="5" s="1"/>
  <c r="F141" i="5"/>
  <c r="F154" i="5" s="1"/>
  <c r="R141" i="5"/>
  <c r="R154" i="5" s="1"/>
  <c r="AD141" i="5"/>
  <c r="E141" i="6"/>
  <c r="Q141" i="6"/>
  <c r="Q154" i="6" s="1"/>
  <c r="AC141" i="6"/>
  <c r="AC154" i="6" s="1"/>
  <c r="H141" i="7"/>
  <c r="T141" i="7"/>
  <c r="L141" i="7"/>
  <c r="L154" i="7" s="1"/>
  <c r="X141" i="7"/>
  <c r="X154" i="7" s="1"/>
  <c r="K141" i="8"/>
  <c r="K154" i="8" s="1"/>
  <c r="W141" i="8"/>
  <c r="W154" i="8" s="1"/>
  <c r="E141" i="10"/>
  <c r="Q141" i="10"/>
  <c r="AC141" i="10"/>
  <c r="K141" i="15"/>
  <c r="W141" i="15"/>
  <c r="W152" i="15" s="1"/>
  <c r="O141" i="15"/>
  <c r="AA141" i="15"/>
  <c r="K141" i="19"/>
  <c r="W141" i="29"/>
  <c r="W154" i="29" s="1"/>
  <c r="E154" i="3"/>
  <c r="G141" i="13"/>
  <c r="G154" i="13" s="1"/>
  <c r="S141" i="13"/>
  <c r="S154" i="13" s="1"/>
  <c r="J141" i="14"/>
  <c r="V141" i="14"/>
  <c r="P141" i="20"/>
  <c r="AB141" i="20"/>
  <c r="H141" i="20"/>
  <c r="H154" i="20" s="1"/>
  <c r="T141" i="20"/>
  <c r="G141" i="31"/>
  <c r="G154" i="31" s="1"/>
  <c r="S141" i="31"/>
  <c r="S154" i="31" s="1"/>
  <c r="J154" i="32"/>
  <c r="V154" i="32"/>
  <c r="E141" i="24"/>
  <c r="E152" i="24" s="1"/>
  <c r="Q141" i="24"/>
  <c r="Q154" i="24" s="1"/>
  <c r="AC141" i="24"/>
  <c r="H141" i="13"/>
  <c r="H154" i="13" s="1"/>
  <c r="T141" i="13"/>
  <c r="T154" i="13" s="1"/>
  <c r="L141" i="13"/>
  <c r="X141" i="13"/>
  <c r="X154" i="13" s="1"/>
  <c r="L141" i="27"/>
  <c r="X141" i="27"/>
  <c r="E141" i="30"/>
  <c r="Q141" i="30"/>
  <c r="Q152" i="30" s="1"/>
  <c r="AC141" i="30"/>
  <c r="AC154" i="30" s="1"/>
  <c r="I141" i="30"/>
  <c r="I154" i="30" s="1"/>
  <c r="U141" i="30"/>
  <c r="U154" i="30" s="1"/>
  <c r="F141" i="26"/>
  <c r="R141" i="26"/>
  <c r="R154" i="26" s="1"/>
  <c r="AD141" i="26"/>
  <c r="AD154" i="26" s="1"/>
  <c r="M154" i="3"/>
  <c r="P141" i="23"/>
  <c r="P154" i="23" s="1"/>
  <c r="AB141" i="23"/>
  <c r="AB152" i="23" s="1"/>
  <c r="G141" i="4"/>
  <c r="G152" i="4" s="1"/>
  <c r="S141" i="4"/>
  <c r="M141" i="6"/>
  <c r="M152" i="6" s="1"/>
  <c r="Y141" i="6"/>
  <c r="Y152" i="6" s="1"/>
  <c r="G141" i="8"/>
  <c r="S141" i="8"/>
  <c r="M141" i="10"/>
  <c r="E141" i="12"/>
  <c r="E154" i="12" s="1"/>
  <c r="Q141" i="12"/>
  <c r="Q154" i="12" s="1"/>
  <c r="AC141" i="12"/>
  <c r="F141" i="24"/>
  <c r="R141" i="24"/>
  <c r="AD141" i="24"/>
  <c r="AD154" i="24" s="1"/>
  <c r="F141" i="13"/>
  <c r="F152" i="13" s="1"/>
  <c r="R141" i="13"/>
  <c r="R152" i="13" s="1"/>
  <c r="AD141" i="13"/>
  <c r="G141" i="15"/>
  <c r="S141" i="15"/>
  <c r="I141" i="16"/>
  <c r="I152" i="16" s="1"/>
  <c r="U141" i="16"/>
  <c r="U152" i="16" s="1"/>
  <c r="M141" i="16"/>
  <c r="M152" i="16" s="1"/>
  <c r="AA152" i="21"/>
  <c r="G141" i="27"/>
  <c r="S141" i="27"/>
  <c r="H141" i="28"/>
  <c r="H154" i="28" s="1"/>
  <c r="T141" i="28"/>
  <c r="T154" i="28" s="1"/>
  <c r="I141" i="29"/>
  <c r="U141" i="29"/>
  <c r="K141" i="31"/>
  <c r="K154" i="31" s="1"/>
  <c r="W141" i="31"/>
  <c r="E141" i="19"/>
  <c r="E152" i="19" s="1"/>
  <c r="Q141" i="19"/>
  <c r="AC141" i="19"/>
  <c r="AC152" i="19" s="1"/>
  <c r="I141" i="19"/>
  <c r="J141" i="4"/>
  <c r="J154" i="4" s="1"/>
  <c r="V141" i="4"/>
  <c r="V154" i="4" s="1"/>
  <c r="P141" i="6"/>
  <c r="P154" i="6" s="1"/>
  <c r="AB141" i="6"/>
  <c r="AB154" i="6" s="1"/>
  <c r="J141" i="8"/>
  <c r="J154" i="8" s="1"/>
  <c r="V141" i="8"/>
  <c r="G141" i="11"/>
  <c r="S141" i="11"/>
  <c r="S154" i="11" s="1"/>
  <c r="H141" i="12"/>
  <c r="T141" i="12"/>
  <c r="T154" i="12" s="1"/>
  <c r="I141" i="24"/>
  <c r="U141" i="24"/>
  <c r="U152" i="24" s="1"/>
  <c r="M141" i="24"/>
  <c r="M152" i="24" s="1"/>
  <c r="J141" i="15"/>
  <c r="J154" i="15" s="1"/>
  <c r="V141" i="15"/>
  <c r="V154" i="15" s="1"/>
  <c r="M141" i="17"/>
  <c r="M154" i="17" s="1"/>
  <c r="Y141" i="17"/>
  <c r="Y154" i="17" s="1"/>
  <c r="AB141" i="18"/>
  <c r="F141" i="20"/>
  <c r="R141" i="20"/>
  <c r="AD141" i="20"/>
  <c r="AD154" i="20" s="1"/>
  <c r="G141" i="21"/>
  <c r="G154" i="21" s="1"/>
  <c r="S141" i="21"/>
  <c r="I141" i="22"/>
  <c r="I154" i="22" s="1"/>
  <c r="U141" i="22"/>
  <c r="J141" i="26"/>
  <c r="V141" i="26"/>
  <c r="V154" i="26" s="1"/>
  <c r="I141" i="27"/>
  <c r="I154" i="27" s="1"/>
  <c r="U141" i="27"/>
  <c r="U154" i="27" s="1"/>
  <c r="J141" i="28"/>
  <c r="V141" i="28"/>
  <c r="N141" i="28"/>
  <c r="N154" i="28" s="1"/>
  <c r="Z141" i="28"/>
  <c r="K141" i="30"/>
  <c r="K154" i="30" s="1"/>
  <c r="W141" i="30"/>
  <c r="M141" i="31"/>
  <c r="M154" i="31" s="1"/>
  <c r="Y141" i="31"/>
  <c r="Y154" i="31" s="1"/>
  <c r="E141" i="31"/>
  <c r="E154" i="31" s="1"/>
  <c r="Q141" i="31"/>
  <c r="Q154" i="31" s="1"/>
  <c r="AC141" i="31"/>
  <c r="AC154" i="31" s="1"/>
  <c r="AB154" i="3"/>
  <c r="H141" i="21"/>
  <c r="T141" i="21"/>
  <c r="L141" i="21"/>
  <c r="X141" i="21"/>
  <c r="G141" i="25"/>
  <c r="G154" i="25" s="1"/>
  <c r="S141" i="25"/>
  <c r="J141" i="22"/>
  <c r="V141" i="22"/>
  <c r="K141" i="26"/>
  <c r="K154" i="26" s="1"/>
  <c r="W141" i="26"/>
  <c r="W154" i="26" s="1"/>
  <c r="O141" i="26"/>
  <c r="O152" i="26" s="1"/>
  <c r="AA141" i="26"/>
  <c r="AA152" i="26" s="1"/>
  <c r="J141" i="27"/>
  <c r="V141" i="27"/>
  <c r="K141" i="28"/>
  <c r="W141" i="28"/>
  <c r="O141" i="28"/>
  <c r="O154" i="28" s="1"/>
  <c r="AA141" i="28"/>
  <c r="L141" i="30"/>
  <c r="X141" i="30"/>
  <c r="N141" i="31"/>
  <c r="N154" i="31" s="1"/>
  <c r="Z141" i="31"/>
  <c r="Z154" i="31" s="1"/>
  <c r="F151" i="31"/>
  <c r="F153" i="31" s="1"/>
  <c r="E152" i="32"/>
  <c r="F154" i="3"/>
  <c r="AD154" i="3"/>
  <c r="I141" i="23"/>
  <c r="U141" i="23"/>
  <c r="U152" i="23" s="1"/>
  <c r="L141" i="4"/>
  <c r="L152" i="4" s="1"/>
  <c r="X141" i="4"/>
  <c r="X154" i="4" s="1"/>
  <c r="P141" i="4"/>
  <c r="P152" i="4" s="1"/>
  <c r="AB141" i="4"/>
  <c r="AB152" i="4" s="1"/>
  <c r="O141" i="5"/>
  <c r="O152" i="5" s="1"/>
  <c r="AA141" i="5"/>
  <c r="F141" i="6"/>
  <c r="F154" i="6" s="1"/>
  <c r="R141" i="6"/>
  <c r="R154" i="6" s="1"/>
  <c r="AD141" i="6"/>
  <c r="AD154" i="6" s="1"/>
  <c r="J141" i="6"/>
  <c r="J152" i="6" s="1"/>
  <c r="V141" i="6"/>
  <c r="I141" i="7"/>
  <c r="I154" i="7" s="1"/>
  <c r="U141" i="7"/>
  <c r="U152" i="7" s="1"/>
  <c r="L141" i="8"/>
  <c r="L154" i="8" s="1"/>
  <c r="X141" i="8"/>
  <c r="X154" i="8" s="1"/>
  <c r="P141" i="8"/>
  <c r="P152" i="8" s="1"/>
  <c r="AB141" i="8"/>
  <c r="AB154" i="8" s="1"/>
  <c r="O141" i="9"/>
  <c r="AA141" i="9"/>
  <c r="F141" i="10"/>
  <c r="F152" i="10" s="1"/>
  <c r="R141" i="10"/>
  <c r="R152" i="10" s="1"/>
  <c r="AD141" i="10"/>
  <c r="AD152" i="10" s="1"/>
  <c r="J141" i="12"/>
  <c r="V141" i="12"/>
  <c r="K141" i="24"/>
  <c r="K154" i="24" s="1"/>
  <c r="W141" i="24"/>
  <c r="W154" i="24" s="1"/>
  <c r="K141" i="13"/>
  <c r="K154" i="13" s="1"/>
  <c r="W141" i="13"/>
  <c r="W154" i="13" s="1"/>
  <c r="L141" i="15"/>
  <c r="X141" i="15"/>
  <c r="X152" i="15" s="1"/>
  <c r="P141" i="15"/>
  <c r="AB141" i="15"/>
  <c r="AB154" i="15" s="1"/>
  <c r="N141" i="16"/>
  <c r="Z141" i="16"/>
  <c r="Z154" i="16" s="1"/>
  <c r="F141" i="16"/>
  <c r="F152" i="16" s="1"/>
  <c r="R141" i="16"/>
  <c r="AD141" i="16"/>
  <c r="F141" i="18"/>
  <c r="F154" i="18" s="1"/>
  <c r="R141" i="18"/>
  <c r="R154" i="18" s="1"/>
  <c r="AD141" i="18"/>
  <c r="AD154" i="18" s="1"/>
  <c r="N141" i="18"/>
  <c r="N154" i="18" s="1"/>
  <c r="H141" i="19"/>
  <c r="H152" i="19" s="1"/>
  <c r="T141" i="19"/>
  <c r="T152" i="19" s="1"/>
  <c r="L141" i="19"/>
  <c r="X141" i="19"/>
  <c r="H141" i="25"/>
  <c r="H154" i="25" s="1"/>
  <c r="T141" i="25"/>
  <c r="K141" i="27"/>
  <c r="W141" i="27"/>
  <c r="L141" i="28"/>
  <c r="L154" i="28" s="1"/>
  <c r="X141" i="28"/>
  <c r="X154" i="28" s="1"/>
  <c r="M141" i="29"/>
  <c r="M154" i="29" s="1"/>
  <c r="Y141" i="29"/>
  <c r="Y154" i="29" s="1"/>
  <c r="M141" i="30"/>
  <c r="Y141" i="30"/>
  <c r="Y154" i="30" s="1"/>
  <c r="O141" i="31"/>
  <c r="O154" i="31" s="1"/>
  <c r="AA141" i="31"/>
  <c r="AA154" i="31" s="1"/>
  <c r="R154" i="32"/>
  <c r="P154" i="3"/>
  <c r="S154" i="3"/>
  <c r="V141" i="23"/>
  <c r="V152" i="23" s="1"/>
  <c r="AB141" i="5"/>
  <c r="AB152" i="5" s="1"/>
  <c r="J141" i="7"/>
  <c r="J152" i="7" s="1"/>
  <c r="V141" i="7"/>
  <c r="V154" i="7" s="1"/>
  <c r="P141" i="9"/>
  <c r="P154" i="9" s="1"/>
  <c r="AB141" i="9"/>
  <c r="G141" i="10"/>
  <c r="K141" i="12"/>
  <c r="K152" i="12" s="1"/>
  <c r="W141" i="12"/>
  <c r="W152" i="12" s="1"/>
  <c r="O141" i="12"/>
  <c r="AA141" i="12"/>
  <c r="AA154" i="12" s="1"/>
  <c r="M141" i="15"/>
  <c r="M154" i="15" s="1"/>
  <c r="Y141" i="15"/>
  <c r="Y154" i="15" s="1"/>
  <c r="P141" i="17"/>
  <c r="P152" i="17" s="1"/>
  <c r="AB141" i="17"/>
  <c r="AB152" i="17" s="1"/>
  <c r="J141" i="21"/>
  <c r="V141" i="21"/>
  <c r="M141" i="26"/>
  <c r="Y141" i="26"/>
  <c r="M141" i="28"/>
  <c r="M152" i="28" s="1"/>
  <c r="Y141" i="28"/>
  <c r="N141" i="29"/>
  <c r="Z141" i="29"/>
  <c r="F151" i="29"/>
  <c r="F153" i="29" s="1"/>
  <c r="N141" i="30"/>
  <c r="N154" i="30" s="1"/>
  <c r="Z141" i="30"/>
  <c r="Z154" i="30" s="1"/>
  <c r="G154" i="3"/>
  <c r="J141" i="23"/>
  <c r="J152" i="23" s="1"/>
  <c r="Y141" i="4"/>
  <c r="Y154" i="4" s="1"/>
  <c r="K141" i="23"/>
  <c r="W141" i="23"/>
  <c r="W152" i="23" s="1"/>
  <c r="N141" i="4"/>
  <c r="N152" i="4" s="1"/>
  <c r="Z141" i="4"/>
  <c r="Z154" i="4" s="1"/>
  <c r="E141" i="5"/>
  <c r="E152" i="5" s="1"/>
  <c r="Q141" i="5"/>
  <c r="Q154" i="5" s="1"/>
  <c r="AC141" i="5"/>
  <c r="AC152" i="5" s="1"/>
  <c r="H141" i="6"/>
  <c r="H154" i="6" s="1"/>
  <c r="T141" i="6"/>
  <c r="T154" i="6" s="1"/>
  <c r="K141" i="7"/>
  <c r="W141" i="7"/>
  <c r="W154" i="7" s="1"/>
  <c r="N141" i="8"/>
  <c r="Z141" i="8"/>
  <c r="E141" i="9"/>
  <c r="E152" i="9" s="1"/>
  <c r="Q141" i="9"/>
  <c r="AC141" i="9"/>
  <c r="H141" i="10"/>
  <c r="H152" i="10" s="1"/>
  <c r="T141" i="10"/>
  <c r="T152" i="10" s="1"/>
  <c r="L141" i="12"/>
  <c r="L152" i="12" s="1"/>
  <c r="X141" i="12"/>
  <c r="X152" i="12" s="1"/>
  <c r="AB141" i="12"/>
  <c r="AB154" i="12" s="1"/>
  <c r="M141" i="13"/>
  <c r="Y141" i="13"/>
  <c r="Y154" i="13" s="1"/>
  <c r="M141" i="14"/>
  <c r="Y141" i="14"/>
  <c r="E152" i="14"/>
  <c r="N141" i="15"/>
  <c r="N154" i="15" s="1"/>
  <c r="Z141" i="15"/>
  <c r="Z154" i="15" s="1"/>
  <c r="F141" i="15"/>
  <c r="R141" i="15"/>
  <c r="R154" i="15" s="1"/>
  <c r="AD141" i="15"/>
  <c r="AD154" i="15" s="1"/>
  <c r="P141" i="16"/>
  <c r="P152" i="16" s="1"/>
  <c r="AB141" i="16"/>
  <c r="AB154" i="16" s="1"/>
  <c r="E141" i="17"/>
  <c r="Q141" i="17"/>
  <c r="Q154" i="17" s="1"/>
  <c r="AC141" i="17"/>
  <c r="I141" i="17"/>
  <c r="U141" i="17"/>
  <c r="U152" i="17" s="1"/>
  <c r="H141" i="18"/>
  <c r="T141" i="18"/>
  <c r="P141" i="18"/>
  <c r="P152" i="18" s="1"/>
  <c r="J141" i="19"/>
  <c r="V141" i="19"/>
  <c r="V154" i="19" s="1"/>
  <c r="N141" i="19"/>
  <c r="N152" i="19" s="1"/>
  <c r="R141" i="19"/>
  <c r="R152" i="19" s="1"/>
  <c r="K141" i="21"/>
  <c r="W141" i="21"/>
  <c r="W154" i="21" s="1"/>
  <c r="J141" i="25"/>
  <c r="J152" i="25" s="1"/>
  <c r="V141" i="25"/>
  <c r="V152" i="25" s="1"/>
  <c r="N141" i="25"/>
  <c r="N154" i="25" s="1"/>
  <c r="Z141" i="25"/>
  <c r="M141" i="22"/>
  <c r="Y141" i="22"/>
  <c r="N141" i="26"/>
  <c r="N154" i="26" s="1"/>
  <c r="Z141" i="26"/>
  <c r="Z154" i="26" s="1"/>
  <c r="M141" i="27"/>
  <c r="M152" i="27" s="1"/>
  <c r="Y141" i="27"/>
  <c r="Y152" i="27" s="1"/>
  <c r="E141" i="27"/>
  <c r="O141" i="29"/>
  <c r="O152" i="29" s="1"/>
  <c r="AA141" i="29"/>
  <c r="O141" i="30"/>
  <c r="AA141" i="30"/>
  <c r="AA154" i="30" s="1"/>
  <c r="H154" i="32"/>
  <c r="X154" i="32"/>
  <c r="M141" i="4"/>
  <c r="M154" i="4" s="1"/>
  <c r="P141" i="5"/>
  <c r="P154" i="5" s="1"/>
  <c r="T154" i="3"/>
  <c r="U154" i="3"/>
  <c r="O141" i="4"/>
  <c r="AA141" i="4"/>
  <c r="J141" i="5"/>
  <c r="J154" i="5" s="1"/>
  <c r="V141" i="5"/>
  <c r="V154" i="5" s="1"/>
  <c r="I141" i="6"/>
  <c r="U141" i="6"/>
  <c r="U154" i="6" s="1"/>
  <c r="P141" i="7"/>
  <c r="P154" i="7" s="1"/>
  <c r="AB141" i="7"/>
  <c r="AB154" i="7" s="1"/>
  <c r="O141" i="8"/>
  <c r="O154" i="8" s="1"/>
  <c r="AA141" i="8"/>
  <c r="AA152" i="8" s="1"/>
  <c r="J141" i="9"/>
  <c r="V141" i="9"/>
  <c r="V154" i="9" s="1"/>
  <c r="I141" i="10"/>
  <c r="U141" i="10"/>
  <c r="Y141" i="10"/>
  <c r="Y154" i="10" s="1"/>
  <c r="L141" i="11"/>
  <c r="X141" i="11"/>
  <c r="M141" i="12"/>
  <c r="M154" i="12" s="1"/>
  <c r="Y141" i="12"/>
  <c r="N141" i="24"/>
  <c r="N154" i="24" s="1"/>
  <c r="Z141" i="24"/>
  <c r="Z154" i="24" s="1"/>
  <c r="N141" i="14"/>
  <c r="N152" i="14" s="1"/>
  <c r="Z141" i="14"/>
  <c r="F141" i="14"/>
  <c r="F154" i="14" s="1"/>
  <c r="R141" i="14"/>
  <c r="AD141" i="14"/>
  <c r="Q152" i="14"/>
  <c r="F141" i="17"/>
  <c r="R141" i="17"/>
  <c r="AD141" i="17"/>
  <c r="J141" i="17"/>
  <c r="J154" i="17" s="1"/>
  <c r="V141" i="17"/>
  <c r="V152" i="17" s="1"/>
  <c r="K141" i="25"/>
  <c r="K152" i="25" s="1"/>
  <c r="W141" i="25"/>
  <c r="W154" i="25" s="1"/>
  <c r="O141" i="25"/>
  <c r="AA141" i="25"/>
  <c r="AA154" i="25" s="1"/>
  <c r="N141" i="22"/>
  <c r="Z141" i="22"/>
  <c r="F141" i="22"/>
  <c r="R141" i="22"/>
  <c r="AD141" i="22"/>
  <c r="F151" i="22"/>
  <c r="F153" i="22" s="1"/>
  <c r="G154" i="22"/>
  <c r="N141" i="27"/>
  <c r="N152" i="27" s="1"/>
  <c r="Z141" i="27"/>
  <c r="Z154" i="27" s="1"/>
  <c r="F141" i="27"/>
  <c r="F152" i="27" s="1"/>
  <c r="R141" i="27"/>
  <c r="AD141" i="27"/>
  <c r="AD154" i="27" s="1"/>
  <c r="F151" i="27"/>
  <c r="F153" i="27" s="1"/>
  <c r="P141" i="29"/>
  <c r="AB141" i="29"/>
  <c r="AB154" i="29" s="1"/>
  <c r="P141" i="30"/>
  <c r="P152" i="30" s="1"/>
  <c r="AB141" i="30"/>
  <c r="AB152" i="30" s="1"/>
  <c r="H141" i="30"/>
  <c r="T141" i="30"/>
  <c r="T154" i="30" s="1"/>
  <c r="F141" i="31"/>
  <c r="R141" i="31"/>
  <c r="R154" i="31" s="1"/>
  <c r="AD141" i="31"/>
  <c r="AD154" i="31" s="1"/>
  <c r="U154" i="32"/>
  <c r="M141" i="23"/>
  <c r="M154" i="23" s="1"/>
  <c r="Y141" i="23"/>
  <c r="G141" i="5"/>
  <c r="S141" i="5"/>
  <c r="S152" i="5" s="1"/>
  <c r="M141" i="7"/>
  <c r="M154" i="7" s="1"/>
  <c r="Y141" i="7"/>
  <c r="Y152" i="7" s="1"/>
  <c r="G141" i="9"/>
  <c r="G154" i="9" s="1"/>
  <c r="S141" i="9"/>
  <c r="S154" i="9" s="1"/>
  <c r="J141" i="10"/>
  <c r="V141" i="10"/>
  <c r="V152" i="10" s="1"/>
  <c r="N141" i="10"/>
  <c r="Z141" i="10"/>
  <c r="M141" i="11"/>
  <c r="M154" i="11" s="1"/>
  <c r="Y141" i="11"/>
  <c r="N141" i="12"/>
  <c r="N154" i="12" s="1"/>
  <c r="Z141" i="12"/>
  <c r="Z154" i="12" s="1"/>
  <c r="O141" i="24"/>
  <c r="O154" i="24" s="1"/>
  <c r="AA141" i="24"/>
  <c r="AA154" i="24" s="1"/>
  <c r="T154" i="24"/>
  <c r="O141" i="13"/>
  <c r="AA141" i="13"/>
  <c r="AA154" i="13" s="1"/>
  <c r="O141" i="14"/>
  <c r="O152" i="14" s="1"/>
  <c r="AA141" i="14"/>
  <c r="AA152" i="14" s="1"/>
  <c r="G141" i="14"/>
  <c r="G154" i="14" s="1"/>
  <c r="S141" i="14"/>
  <c r="G141" i="17"/>
  <c r="S141" i="17"/>
  <c r="J141" i="18"/>
  <c r="J154" i="18" s="1"/>
  <c r="V141" i="18"/>
  <c r="V154" i="18" s="1"/>
  <c r="Z141" i="18"/>
  <c r="Z154" i="18" s="1"/>
  <c r="M141" i="21"/>
  <c r="M152" i="21" s="1"/>
  <c r="Y141" i="21"/>
  <c r="Y152" i="21" s="1"/>
  <c r="E141" i="21"/>
  <c r="E154" i="21" s="1"/>
  <c r="L141" i="25"/>
  <c r="L154" i="25" s="1"/>
  <c r="X141" i="25"/>
  <c r="X154" i="25" s="1"/>
  <c r="P141" i="26"/>
  <c r="AB141" i="26"/>
  <c r="N141" i="23"/>
  <c r="Z141" i="23"/>
  <c r="Z154" i="23" s="1"/>
  <c r="E141" i="4"/>
  <c r="E154" i="4" s="1"/>
  <c r="Q141" i="4"/>
  <c r="Q152" i="4" s="1"/>
  <c r="AC141" i="4"/>
  <c r="AC152" i="4" s="1"/>
  <c r="I141" i="4"/>
  <c r="I152" i="4" s="1"/>
  <c r="U141" i="4"/>
  <c r="U154" i="4" s="1"/>
  <c r="H141" i="5"/>
  <c r="H154" i="5" s="1"/>
  <c r="T141" i="5"/>
  <c r="K141" i="6"/>
  <c r="K152" i="6" s="1"/>
  <c r="W141" i="6"/>
  <c r="W152" i="6" s="1"/>
  <c r="O141" i="6"/>
  <c r="AA141" i="6"/>
  <c r="N141" i="7"/>
  <c r="N154" i="7" s="1"/>
  <c r="Z141" i="7"/>
  <c r="Z154" i="7" s="1"/>
  <c r="E141" i="8"/>
  <c r="E152" i="8" s="1"/>
  <c r="Q141" i="8"/>
  <c r="Q154" i="8" s="1"/>
  <c r="AC141" i="8"/>
  <c r="AC154" i="8" s="1"/>
  <c r="I141" i="8"/>
  <c r="U141" i="8"/>
  <c r="U154" i="8" s="1"/>
  <c r="H141" i="9"/>
  <c r="T141" i="9"/>
  <c r="K141" i="10"/>
  <c r="K154" i="10" s="1"/>
  <c r="W141" i="10"/>
  <c r="W154" i="10" s="1"/>
  <c r="S141" i="10"/>
  <c r="AC152" i="11"/>
  <c r="P141" i="24"/>
  <c r="P154" i="24" s="1"/>
  <c r="AB141" i="24"/>
  <c r="AB154" i="24" s="1"/>
  <c r="P141" i="13"/>
  <c r="P154" i="13" s="1"/>
  <c r="AB141" i="13"/>
  <c r="AB154" i="13" s="1"/>
  <c r="P141" i="14"/>
  <c r="AB141" i="14"/>
  <c r="AB154" i="14" s="1"/>
  <c r="E141" i="15"/>
  <c r="Q141" i="15"/>
  <c r="AC141" i="15"/>
  <c r="AC154" i="15" s="1"/>
  <c r="I141" i="15"/>
  <c r="U141" i="15"/>
  <c r="G141" i="16"/>
  <c r="S141" i="16"/>
  <c r="S154" i="16" s="1"/>
  <c r="H141" i="17"/>
  <c r="H154" i="17" s="1"/>
  <c r="T141" i="17"/>
  <c r="T152" i="17" s="1"/>
  <c r="L141" i="17"/>
  <c r="L154" i="17" s="1"/>
  <c r="X141" i="17"/>
  <c r="K141" i="18"/>
  <c r="K152" i="18" s="1"/>
  <c r="W141" i="18"/>
  <c r="W152" i="18" s="1"/>
  <c r="O141" i="18"/>
  <c r="AA141" i="18"/>
  <c r="AA154" i="18" s="1"/>
  <c r="Y141" i="19"/>
  <c r="N141" i="21"/>
  <c r="Z141" i="21"/>
  <c r="F141" i="21"/>
  <c r="R141" i="21"/>
  <c r="R152" i="21" s="1"/>
  <c r="AD141" i="21"/>
  <c r="AD154" i="21" s="1"/>
  <c r="F151" i="21"/>
  <c r="F153" i="21" s="1"/>
  <c r="M141" i="25"/>
  <c r="Y141" i="25"/>
  <c r="Y152" i="25" s="1"/>
  <c r="P141" i="22"/>
  <c r="AB141" i="22"/>
  <c r="E141" i="26"/>
  <c r="E154" i="26" s="1"/>
  <c r="Q141" i="26"/>
  <c r="AC141" i="26"/>
  <c r="I141" i="26"/>
  <c r="U141" i="26"/>
  <c r="U154" i="26" s="1"/>
  <c r="P141" i="27"/>
  <c r="P154" i="27" s="1"/>
  <c r="AB141" i="27"/>
  <c r="AB152" i="27" s="1"/>
  <c r="E141" i="28"/>
  <c r="E152" i="28" s="1"/>
  <c r="Q141" i="28"/>
  <c r="AC141" i="28"/>
  <c r="AC154" i="28" s="1"/>
  <c r="I141" i="28"/>
  <c r="U141" i="28"/>
  <c r="F141" i="29"/>
  <c r="R141" i="29"/>
  <c r="AD141" i="29"/>
  <c r="F141" i="30"/>
  <c r="R141" i="30"/>
  <c r="R154" i="30" s="1"/>
  <c r="AD141" i="30"/>
  <c r="H141" i="31"/>
  <c r="H154" i="31" s="1"/>
  <c r="T141" i="31"/>
  <c r="T154" i="31" s="1"/>
  <c r="K152" i="32"/>
  <c r="W154" i="32"/>
  <c r="M152" i="3"/>
  <c r="Y154" i="3"/>
  <c r="Y152" i="3"/>
  <c r="S154" i="4"/>
  <c r="S152" i="4"/>
  <c r="G152" i="8"/>
  <c r="G154" i="8"/>
  <c r="S152" i="8"/>
  <c r="S154" i="8"/>
  <c r="M154" i="10"/>
  <c r="M152" i="10"/>
  <c r="AC154" i="7"/>
  <c r="AC152" i="7"/>
  <c r="W154" i="9"/>
  <c r="W152" i="9"/>
  <c r="L154" i="5"/>
  <c r="L152" i="5"/>
  <c r="M154" i="8"/>
  <c r="M152" i="8"/>
  <c r="Y154" i="8"/>
  <c r="Y152" i="8"/>
  <c r="L154" i="9"/>
  <c r="L152" i="9"/>
  <c r="X154" i="9"/>
  <c r="X152" i="9"/>
  <c r="AA154" i="10"/>
  <c r="AA152" i="10"/>
  <c r="F154" i="11"/>
  <c r="F152" i="11"/>
  <c r="AD152" i="11"/>
  <c r="L154" i="24"/>
  <c r="L152" i="24"/>
  <c r="X154" i="24"/>
  <c r="X152" i="24"/>
  <c r="N154" i="6"/>
  <c r="N152" i="6"/>
  <c r="V154" i="8"/>
  <c r="V152" i="8"/>
  <c r="G154" i="11"/>
  <c r="G152" i="11"/>
  <c r="M154" i="24"/>
  <c r="E154" i="23"/>
  <c r="E152" i="23"/>
  <c r="Q154" i="3"/>
  <c r="Q152" i="3"/>
  <c r="AC154" i="3"/>
  <c r="AC152" i="3"/>
  <c r="L154" i="23"/>
  <c r="L152" i="23"/>
  <c r="X154" i="23"/>
  <c r="X152" i="23"/>
  <c r="AD154" i="5"/>
  <c r="AD152" i="5"/>
  <c r="E154" i="6"/>
  <c r="E152" i="6"/>
  <c r="H152" i="7"/>
  <c r="H154" i="7"/>
  <c r="T152" i="7"/>
  <c r="T154" i="7"/>
  <c r="N152" i="9"/>
  <c r="N154" i="9"/>
  <c r="F154" i="9"/>
  <c r="F152" i="9"/>
  <c r="R154" i="9"/>
  <c r="R152" i="9"/>
  <c r="AD154" i="9"/>
  <c r="AD152" i="9"/>
  <c r="E152" i="10"/>
  <c r="E154" i="10"/>
  <c r="Q152" i="10"/>
  <c r="Q154" i="10"/>
  <c r="AC154" i="10"/>
  <c r="AC152" i="10"/>
  <c r="Z154" i="6"/>
  <c r="H154" i="8"/>
  <c r="H152" i="8"/>
  <c r="R154" i="3"/>
  <c r="R152" i="3"/>
  <c r="I154" i="23"/>
  <c r="I152" i="23"/>
  <c r="U154" i="23"/>
  <c r="AA154" i="5"/>
  <c r="AA152" i="5"/>
  <c r="V152" i="6"/>
  <c r="V154" i="6"/>
  <c r="O154" i="9"/>
  <c r="O152" i="9"/>
  <c r="AA154" i="9"/>
  <c r="AA152" i="9"/>
  <c r="P154" i="15"/>
  <c r="P152" i="15"/>
  <c r="J154" i="23"/>
  <c r="V152" i="7"/>
  <c r="AB152" i="9"/>
  <c r="AB154" i="9"/>
  <c r="G154" i="10"/>
  <c r="G152" i="10"/>
  <c r="O154" i="12"/>
  <c r="O152" i="12"/>
  <c r="AA152" i="12"/>
  <c r="T154" i="8"/>
  <c r="T152" i="8"/>
  <c r="H154" i="3"/>
  <c r="H152" i="3"/>
  <c r="K154" i="23"/>
  <c r="K152" i="23"/>
  <c r="W154" i="23"/>
  <c r="N154" i="4"/>
  <c r="E154" i="5"/>
  <c r="K154" i="7"/>
  <c r="K152" i="7"/>
  <c r="N154" i="8"/>
  <c r="N152" i="8"/>
  <c r="Z154" i="8"/>
  <c r="Z152" i="8"/>
  <c r="Q154" i="9"/>
  <c r="Q152" i="9"/>
  <c r="AC154" i="9"/>
  <c r="AC152" i="9"/>
  <c r="H154" i="10"/>
  <c r="I154" i="3"/>
  <c r="I152" i="3"/>
  <c r="U152" i="3"/>
  <c r="O154" i="4"/>
  <c r="O152" i="4"/>
  <c r="AA154" i="4"/>
  <c r="AA152" i="4"/>
  <c r="I154" i="6"/>
  <c r="I152" i="6"/>
  <c r="U152" i="6"/>
  <c r="J154" i="9"/>
  <c r="J152" i="9"/>
  <c r="I152" i="10"/>
  <c r="I154" i="10"/>
  <c r="U152" i="10"/>
  <c r="U154" i="10"/>
  <c r="J152" i="3"/>
  <c r="J154" i="3"/>
  <c r="V152" i="3"/>
  <c r="V154" i="3"/>
  <c r="Y154" i="23"/>
  <c r="Y152" i="23"/>
  <c r="G154" i="5"/>
  <c r="G152" i="5"/>
  <c r="J154" i="10"/>
  <c r="J152" i="10"/>
  <c r="V154" i="10"/>
  <c r="N154" i="10"/>
  <c r="N152" i="10"/>
  <c r="Z154" i="10"/>
  <c r="Z152" i="10"/>
  <c r="S154" i="14"/>
  <c r="S152" i="14"/>
  <c r="K154" i="9"/>
  <c r="K152" i="9"/>
  <c r="W152" i="3"/>
  <c r="W154" i="3"/>
  <c r="O154" i="3"/>
  <c r="O152" i="3"/>
  <c r="AA154" i="3"/>
  <c r="AA152" i="3"/>
  <c r="N154" i="23"/>
  <c r="N152" i="23"/>
  <c r="T154" i="5"/>
  <c r="T152" i="5"/>
  <c r="O154" i="6"/>
  <c r="O152" i="6"/>
  <c r="AA154" i="6"/>
  <c r="AA152" i="6"/>
  <c r="I154" i="8"/>
  <c r="I152" i="8"/>
  <c r="H154" i="9"/>
  <c r="H152" i="9"/>
  <c r="T154" i="9"/>
  <c r="T152" i="9"/>
  <c r="S154" i="10"/>
  <c r="S152" i="10"/>
  <c r="K152" i="3"/>
  <c r="K154" i="3"/>
  <c r="L154" i="3"/>
  <c r="L152" i="3"/>
  <c r="AA154" i="23"/>
  <c r="AA152" i="23"/>
  <c r="G152" i="23"/>
  <c r="G154" i="23"/>
  <c r="F154" i="4"/>
  <c r="F152" i="4"/>
  <c r="AD154" i="4"/>
  <c r="AD152" i="4"/>
  <c r="U154" i="5"/>
  <c r="U152" i="5"/>
  <c r="L154" i="6"/>
  <c r="L152" i="6"/>
  <c r="X154" i="6"/>
  <c r="X152" i="6"/>
  <c r="O154" i="7"/>
  <c r="O152" i="7"/>
  <c r="F154" i="8"/>
  <c r="F152" i="8"/>
  <c r="R154" i="8"/>
  <c r="R152" i="8"/>
  <c r="AD154" i="8"/>
  <c r="AD152" i="8"/>
  <c r="I154" i="9"/>
  <c r="I152" i="9"/>
  <c r="M152" i="9"/>
  <c r="M154" i="9"/>
  <c r="Y152" i="9"/>
  <c r="Y154" i="9"/>
  <c r="L154" i="10"/>
  <c r="L152" i="10"/>
  <c r="X154" i="10"/>
  <c r="X152" i="10"/>
  <c r="P152" i="20"/>
  <c r="P154" i="20"/>
  <c r="W152" i="10"/>
  <c r="N152" i="12"/>
  <c r="H154" i="24"/>
  <c r="H154" i="14"/>
  <c r="H152" i="14"/>
  <c r="T154" i="14"/>
  <c r="T152" i="14"/>
  <c r="L154" i="14"/>
  <c r="L152" i="14"/>
  <c r="H141" i="15"/>
  <c r="T141" i="15"/>
  <c r="Z152" i="15"/>
  <c r="E141" i="16"/>
  <c r="E152" i="16" s="1"/>
  <c r="Q141" i="16"/>
  <c r="AC141" i="16"/>
  <c r="N141" i="17"/>
  <c r="Z141" i="17"/>
  <c r="H154" i="18"/>
  <c r="H152" i="18"/>
  <c r="T152" i="18"/>
  <c r="T154" i="18"/>
  <c r="J154" i="13"/>
  <c r="J152" i="13"/>
  <c r="W154" i="19"/>
  <c r="W152" i="19"/>
  <c r="AB152" i="20"/>
  <c r="AB154" i="20"/>
  <c r="R154" i="10"/>
  <c r="H154" i="12"/>
  <c r="H152" i="12"/>
  <c r="V154" i="13"/>
  <c r="V152" i="13"/>
  <c r="J154" i="14"/>
  <c r="J152" i="14"/>
  <c r="V154" i="14"/>
  <c r="V152" i="14"/>
  <c r="X154" i="15"/>
  <c r="L154" i="19"/>
  <c r="L152" i="19"/>
  <c r="X154" i="19"/>
  <c r="X152" i="19"/>
  <c r="S154" i="19"/>
  <c r="S152" i="19"/>
  <c r="H141" i="11"/>
  <c r="T141" i="11"/>
  <c r="Q152" i="11"/>
  <c r="U154" i="24"/>
  <c r="O154" i="13"/>
  <c r="O152" i="13"/>
  <c r="H152" i="13"/>
  <c r="G154" i="15"/>
  <c r="G152" i="15"/>
  <c r="S154" i="15"/>
  <c r="S152" i="15"/>
  <c r="W152" i="16"/>
  <c r="O154" i="18"/>
  <c r="O152" i="18"/>
  <c r="U141" i="19"/>
  <c r="M141" i="19"/>
  <c r="Z154" i="28"/>
  <c r="Z152" i="28"/>
  <c r="G154" i="12"/>
  <c r="G152" i="12"/>
  <c r="M154" i="13"/>
  <c r="M152" i="13"/>
  <c r="Q154" i="15"/>
  <c r="Q152" i="15"/>
  <c r="K154" i="17"/>
  <c r="K152" i="17"/>
  <c r="I141" i="11"/>
  <c r="U141" i="11"/>
  <c r="J154" i="12"/>
  <c r="J152" i="12"/>
  <c r="V154" i="12"/>
  <c r="V152" i="12"/>
  <c r="T152" i="13"/>
  <c r="I154" i="16"/>
  <c r="J154" i="27"/>
  <c r="J152" i="27"/>
  <c r="V154" i="27"/>
  <c r="V152" i="27"/>
  <c r="L154" i="30"/>
  <c r="L152" i="30"/>
  <c r="X154" i="30"/>
  <c r="X152" i="30"/>
  <c r="U154" i="15"/>
  <c r="U152" i="15"/>
  <c r="J141" i="11"/>
  <c r="V141" i="11"/>
  <c r="W154" i="12"/>
  <c r="U154" i="13"/>
  <c r="U152" i="13"/>
  <c r="M154" i="14"/>
  <c r="M152" i="14"/>
  <c r="Y154" i="14"/>
  <c r="Y152" i="14"/>
  <c r="H152" i="25"/>
  <c r="T154" i="25"/>
  <c r="T152" i="25"/>
  <c r="P141" i="10"/>
  <c r="AB141" i="10"/>
  <c r="K141" i="11"/>
  <c r="W141" i="11"/>
  <c r="Z152" i="14"/>
  <c r="Z154" i="14"/>
  <c r="R154" i="14"/>
  <c r="R152" i="14"/>
  <c r="AD154" i="14"/>
  <c r="AD152" i="14"/>
  <c r="G154" i="16"/>
  <c r="G152" i="16"/>
  <c r="S154" i="12"/>
  <c r="S152" i="12"/>
  <c r="L154" i="11"/>
  <c r="L152" i="11"/>
  <c r="X154" i="11"/>
  <c r="X152" i="11"/>
  <c r="Y154" i="24"/>
  <c r="Y152" i="24"/>
  <c r="K152" i="15"/>
  <c r="K154" i="15"/>
  <c r="O154" i="15"/>
  <c r="O152" i="15"/>
  <c r="AA154" i="15"/>
  <c r="AA152" i="15"/>
  <c r="H152" i="16"/>
  <c r="H154" i="16"/>
  <c r="T152" i="16"/>
  <c r="T154" i="16"/>
  <c r="L154" i="16"/>
  <c r="L152" i="16"/>
  <c r="X154" i="16"/>
  <c r="X152" i="16"/>
  <c r="E154" i="17"/>
  <c r="E152" i="17"/>
  <c r="AC154" i="17"/>
  <c r="AC152" i="17"/>
  <c r="I154" i="17"/>
  <c r="I152" i="17"/>
  <c r="Y152" i="19"/>
  <c r="Y154" i="19"/>
  <c r="K154" i="19"/>
  <c r="K152" i="19"/>
  <c r="Z154" i="25"/>
  <c r="Z152" i="25"/>
  <c r="T154" i="26"/>
  <c r="T152" i="26"/>
  <c r="E154" i="27"/>
  <c r="E152" i="27"/>
  <c r="O154" i="29"/>
  <c r="AA154" i="29"/>
  <c r="AA152" i="29"/>
  <c r="T152" i="32"/>
  <c r="T154" i="32"/>
  <c r="L154" i="32"/>
  <c r="L152" i="32"/>
  <c r="N154" i="16"/>
  <c r="N152" i="16"/>
  <c r="Y154" i="16"/>
  <c r="Y152" i="16"/>
  <c r="Y154" i="11"/>
  <c r="Y152" i="11"/>
  <c r="AC154" i="24"/>
  <c r="AC152" i="24"/>
  <c r="J152" i="24"/>
  <c r="L154" i="13"/>
  <c r="L152" i="13"/>
  <c r="P154" i="14"/>
  <c r="P152" i="14"/>
  <c r="F154" i="17"/>
  <c r="F152" i="17"/>
  <c r="R154" i="17"/>
  <c r="R152" i="17"/>
  <c r="AD154" i="17"/>
  <c r="AD152" i="17"/>
  <c r="AB152" i="18"/>
  <c r="AB154" i="18"/>
  <c r="F152" i="19"/>
  <c r="F154" i="19"/>
  <c r="AD152" i="19"/>
  <c r="AD154" i="19"/>
  <c r="H154" i="30"/>
  <c r="H152" i="30"/>
  <c r="E154" i="15"/>
  <c r="E152" i="15"/>
  <c r="G154" i="19"/>
  <c r="G152" i="19"/>
  <c r="T154" i="20"/>
  <c r="T152" i="20"/>
  <c r="N141" i="11"/>
  <c r="Z141" i="11"/>
  <c r="F154" i="24"/>
  <c r="F152" i="24"/>
  <c r="R154" i="24"/>
  <c r="R152" i="24"/>
  <c r="K152" i="24"/>
  <c r="I152" i="14"/>
  <c r="AC152" i="14"/>
  <c r="J154" i="16"/>
  <c r="J152" i="16"/>
  <c r="V154" i="16"/>
  <c r="V152" i="16"/>
  <c r="G154" i="17"/>
  <c r="G152" i="17"/>
  <c r="S152" i="17"/>
  <c r="S154" i="17"/>
  <c r="E152" i="18"/>
  <c r="E154" i="18"/>
  <c r="AC152" i="18"/>
  <c r="AC154" i="18"/>
  <c r="I152" i="18"/>
  <c r="I154" i="18"/>
  <c r="U152" i="18"/>
  <c r="U154" i="18"/>
  <c r="P154" i="18"/>
  <c r="AD154" i="16"/>
  <c r="AD152" i="16"/>
  <c r="O141" i="11"/>
  <c r="AA141" i="11"/>
  <c r="G154" i="24"/>
  <c r="G152" i="24"/>
  <c r="S154" i="24"/>
  <c r="S152" i="24"/>
  <c r="V152" i="24"/>
  <c r="N154" i="13"/>
  <c r="Z154" i="13"/>
  <c r="Z152" i="13"/>
  <c r="O154" i="14"/>
  <c r="F154" i="15"/>
  <c r="F152" i="15"/>
  <c r="O154" i="16"/>
  <c r="O152" i="16"/>
  <c r="AA154" i="16"/>
  <c r="AA152" i="16"/>
  <c r="X152" i="17"/>
  <c r="X154" i="17"/>
  <c r="I154" i="15"/>
  <c r="I152" i="15"/>
  <c r="R154" i="16"/>
  <c r="R152" i="16"/>
  <c r="F154" i="16"/>
  <c r="P141" i="11"/>
  <c r="AB141" i="11"/>
  <c r="AC154" i="12"/>
  <c r="AC152" i="12"/>
  <c r="M152" i="12"/>
  <c r="K141" i="14"/>
  <c r="W141" i="14"/>
  <c r="AA154" i="14"/>
  <c r="N152" i="15"/>
  <c r="E154" i="19"/>
  <c r="Q152" i="19"/>
  <c r="Q154" i="19"/>
  <c r="I154" i="19"/>
  <c r="I152" i="19"/>
  <c r="E154" i="22"/>
  <c r="E152" i="22"/>
  <c r="Q154" i="22"/>
  <c r="Q152" i="22"/>
  <c r="AC154" i="22"/>
  <c r="AC152" i="22"/>
  <c r="AD154" i="28"/>
  <c r="AD152" i="28"/>
  <c r="K154" i="29"/>
  <c r="K152" i="29"/>
  <c r="K154" i="21"/>
  <c r="K152" i="21"/>
  <c r="S154" i="25"/>
  <c r="S152" i="25"/>
  <c r="P154" i="22"/>
  <c r="P152" i="22"/>
  <c r="AB154" i="22"/>
  <c r="AB152" i="22"/>
  <c r="M154" i="26"/>
  <c r="M152" i="26"/>
  <c r="Y154" i="26"/>
  <c r="Y152" i="26"/>
  <c r="H154" i="26"/>
  <c r="H152" i="26"/>
  <c r="Q154" i="28"/>
  <c r="Q152" i="28"/>
  <c r="I152" i="28"/>
  <c r="I154" i="28"/>
  <c r="U152" i="28"/>
  <c r="U154" i="28"/>
  <c r="N154" i="29"/>
  <c r="N152" i="29"/>
  <c r="Z154" i="29"/>
  <c r="Z152" i="29"/>
  <c r="W154" i="30"/>
  <c r="W152" i="30"/>
  <c r="G152" i="32"/>
  <c r="S152" i="32"/>
  <c r="S154" i="32"/>
  <c r="G141" i="18"/>
  <c r="S141" i="18"/>
  <c r="E154" i="20"/>
  <c r="E152" i="20"/>
  <c r="Q154" i="20"/>
  <c r="Q152" i="20"/>
  <c r="AC154" i="20"/>
  <c r="AC152" i="20"/>
  <c r="I152" i="20"/>
  <c r="AD152" i="20"/>
  <c r="S154" i="22"/>
  <c r="K154" i="27"/>
  <c r="K152" i="27"/>
  <c r="W154" i="27"/>
  <c r="W152" i="27"/>
  <c r="G154" i="28"/>
  <c r="G152" i="28"/>
  <c r="S154" i="28"/>
  <c r="S152" i="28"/>
  <c r="P154" i="29"/>
  <c r="P152" i="29"/>
  <c r="AB152" i="29"/>
  <c r="M154" i="30"/>
  <c r="M152" i="30"/>
  <c r="I141" i="31"/>
  <c r="U141" i="31"/>
  <c r="I154" i="32"/>
  <c r="I152" i="32"/>
  <c r="N154" i="21"/>
  <c r="N152" i="21"/>
  <c r="Z154" i="21"/>
  <c r="Z152" i="21"/>
  <c r="Q154" i="21"/>
  <c r="Q152" i="21"/>
  <c r="R152" i="26"/>
  <c r="G154" i="20"/>
  <c r="G152" i="20"/>
  <c r="S154" i="20"/>
  <c r="S152" i="20"/>
  <c r="AC154" i="21"/>
  <c r="AC152" i="21"/>
  <c r="O154" i="25"/>
  <c r="O152" i="25"/>
  <c r="H154" i="22"/>
  <c r="H152" i="22"/>
  <c r="Q154" i="26"/>
  <c r="Q152" i="26"/>
  <c r="AC154" i="26"/>
  <c r="AC152" i="26"/>
  <c r="I154" i="26"/>
  <c r="I152" i="26"/>
  <c r="AD152" i="26"/>
  <c r="R152" i="29"/>
  <c r="R154" i="29"/>
  <c r="AD152" i="29"/>
  <c r="AD154" i="29"/>
  <c r="O152" i="30"/>
  <c r="O154" i="30"/>
  <c r="W154" i="31"/>
  <c r="W152" i="31"/>
  <c r="W152" i="32"/>
  <c r="P154" i="21"/>
  <c r="P152" i="21"/>
  <c r="R154" i="27"/>
  <c r="R152" i="27"/>
  <c r="Q154" i="27"/>
  <c r="Q152" i="27"/>
  <c r="W154" i="18"/>
  <c r="AB152" i="19"/>
  <c r="T154" i="19"/>
  <c r="M154" i="25"/>
  <c r="M152" i="25"/>
  <c r="Y154" i="25"/>
  <c r="J154" i="22"/>
  <c r="J152" i="22"/>
  <c r="V154" i="22"/>
  <c r="V152" i="22"/>
  <c r="S152" i="26"/>
  <c r="K154" i="28"/>
  <c r="K152" i="28"/>
  <c r="W154" i="28"/>
  <c r="W152" i="28"/>
  <c r="AA154" i="28"/>
  <c r="AA152" i="28"/>
  <c r="L154" i="29"/>
  <c r="L152" i="29"/>
  <c r="X154" i="29"/>
  <c r="X152" i="29"/>
  <c r="E154" i="30"/>
  <c r="E152" i="30"/>
  <c r="Q154" i="30"/>
  <c r="M154" i="32"/>
  <c r="M152" i="32"/>
  <c r="Y154" i="32"/>
  <c r="J141" i="20"/>
  <c r="V141" i="20"/>
  <c r="O152" i="27"/>
  <c r="P154" i="30"/>
  <c r="Z154" i="32"/>
  <c r="Z152" i="32"/>
  <c r="M141" i="18"/>
  <c r="Y141" i="18"/>
  <c r="K141" i="20"/>
  <c r="W141" i="20"/>
  <c r="O141" i="20"/>
  <c r="AA141" i="20"/>
  <c r="S154" i="21"/>
  <c r="S152" i="21"/>
  <c r="Y154" i="21"/>
  <c r="L152" i="25"/>
  <c r="AA152" i="27"/>
  <c r="Y154" i="28"/>
  <c r="Y152" i="28"/>
  <c r="J152" i="29"/>
  <c r="G154" i="30"/>
  <c r="G152" i="30"/>
  <c r="AB154" i="30"/>
  <c r="O154" i="32"/>
  <c r="O152" i="32"/>
  <c r="AA154" i="32"/>
  <c r="AA152" i="32"/>
  <c r="L141" i="20"/>
  <c r="X141" i="20"/>
  <c r="H154" i="21"/>
  <c r="H152" i="21"/>
  <c r="T154" i="21"/>
  <c r="T152" i="21"/>
  <c r="L152" i="21"/>
  <c r="L154" i="21"/>
  <c r="X152" i="21"/>
  <c r="X154" i="21"/>
  <c r="P154" i="25"/>
  <c r="AB154" i="25"/>
  <c r="AB152" i="25"/>
  <c r="X152" i="25"/>
  <c r="M154" i="22"/>
  <c r="M152" i="22"/>
  <c r="Y154" i="22"/>
  <c r="Y152" i="22"/>
  <c r="J154" i="26"/>
  <c r="J152" i="26"/>
  <c r="V152" i="32"/>
  <c r="K154" i="18"/>
  <c r="P152" i="19"/>
  <c r="H154" i="19"/>
  <c r="Z154" i="19"/>
  <c r="M141" i="20"/>
  <c r="Y141" i="20"/>
  <c r="I141" i="21"/>
  <c r="U141" i="21"/>
  <c r="E154" i="25"/>
  <c r="E152" i="25"/>
  <c r="Q154" i="25"/>
  <c r="Q152" i="25"/>
  <c r="I152" i="25"/>
  <c r="I154" i="25"/>
  <c r="U152" i="25"/>
  <c r="U154" i="25"/>
  <c r="J154" i="25"/>
  <c r="N154" i="22"/>
  <c r="N152" i="22"/>
  <c r="Z154" i="22"/>
  <c r="Z152" i="22"/>
  <c r="R152" i="22"/>
  <c r="R154" i="22"/>
  <c r="AD152" i="22"/>
  <c r="AD154" i="22"/>
  <c r="G154" i="27"/>
  <c r="G152" i="27"/>
  <c r="S154" i="27"/>
  <c r="S152" i="27"/>
  <c r="Q154" i="32"/>
  <c r="Q152" i="32"/>
  <c r="AC154" i="32"/>
  <c r="AC152" i="32"/>
  <c r="O141" i="19"/>
  <c r="AA141" i="19"/>
  <c r="N141" i="20"/>
  <c r="Z141" i="20"/>
  <c r="J154" i="21"/>
  <c r="J152" i="21"/>
  <c r="V154" i="21"/>
  <c r="V152" i="21"/>
  <c r="F141" i="25"/>
  <c r="R141" i="25"/>
  <c r="AD141" i="25"/>
  <c r="V154" i="25"/>
  <c r="O141" i="22"/>
  <c r="AA141" i="22"/>
  <c r="I152" i="22"/>
  <c r="L141" i="26"/>
  <c r="X141" i="26"/>
  <c r="H154" i="27"/>
  <c r="H152" i="27"/>
  <c r="T154" i="27"/>
  <c r="T152" i="27"/>
  <c r="L152" i="27"/>
  <c r="L154" i="27"/>
  <c r="X152" i="27"/>
  <c r="X154" i="27"/>
  <c r="P154" i="28"/>
  <c r="P152" i="28"/>
  <c r="AB154" i="28"/>
  <c r="AB152" i="28"/>
  <c r="V154" i="30"/>
  <c r="V152" i="30"/>
  <c r="R152" i="32"/>
  <c r="AD154" i="32"/>
  <c r="AD152" i="32"/>
  <c r="F151" i="25"/>
  <c r="F153" i="25" s="1"/>
  <c r="F151" i="28"/>
  <c r="F153" i="28" s="1"/>
  <c r="F154" i="28" s="1"/>
  <c r="F154" i="32"/>
  <c r="F151" i="26"/>
  <c r="F153" i="26" s="1"/>
  <c r="F154" i="26" s="1"/>
  <c r="F151" i="30"/>
  <c r="F153" i="30" s="1"/>
  <c r="F154" i="30" s="1"/>
  <c r="L152" i="31"/>
  <c r="X152" i="31"/>
  <c r="J154" i="31"/>
  <c r="V154" i="31"/>
  <c r="M152" i="31"/>
  <c r="Y152" i="31"/>
  <c r="O152" i="31"/>
  <c r="AA152" i="31"/>
  <c r="G152" i="31"/>
  <c r="S152" i="31"/>
  <c r="E152" i="11" l="1"/>
  <c r="F152" i="23"/>
  <c r="AA152" i="7"/>
  <c r="V152" i="5"/>
  <c r="S152" i="23"/>
  <c r="R152" i="5"/>
  <c r="AB154" i="23"/>
  <c r="T154" i="23"/>
  <c r="P152" i="23"/>
  <c r="K154" i="6"/>
  <c r="J152" i="4"/>
  <c r="I152" i="5"/>
  <c r="U152" i="4"/>
  <c r="Z152" i="4"/>
  <c r="G154" i="6"/>
  <c r="U154" i="7"/>
  <c r="S154" i="5"/>
  <c r="I152" i="7"/>
  <c r="AD152" i="6"/>
  <c r="L154" i="4"/>
  <c r="AC152" i="6"/>
  <c r="F152" i="5"/>
  <c r="X152" i="5"/>
  <c r="R152" i="23"/>
  <c r="K152" i="5"/>
  <c r="W154" i="5"/>
  <c r="F152" i="7"/>
  <c r="V152" i="9"/>
  <c r="W152" i="7"/>
  <c r="F152" i="6"/>
  <c r="E154" i="32"/>
  <c r="AC152" i="29"/>
  <c r="Y154" i="27"/>
  <c r="Z154" i="5"/>
  <c r="O154" i="23"/>
  <c r="I154" i="4"/>
  <c r="N152" i="32"/>
  <c r="U152" i="27"/>
  <c r="Q152" i="8"/>
  <c r="AC154" i="4"/>
  <c r="G152" i="14"/>
  <c r="AA154" i="8"/>
  <c r="J154" i="30"/>
  <c r="M154" i="21"/>
  <c r="AA152" i="17"/>
  <c r="AB154" i="17"/>
  <c r="F154" i="27"/>
  <c r="T152" i="29"/>
  <c r="AB152" i="8"/>
  <c r="X154" i="22"/>
  <c r="E152" i="7"/>
  <c r="Y154" i="7"/>
  <c r="N154" i="27"/>
  <c r="F154" i="13"/>
  <c r="E154" i="29"/>
  <c r="X152" i="7"/>
  <c r="T152" i="28"/>
  <c r="W152" i="22"/>
  <c r="F152" i="12"/>
  <c r="Q154" i="29"/>
  <c r="AC152" i="30"/>
  <c r="L152" i="18"/>
  <c r="V152" i="19"/>
  <c r="W152" i="17"/>
  <c r="Q154" i="13"/>
  <c r="I152" i="12"/>
  <c r="Z152" i="3"/>
  <c r="M152" i="4"/>
  <c r="W152" i="26"/>
  <c r="H152" i="6"/>
  <c r="W152" i="4"/>
  <c r="E152" i="3"/>
  <c r="R154" i="21"/>
  <c r="AB154" i="27"/>
  <c r="G154" i="29"/>
  <c r="AB152" i="24"/>
  <c r="G152" i="9"/>
  <c r="K154" i="25"/>
  <c r="U154" i="20"/>
  <c r="E154" i="24"/>
  <c r="O154" i="17"/>
  <c r="AC152" i="13"/>
  <c r="P154" i="16"/>
  <c r="M152" i="29"/>
  <c r="AD152" i="18"/>
  <c r="AB154" i="5"/>
  <c r="Z152" i="24"/>
  <c r="Q152" i="23"/>
  <c r="P152" i="5"/>
  <c r="S154" i="29"/>
  <c r="H152" i="29"/>
  <c r="Z152" i="27"/>
  <c r="T154" i="17"/>
  <c r="AA152" i="24"/>
  <c r="N154" i="19"/>
  <c r="Z152" i="30"/>
  <c r="X152" i="18"/>
  <c r="P154" i="17"/>
  <c r="X154" i="12"/>
  <c r="Z152" i="18"/>
  <c r="AD152" i="21"/>
  <c r="U152" i="14"/>
  <c r="G154" i="7"/>
  <c r="O152" i="8"/>
  <c r="P152" i="13"/>
  <c r="R152" i="12"/>
  <c r="X152" i="3"/>
  <c r="M154" i="27"/>
  <c r="L152" i="8"/>
  <c r="AC152" i="27"/>
  <c r="AB152" i="21"/>
  <c r="L152" i="22"/>
  <c r="E152" i="13"/>
  <c r="N152" i="7"/>
  <c r="V152" i="4"/>
  <c r="R152" i="11"/>
  <c r="X152" i="4"/>
  <c r="E152" i="31"/>
  <c r="T152" i="22"/>
  <c r="K152" i="4"/>
  <c r="F152" i="22"/>
  <c r="K152" i="26"/>
  <c r="H152" i="28"/>
  <c r="W152" i="24"/>
  <c r="K152" i="22"/>
  <c r="Z152" i="23"/>
  <c r="G152" i="26"/>
  <c r="W152" i="29"/>
  <c r="S152" i="6"/>
  <c r="N152" i="31"/>
  <c r="J152" i="32"/>
  <c r="AD152" i="24"/>
  <c r="J152" i="15"/>
  <c r="G154" i="4"/>
  <c r="L152" i="7"/>
  <c r="E154" i="9"/>
  <c r="AD152" i="23"/>
  <c r="M154" i="28"/>
  <c r="Y152" i="29"/>
  <c r="S154" i="30"/>
  <c r="U152" i="30"/>
  <c r="E154" i="28"/>
  <c r="R154" i="28"/>
  <c r="L152" i="17"/>
  <c r="AC152" i="8"/>
  <c r="O154" i="5"/>
  <c r="U154" i="17"/>
  <c r="N154" i="14"/>
  <c r="T152" i="6"/>
  <c r="N152" i="3"/>
  <c r="G152" i="21"/>
  <c r="AC152" i="25"/>
  <c r="O152" i="28"/>
  <c r="G152" i="25"/>
  <c r="AB152" i="13"/>
  <c r="AA152" i="18"/>
  <c r="Y152" i="10"/>
  <c r="J154" i="6"/>
  <c r="AC152" i="15"/>
  <c r="K152" i="10"/>
  <c r="T152" i="3"/>
  <c r="H154" i="23"/>
  <c r="AB152" i="3"/>
  <c r="F154" i="22"/>
  <c r="Z154" i="9"/>
  <c r="AA154" i="26"/>
  <c r="AA152" i="30"/>
  <c r="N152" i="25"/>
  <c r="Y152" i="17"/>
  <c r="X152" i="14"/>
  <c r="G152" i="3"/>
  <c r="Q152" i="6"/>
  <c r="M154" i="16"/>
  <c r="Q152" i="12"/>
  <c r="M152" i="11"/>
  <c r="T152" i="12"/>
  <c r="U152" i="9"/>
  <c r="AC154" i="19"/>
  <c r="AD154" i="10"/>
  <c r="Q154" i="18"/>
  <c r="Z152" i="16"/>
  <c r="R154" i="19"/>
  <c r="W154" i="6"/>
  <c r="M152" i="23"/>
  <c r="AB152" i="12"/>
  <c r="N152" i="18"/>
  <c r="AD152" i="3"/>
  <c r="F154" i="21"/>
  <c r="F154" i="29"/>
  <c r="K152" i="30"/>
  <c r="E152" i="26"/>
  <c r="W152" i="25"/>
  <c r="X152" i="13"/>
  <c r="H152" i="20"/>
  <c r="W154" i="15"/>
  <c r="AB152" i="16"/>
  <c r="K154" i="12"/>
  <c r="R152" i="4"/>
  <c r="S152" i="9"/>
  <c r="J152" i="5"/>
  <c r="J154" i="7"/>
  <c r="J152" i="8"/>
  <c r="O154" i="10"/>
  <c r="H152" i="32"/>
  <c r="K154" i="32"/>
  <c r="U152" i="32"/>
  <c r="H152" i="31"/>
  <c r="F154" i="31"/>
  <c r="T152" i="31"/>
  <c r="R152" i="31"/>
  <c r="K152" i="31"/>
  <c r="AD152" i="31"/>
  <c r="AB152" i="31"/>
  <c r="AD152" i="15"/>
  <c r="I154" i="13"/>
  <c r="L154" i="12"/>
  <c r="AC154" i="5"/>
  <c r="R152" i="18"/>
  <c r="H152" i="17"/>
  <c r="M152" i="17"/>
  <c r="AD152" i="12"/>
  <c r="V154" i="17"/>
  <c r="V154" i="23"/>
  <c r="AB154" i="4"/>
  <c r="W152" i="8"/>
  <c r="K152" i="16"/>
  <c r="AC152" i="31"/>
  <c r="O154" i="26"/>
  <c r="P152" i="27"/>
  <c r="I152" i="27"/>
  <c r="Q152" i="24"/>
  <c r="O152" i="24"/>
  <c r="Q154" i="4"/>
  <c r="AB152" i="7"/>
  <c r="T152" i="4"/>
  <c r="P152" i="3"/>
  <c r="Y154" i="6"/>
  <c r="P152" i="31"/>
  <c r="N152" i="30"/>
  <c r="Y152" i="15"/>
  <c r="S154" i="7"/>
  <c r="Y154" i="5"/>
  <c r="E152" i="4"/>
  <c r="W152" i="13"/>
  <c r="P152" i="12"/>
  <c r="P154" i="8"/>
  <c r="E154" i="8"/>
  <c r="X152" i="28"/>
  <c r="S152" i="13"/>
  <c r="N152" i="24"/>
  <c r="V152" i="18"/>
  <c r="AC152" i="23"/>
  <c r="AB152" i="6"/>
  <c r="AD152" i="7"/>
  <c r="F152" i="31"/>
  <c r="Z152" i="26"/>
  <c r="Q152" i="7"/>
  <c r="O152" i="21"/>
  <c r="Z152" i="31"/>
  <c r="V152" i="26"/>
  <c r="Z152" i="7"/>
  <c r="S152" i="3"/>
  <c r="L152" i="28"/>
  <c r="I152" i="30"/>
  <c r="J152" i="17"/>
  <c r="F152" i="29"/>
  <c r="R152" i="15"/>
  <c r="X152" i="32"/>
  <c r="U152" i="12"/>
  <c r="P154" i="4"/>
  <c r="P152" i="6"/>
  <c r="M154" i="6"/>
  <c r="P152" i="24"/>
  <c r="U152" i="26"/>
  <c r="S152" i="16"/>
  <c r="Q152" i="5"/>
  <c r="X152" i="8"/>
  <c r="K152" i="8"/>
  <c r="N154" i="5"/>
  <c r="R152" i="7"/>
  <c r="R152" i="30"/>
  <c r="K152" i="13"/>
  <c r="F152" i="18"/>
  <c r="Z152" i="12"/>
  <c r="T154" i="10"/>
  <c r="T152" i="30"/>
  <c r="P152" i="7"/>
  <c r="Q152" i="31"/>
  <c r="N152" i="26"/>
  <c r="M152" i="7"/>
  <c r="F152" i="21"/>
  <c r="M152" i="15"/>
  <c r="V152" i="15"/>
  <c r="R154" i="13"/>
  <c r="J152" i="18"/>
  <c r="M154" i="5"/>
  <c r="V152" i="29"/>
  <c r="G152" i="13"/>
  <c r="H152" i="4"/>
  <c r="R154" i="20"/>
  <c r="R152" i="20"/>
  <c r="Y152" i="13"/>
  <c r="Q152" i="17"/>
  <c r="V152" i="28"/>
  <c r="V154" i="28"/>
  <c r="F154" i="20"/>
  <c r="F152" i="20"/>
  <c r="AA152" i="25"/>
  <c r="Y152" i="30"/>
  <c r="F152" i="30"/>
  <c r="U152" i="8"/>
  <c r="H152" i="5"/>
  <c r="Y152" i="4"/>
  <c r="J152" i="28"/>
  <c r="J154" i="28"/>
  <c r="F152" i="32"/>
  <c r="AC152" i="28"/>
  <c r="W152" i="21"/>
  <c r="E152" i="12"/>
  <c r="L152" i="15"/>
  <c r="L154" i="15"/>
  <c r="E152" i="21"/>
  <c r="U154" i="16"/>
  <c r="P152" i="9"/>
  <c r="AB152" i="15"/>
  <c r="AD154" i="30"/>
  <c r="AD152" i="30"/>
  <c r="U154" i="29"/>
  <c r="U152" i="29"/>
  <c r="AD152" i="13"/>
  <c r="AD154" i="13"/>
  <c r="Y154" i="12"/>
  <c r="Y152" i="12"/>
  <c r="J152" i="19"/>
  <c r="J154" i="19"/>
  <c r="I154" i="29"/>
  <c r="I152" i="29"/>
  <c r="F152" i="14"/>
  <c r="AA152" i="13"/>
  <c r="R152" i="6"/>
  <c r="F152" i="3"/>
  <c r="U154" i="22"/>
  <c r="U152" i="22"/>
  <c r="AB152" i="14"/>
  <c r="F154" i="10"/>
  <c r="N152" i="28"/>
  <c r="AB152" i="26"/>
  <c r="AB154" i="26"/>
  <c r="AD152" i="27"/>
  <c r="P152" i="26"/>
  <c r="P154" i="26"/>
  <c r="I152" i="24"/>
  <c r="I154" i="24"/>
  <c r="S152" i="11"/>
  <c r="N154" i="20"/>
  <c r="N152" i="20"/>
  <c r="AA154" i="22"/>
  <c r="AA152" i="22"/>
  <c r="AA154" i="19"/>
  <c r="AA152" i="19"/>
  <c r="O154" i="22"/>
  <c r="O152" i="22"/>
  <c r="O152" i="19"/>
  <c r="O154" i="19"/>
  <c r="V154" i="20"/>
  <c r="V152" i="20"/>
  <c r="V154" i="11"/>
  <c r="V152" i="11"/>
  <c r="AD154" i="25"/>
  <c r="AD152" i="25"/>
  <c r="W154" i="14"/>
  <c r="W152" i="14"/>
  <c r="H154" i="15"/>
  <c r="H152" i="15"/>
  <c r="R154" i="25"/>
  <c r="R152" i="25"/>
  <c r="AB154" i="32"/>
  <c r="AB152" i="32"/>
  <c r="X154" i="20"/>
  <c r="X152" i="20"/>
  <c r="S154" i="18"/>
  <c r="S152" i="18"/>
  <c r="K154" i="14"/>
  <c r="K152" i="14"/>
  <c r="G154" i="18"/>
  <c r="G152" i="18"/>
  <c r="AB154" i="11"/>
  <c r="AB152" i="11"/>
  <c r="Z152" i="11"/>
  <c r="Z154" i="11"/>
  <c r="T154" i="11"/>
  <c r="T152" i="11"/>
  <c r="F154" i="25"/>
  <c r="F152" i="25"/>
  <c r="P154" i="11"/>
  <c r="P152" i="11"/>
  <c r="N152" i="11"/>
  <c r="N154" i="11"/>
  <c r="W154" i="11"/>
  <c r="W152" i="11"/>
  <c r="U154" i="11"/>
  <c r="U152" i="11"/>
  <c r="H154" i="11"/>
  <c r="H152" i="11"/>
  <c r="P154" i="32"/>
  <c r="P152" i="32"/>
  <c r="U154" i="21"/>
  <c r="U152" i="21"/>
  <c r="AA152" i="20"/>
  <c r="AA154" i="20"/>
  <c r="K154" i="11"/>
  <c r="K152" i="11"/>
  <c r="I154" i="11"/>
  <c r="I152" i="11"/>
  <c r="Z152" i="17"/>
  <c r="Z154" i="17"/>
  <c r="J154" i="11"/>
  <c r="J152" i="11"/>
  <c r="L154" i="20"/>
  <c r="L152" i="20"/>
  <c r="I154" i="21"/>
  <c r="I152" i="21"/>
  <c r="O152" i="20"/>
  <c r="O154" i="20"/>
  <c r="N152" i="17"/>
  <c r="N154" i="17"/>
  <c r="T154" i="15"/>
  <c r="T152" i="15"/>
  <c r="X154" i="26"/>
  <c r="X152" i="26"/>
  <c r="Y154" i="20"/>
  <c r="Y152" i="20"/>
  <c r="W154" i="20"/>
  <c r="W152" i="20"/>
  <c r="U154" i="31"/>
  <c r="U152" i="31"/>
  <c r="AA152" i="11"/>
  <c r="AA154" i="11"/>
  <c r="AB154" i="10"/>
  <c r="AB152" i="10"/>
  <c r="E154" i="16"/>
  <c r="L154" i="26"/>
  <c r="L152" i="26"/>
  <c r="Z154" i="20"/>
  <c r="Z152" i="20"/>
  <c r="K154" i="20"/>
  <c r="K152" i="20"/>
  <c r="I154" i="31"/>
  <c r="I152" i="31"/>
  <c r="F152" i="28"/>
  <c r="O152" i="11"/>
  <c r="O154" i="11"/>
  <c r="P154" i="10"/>
  <c r="P152" i="10"/>
  <c r="M152" i="19"/>
  <c r="M154" i="19"/>
  <c r="AC154" i="16"/>
  <c r="AC152" i="16"/>
  <c r="J154" i="20"/>
  <c r="J152" i="20"/>
  <c r="M154" i="20"/>
  <c r="M152" i="20"/>
  <c r="Y154" i="18"/>
  <c r="Y152" i="18"/>
  <c r="U154" i="19"/>
  <c r="U152" i="19"/>
  <c r="Q154" i="16"/>
  <c r="Q152" i="16"/>
  <c r="M152" i="18"/>
  <c r="M154" i="18"/>
  <c r="F152" i="26"/>
</calcChain>
</file>

<file path=xl/sharedStrings.xml><?xml version="1.0" encoding="utf-8"?>
<sst xmlns="http://schemas.openxmlformats.org/spreadsheetml/2006/main" count="120984" uniqueCount="440">
  <si>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</si>
  <si>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</si>
  <si>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</si>
  <si>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</si>
  <si>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</si>
  <si>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</si>
  <si>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</si>
  <si>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</si>
  <si>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</si>
  <si>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</si>
  <si>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</si>
  <si>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</si>
  <si>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</si>
  <si>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</si>
  <si>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</si>
  <si>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</si>
  <si>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</si>
  <si>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</si>
  <si>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</si>
  <si>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</si>
  <si>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</si>
  <si>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</si>
  <si>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</si>
  <si>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</si>
  <si>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</si>
  <si>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</si>
  <si>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</si>
  <si>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</si>
  <si>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</si>
  <si>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</si>
  <si>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</si>
  <si>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</si>
  <si>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</si>
  <si>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</si>
  <si>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</si>
  <si>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</si>
  <si>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</si>
  <si>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</si>
  <si>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</si>
  <si>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</si>
  <si>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</si>
  <si>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</si>
  <si>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</si>
  <si>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</si>
  <si>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</si>
  <si>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</si>
  <si>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</si>
  <si>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</si>
  <si>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</si>
  <si>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</si>
  <si>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</si>
  <si>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</si>
  <si>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</si>
  <si>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</si>
  <si>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</si>
  <si>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</si>
  <si>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</si>
  <si>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</si>
  <si>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</si>
  <si>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</si>
  <si>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</si>
  <si>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</si>
  <si>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</si>
  <si>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</si>
  <si>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</si>
  <si>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</si>
  <si>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</si>
  <si>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</si>
  <si>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</si>
  <si>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</si>
  <si>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</si>
  <si>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</si>
  <si>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</si>
  <si>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</si>
  <si>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</si>
  <si>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</si>
  <si>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</si>
  <si>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</si>
  <si>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</si>
  <si>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</si>
  <si>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</si>
  <si>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</si>
  <si>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</si>
  <si>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</si>
  <si>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</si>
  <si>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</si>
  <si>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</si>
  <si>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</si>
  <si>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</si>
  <si>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</si>
  <si>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</si>
  <si>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</si>
  <si>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</si>
  <si>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</si>
  <si>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</si>
  <si>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</si>
  <si>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</si>
  <si>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</si>
  <si>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</si>
  <si>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</si>
  <si>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</si>
  <si>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</si>
  <si>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</si>
  <si>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</si>
  <si>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</si>
  <si>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</si>
  <si>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</si>
  <si>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</si>
  <si>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</si>
  <si>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</si>
  <si>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</si>
  <si>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</si>
  <si>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</si>
  <si>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</si>
  <si>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</si>
  <si>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</si>
  <si>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</si>
  <si>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</si>
  <si>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</si>
  <si>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</si>
  <si>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</si>
  <si>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</si>
  <si>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</si>
  <si>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</si>
  <si>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</si>
  <si>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</si>
  <si>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</si>
  <si>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</si>
  <si>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</si>
  <si>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</si>
  <si>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</si>
  <si>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</si>
  <si>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</si>
  <si>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</si>
  <si>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</si>
  <si>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</si>
  <si>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</si>
  <si>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</si>
  <si>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</si>
  <si>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</si>
  <si>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</si>
  <si>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</si>
  <si>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</si>
  <si>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</si>
  <si>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</si>
  <si>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</si>
  <si>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</si>
  <si>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</si>
  <si>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</si>
  <si>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</si>
  <si>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</si>
  <si>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</si>
  <si>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</si>
  <si>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</si>
  <si>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</si>
  <si>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</si>
  <si>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</si>
  <si>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</si>
  <si>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</si>
  <si>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</si>
  <si>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</si>
  <si>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</si>
  <si>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</si>
  <si>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</si>
  <si>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</si>
  <si>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</si>
  <si>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</si>
  <si>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</si>
  <si>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</si>
  <si>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</si>
  <si>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</si>
  <si>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</si>
  <si>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</si>
  <si>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</si>
  <si>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</si>
  <si>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</si>
  <si>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</si>
  <si>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</si>
  <si>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</si>
  <si>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</si>
  <si>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</si>
  <si>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</si>
  <si>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</si>
  <si>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</si>
  <si>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</si>
  <si>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</si>
  <si>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</si>
  <si>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</si>
  <si>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</si>
  <si>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</si>
  <si>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</si>
  <si>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</si>
  <si>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</si>
  <si>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</si>
  <si>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</si>
  <si>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</si>
  <si>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</si>
  <si>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</si>
  <si>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</si>
  <si>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</si>
  <si>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</si>
  <si>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</si>
  <si>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</si>
  <si>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</si>
  <si>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</si>
  <si>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</si>
  <si>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</si>
  <si>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</si>
  <si>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</si>
  <si>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</si>
  <si>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</si>
  <si>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</si>
  <si>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</si>
  <si>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</si>
  <si>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</si>
  <si>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</si>
  <si>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</si>
  <si>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</si>
  <si>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</si>
  <si>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</si>
  <si>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</si>
  <si>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</si>
  <si>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</si>
  <si>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</si>
  <si>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</si>
  <si>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</si>
  <si>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</si>
  <si>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</si>
  <si>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</si>
  <si>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</si>
  <si>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</si>
  <si>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</si>
  <si>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</si>
  <si>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</si>
  <si>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</si>
  <si>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</si>
  <si>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</si>
  <si>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</si>
  <si>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</si>
  <si>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</si>
  <si>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</si>
  <si>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</si>
  <si>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</si>
  <si>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</si>
  <si>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</si>
  <si>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</si>
  <si>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</si>
  <si>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</si>
  <si>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</si>
  <si>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</si>
  <si>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</si>
  <si>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</si>
  <si>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</si>
  <si>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</si>
  <si>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</si>
  <si>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</si>
  <si>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</si>
  <si>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</si>
  <si>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</si>
  <si>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</si>
  <si>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</si>
  <si>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</si>
  <si>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</si>
  <si>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</si>
  <si>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</si>
  <si>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</si>
  <si>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</si>
  <si>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</si>
  <si>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</si>
  <si>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</si>
  <si>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</si>
  <si>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</si>
  <si>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</si>
  <si>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</si>
  <si>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</si>
  <si>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</si>
  <si>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</si>
  <si>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</si>
  <si>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</si>
  <si>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</si>
  <si>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</si>
  <si>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</si>
  <si>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</si>
  <si>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</si>
  <si>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</si>
  <si>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</si>
  <si>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</si>
  <si>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</si>
  <si>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</si>
  <si>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</si>
  <si>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</si>
  <si>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</si>
  <si>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</si>
  <si>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</si>
  <si>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</si>
  <si>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</si>
  <si>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</si>
  <si>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</si>
  <si>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</si>
  <si>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</si>
  <si>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</si>
  <si>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</si>
  <si>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</si>
  <si>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</si>
  <si>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</si>
  <si>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</si>
  <si>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</si>
  <si>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</si>
  <si>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</si>
  <si>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</si>
  <si>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</si>
  <si>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</si>
  <si>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</si>
  <si>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</si>
  <si>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</si>
  <si>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</si>
  <si>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</si>
  <si>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</si>
  <si>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</si>
  <si>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</si>
  <si>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</si>
  <si>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</si>
  <si>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</si>
  <si>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</si>
  <si>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</si>
  <si>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</si>
  <si>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</si>
  <si>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</si>
  <si>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</si>
  <si>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</si>
  <si>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</si>
  <si>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</si>
  <si>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</si>
  <si>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</si>
  <si>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</si>
  <si>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</si>
  <si>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</si>
  <si>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</si>
  <si>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</si>
  <si>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</si>
  <si>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</si>
  <si>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</si>
  <si>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</si>
  <si>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</si>
  <si>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</si>
  <si>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</si>
  <si>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</si>
  <si>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</si>
  <si>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</si>
  <si>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</si>
  <si>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</si>
  <si>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</si>
  <si>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</si>
  <si>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</si>
  <si>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</si>
  <si>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</si>
  <si>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</si>
  <si>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</si>
  <si>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</si>
  <si>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</si>
  <si>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</si>
  <si>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</si>
  <si>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</si>
  <si>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</si>
  <si>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</si>
  <si>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</si>
  <si>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</si>
  <si>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</si>
  <si>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</si>
  <si>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</si>
  <si>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</si>
  <si>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</si>
  <si>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</si>
  <si>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</si>
  <si>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</si>
  <si>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</si>
  <si>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t xml:space="preserve">Activity Data
</t>
    </r>
    <r>
      <rPr>
        <sz val="10"/>
        <rFont val="Arial"/>
        <family val="2"/>
      </rPr>
      <t>(from 1990)</t>
    </r>
  </si>
  <si>
    <r>
      <t>NOx
(as NO</t>
    </r>
    <r>
      <rPr>
        <vertAlign val="subscript"/>
        <sz val="10"/>
        <rFont val="Arial"/>
        <family val="2"/>
      </rPr>
      <t>2</t>
    </r>
    <r>
      <rPr>
        <sz val="8"/>
        <rFont val="Arial"/>
        <family val="2"/>
      </rPr>
      <t>)</t>
    </r>
  </si>
  <si>
    <r>
      <t xml:space="preserve">National total </t>
    </r>
    <r>
      <rPr>
        <sz val="9"/>
        <color indexed="8"/>
        <rFont val="Arial"/>
        <family val="2"/>
      </rPr>
      <t>(based on fuel sold)</t>
    </r>
  </si>
  <si>
    <t>BC</t>
  </si>
  <si>
    <t>benzo(a) pyrene</t>
  </si>
  <si>
    <t>benzo(b) fluoranthene</t>
  </si>
  <si>
    <t>benzo(k) fluoranthene</t>
  </si>
  <si>
    <t>Indeno (1,2,3-cd) pyrene</t>
  </si>
  <si>
    <t>International maritime navigation</t>
  </si>
  <si>
    <t>Please specify and/or provide details in the IIR</t>
  </si>
  <si>
    <t>Mileage [10^6 km]</t>
  </si>
  <si>
    <t>Long name</t>
  </si>
  <si>
    <t>CZ</t>
  </si>
  <si>
    <t>NR</t>
  </si>
  <si>
    <t>NE</t>
  </si>
  <si>
    <t>NA</t>
  </si>
  <si>
    <t>NO</t>
  </si>
  <si>
    <t xml:space="preserve">1A2gvii </t>
  </si>
  <si>
    <t>Mobile Combustion in manufacturing industries and construction: (please specify in the IIR)</t>
  </si>
  <si>
    <t xml:space="preserve">Pipeline transport </t>
  </si>
  <si>
    <t>Commercial/institutional: Stationary</t>
  </si>
  <si>
    <t>Commercial/institutional: Mobile</t>
  </si>
  <si>
    <t xml:space="preserve">Residential: Stationary </t>
  </si>
  <si>
    <t>Fugitive emissions oil: Refining / storage</t>
  </si>
  <si>
    <t xml:space="preserve">Other fugitive emissions from energy production </t>
  </si>
  <si>
    <t xml:space="preserve">Glass production </t>
  </si>
  <si>
    <t xml:space="preserve"> Chemical industry: Other  (please specify in the IIR)</t>
  </si>
  <si>
    <t xml:space="preserve">Coating applications </t>
  </si>
  <si>
    <t xml:space="preserve">2G </t>
  </si>
  <si>
    <t xml:space="preserve">Food and beverages industry </t>
  </si>
  <si>
    <t xml:space="preserve">2H3 </t>
  </si>
  <si>
    <t xml:space="preserve">Manure management - Dairy cattle </t>
  </si>
  <si>
    <t xml:space="preserve">Manure management - Non-dairy cattle </t>
  </si>
  <si>
    <t xml:space="preserve">Manure management - Swine  </t>
  </si>
  <si>
    <t>Manure mangement -  Laying hens</t>
  </si>
  <si>
    <t>Manure mangement -  Broilers</t>
  </si>
  <si>
    <t>Manure mangement -  Turkeys</t>
  </si>
  <si>
    <t>Manure management -  Other poultry</t>
  </si>
  <si>
    <t>Manure management - Other animals (please specify in IIR)</t>
  </si>
  <si>
    <t>Sewage sludge  applied to soils</t>
  </si>
  <si>
    <t xml:space="preserve">Urine and dung deposited by grazing animals </t>
  </si>
  <si>
    <t xml:space="preserve">Indirect emissions from managed soils </t>
  </si>
  <si>
    <t>(g)</t>
  </si>
  <si>
    <t>Other waste (please specify in IIR)</t>
  </si>
  <si>
    <t>Other (included in national total for entire territory) (please specify in IIR)</t>
  </si>
  <si>
    <t xml:space="preserve">(h) </t>
  </si>
  <si>
    <t>(j)</t>
  </si>
  <si>
    <t>(f)</t>
  </si>
  <si>
    <t>(h)</t>
  </si>
  <si>
    <t>Gas throughput [TJ]</t>
  </si>
  <si>
    <t>Glass produced [kt]</t>
  </si>
  <si>
    <t>Material quarried [kt]</t>
  </si>
  <si>
    <t>Floor space constructed/demolished [m2]</t>
  </si>
  <si>
    <t>Amount [kt]</t>
  </si>
  <si>
    <t>Use of inorganic fertilizers (kg N)</t>
  </si>
  <si>
    <t>Area burned [ha]</t>
  </si>
  <si>
    <t>Deposition [kt]</t>
  </si>
  <si>
    <t>Organic domestic waste [kt]</t>
  </si>
  <si>
    <t>N in feedstock [kt]</t>
  </si>
  <si>
    <t>Sludge incinerated [kt]</t>
  </si>
  <si>
    <t>Corpses [Number]</t>
  </si>
  <si>
    <t>Total organic product [kt DC]</t>
  </si>
  <si>
    <t>IE</t>
  </si>
  <si>
    <t>v2.1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</si>
</sst>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font>
    <font>
      <sz val="9"/>
      <name val="Times New Roman"/>
      <family val="1"/>
    </font>
    <font>
      <sz val="10"/>
      <name val="Arial"/>
      <family val="2"/>
      <charset val="238"/>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rgb="FFFFFFFF"/>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indexed="8"/>
      </left>
      <right style="medium">
        <color indexed="8"/>
      </right>
      <top/>
      <bottom style="medium">
        <color indexed="8"/>
      </bottom>
      <diagonal/>
    </border>
  </borders>
  <cellStyleXfs count="3">
    <xf numFmtId="0" fontId="0" fillId="0" borderId="0"/>
    <xf numFmtId="0" fontId="1" fillId="0" borderId="0"/>
    <xf numFmtId="0" fontId="16" fillId="0" borderId="0"/>
  </cellStyleXfs>
  <cellXfs count="208">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center" vertical="center" wrapText="1"/>
      <protection locked="0"/>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4" fontId="1" fillId="3" borderId="0" xfId="1" applyNumberFormat="1" applyFont="1" applyFill="1" applyAlignment="1" applyProtection="1">
      <alignment horizontal="left" vertical="center"/>
      <protection locked="0"/>
    </xf>
    <xf numFmtId="49" fontId="5" fillId="0" borderId="14" xfId="1" applyNumberFormat="1" applyFont="1" applyFill="1" applyBorder="1" applyAlignment="1" applyProtection="1">
      <alignment horizontal="left" vertical="center" wrapText="1"/>
    </xf>
    <xf numFmtId="49" fontId="4" fillId="0" borderId="14" xfId="1" applyNumberFormat="1" applyFont="1" applyFill="1" applyBorder="1" applyAlignment="1" applyProtection="1">
      <alignment horizontal="left" vertical="center" wrapText="1"/>
    </xf>
    <xf numFmtId="49" fontId="5" fillId="0" borderId="14" xfId="1" applyNumberFormat="1" applyFont="1" applyFill="1" applyBorder="1" applyAlignment="1" applyProtection="1">
      <alignment horizontal="center" vertical="center" wrapText="1"/>
      <protection locked="0"/>
    </xf>
    <xf numFmtId="164" fontId="5" fillId="0" borderId="14" xfId="1" applyNumberFormat="1" applyFont="1" applyFill="1" applyBorder="1" applyAlignment="1" applyProtection="1">
      <alignment horizontal="center" vertical="center" wrapText="1"/>
      <protection locked="0"/>
    </xf>
    <xf numFmtId="49" fontId="5" fillId="5" borderId="14" xfId="1" applyNumberFormat="1" applyFont="1" applyFill="1" applyBorder="1" applyAlignment="1" applyProtection="1">
      <alignment horizontal="left" vertical="center" wrapText="1"/>
    </xf>
    <xf numFmtId="0" fontId="1" fillId="0" borderId="0" xfId="1" applyFont="1" applyFill="1" applyProtection="1">
      <protection locked="0"/>
    </xf>
    <xf numFmtId="49" fontId="5" fillId="0" borderId="17" xfId="1" applyNumberFormat="1" applyFont="1" applyFill="1" applyBorder="1" applyAlignment="1" applyProtection="1">
      <alignment horizontal="left" vertical="center" wrapText="1"/>
    </xf>
    <xf numFmtId="49" fontId="4" fillId="5" borderId="14" xfId="1" applyNumberFormat="1" applyFont="1" applyFill="1" applyBorder="1" applyAlignment="1" applyProtection="1">
      <alignment horizontal="left" vertical="center" wrapText="1"/>
    </xf>
    <xf numFmtId="0" fontId="14" fillId="0" borderId="0" xfId="1" applyFont="1" applyFill="1" applyBorder="1" applyAlignment="1" applyProtection="1">
      <alignment vertical="top" wrapText="1"/>
    </xf>
    <xf numFmtId="0" fontId="5" fillId="0" borderId="14" xfId="1" applyFont="1" applyFill="1" applyBorder="1" applyAlignment="1" applyProtection="1">
      <alignment horizontal="center" vertical="center"/>
      <protection locked="0"/>
    </xf>
    <xf numFmtId="49" fontId="5" fillId="5" borderId="14" xfId="1" applyNumberFormat="1" applyFont="1" applyFill="1" applyBorder="1" applyAlignment="1" applyProtection="1">
      <alignment horizontal="center" vertical="center" wrapText="1"/>
      <protection locked="0"/>
    </xf>
    <xf numFmtId="49" fontId="5" fillId="5" borderId="14" xfId="1" applyNumberFormat="1" applyFont="1" applyFill="1" applyBorder="1" applyAlignment="1" applyProtection="1">
      <alignment vertical="center" wrapText="1"/>
    </xf>
    <xf numFmtId="0" fontId="15" fillId="0" borderId="18" xfId="1" applyFont="1" applyFill="1" applyBorder="1" applyAlignment="1" applyProtection="1">
      <alignment horizontal="left" vertical="center"/>
      <protection locked="0"/>
    </xf>
    <xf numFmtId="49" fontId="4" fillId="0" borderId="17" xfId="1" applyNumberFormat="1" applyFont="1" applyFill="1" applyBorder="1" applyAlignment="1" applyProtection="1">
      <alignment horizontal="left" vertical="center" wrapText="1"/>
    </xf>
    <xf numFmtId="49" fontId="4" fillId="5" borderId="14" xfId="1" applyNumberFormat="1" applyFont="1" applyFill="1" applyBorder="1" applyAlignment="1" applyProtection="1">
      <alignment vertical="center" wrapText="1"/>
    </xf>
    <xf numFmtId="49" fontId="4" fillId="5" borderId="17" xfId="1" applyNumberFormat="1" applyFont="1" applyFill="1" applyBorder="1" applyAlignment="1" applyProtection="1">
      <alignment horizontal="left" vertical="center" wrapText="1"/>
    </xf>
    <xf numFmtId="0" fontId="5" fillId="5" borderId="14" xfId="1" applyFont="1" applyFill="1" applyBorder="1" applyAlignment="1" applyProtection="1">
      <alignment horizontal="left" vertical="center"/>
    </xf>
    <xf numFmtId="0" fontId="5" fillId="5" borderId="14" xfId="1" applyFont="1" applyFill="1" applyBorder="1" applyAlignment="1" applyProtection="1">
      <alignment horizontal="center" vertical="center"/>
      <protection locked="0"/>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4" fillId="15" borderId="1" xfId="0" applyFont="1" applyFill="1" applyBorder="1" applyAlignment="1">
      <alignment vertical="center" wrapText="1"/>
    </xf>
    <xf numFmtId="0" fontId="5" fillId="0" borderId="14" xfId="1" applyFont="1" applyFill="1" applyBorder="1" applyAlignment="1">
      <alignment vertical="center" wrapText="1"/>
    </xf>
    <xf numFmtId="0" fontId="4" fillId="0" borderId="14" xfId="1" applyFont="1" applyFill="1" applyBorder="1" applyAlignment="1">
      <alignment vertical="center" wrapText="1"/>
    </xf>
    <xf numFmtId="0" fontId="5" fillId="0" borderId="14" xfId="1" applyFont="1" applyFill="1" applyBorder="1" applyAlignment="1">
      <alignment vertical="center"/>
    </xf>
    <xf numFmtId="49" fontId="4" fillId="5" borderId="1" xfId="1" applyNumberFormat="1" applyFont="1" applyFill="1" applyBorder="1" applyAlignment="1" applyProtection="1">
      <alignment horizontal="left" vertical="center" wrapText="1"/>
    </xf>
    <xf numFmtId="49" fontId="5" fillId="0" borderId="14" xfId="1" quotePrefix="1" applyNumberFormat="1" applyFont="1" applyFill="1" applyBorder="1" applyAlignment="1" applyProtection="1">
      <alignment horizontal="left" vertical="center" wrapText="1"/>
    </xf>
    <xf numFmtId="164" fontId="5" fillId="0" borderId="22" xfId="1" applyNumberFormat="1" applyFont="1" applyFill="1" applyBorder="1" applyAlignment="1" applyProtection="1">
      <alignment horizontal="center" vertical="center" wrapText="1"/>
      <protection locked="0"/>
    </xf>
    <xf numFmtId="164" fontId="1" fillId="0" borderId="0" xfId="1" applyNumberFormat="1" applyFont="1" applyFill="1" applyProtection="1">
      <protection locked="0"/>
    </xf>
    <xf numFmtId="164" fontId="5" fillId="0" borderId="22" xfId="1" applyNumberFormat="1" applyFont="1" applyFill="1" applyBorder="1" applyAlignment="1" applyProtection="1">
      <alignment horizontal="center" vertical="center"/>
      <protection locked="0"/>
    </xf>
    <xf numFmtId="164" fontId="5" fillId="6" borderId="22" xfId="1" applyNumberFormat="1" applyFont="1" applyFill="1" applyBorder="1" applyAlignment="1" applyProtection="1">
      <alignment horizontal="center" vertical="center" wrapText="1"/>
      <protection locked="0"/>
    </xf>
    <xf numFmtId="164" fontId="15" fillId="0" borderId="18" xfId="1" applyNumberFormat="1" applyFont="1" applyFill="1" applyBorder="1" applyAlignment="1" applyProtection="1">
      <alignment horizontal="left" vertical="center"/>
      <protection locked="0"/>
    </xf>
    <xf numFmtId="164" fontId="5" fillId="6" borderId="22" xfId="1" applyNumberFormat="1" applyFont="1" applyFill="1" applyBorder="1" applyAlignment="1" applyProtection="1">
      <alignment horizontal="center" vertical="center"/>
      <protection locked="0"/>
    </xf>
    <xf numFmtId="164" fontId="5" fillId="0" borderId="23" xfId="1" applyNumberFormat="1" applyFont="1" applyFill="1" applyBorder="1" applyAlignment="1" applyProtection="1">
      <alignment horizontal="center" vertical="center" wrapText="1"/>
      <protection locked="0"/>
    </xf>
    <xf numFmtId="49" fontId="5" fillId="0" borderId="24" xfId="1" applyNumberFormat="1" applyFont="1" applyFill="1" applyBorder="1" applyAlignment="1" applyProtection="1">
      <alignment horizontal="center" vertical="center" wrapText="1"/>
      <protection locked="0"/>
    </xf>
    <xf numFmtId="49" fontId="5" fillId="0" borderId="25" xfId="1" applyNumberFormat="1" applyFont="1" applyFill="1" applyBorder="1" applyAlignment="1" applyProtection="1">
      <alignment horizontal="center" vertical="center" wrapText="1"/>
      <protection locked="0"/>
    </xf>
    <xf numFmtId="49" fontId="5" fillId="0" borderId="26" xfId="1" applyNumberFormat="1" applyFont="1" applyFill="1" applyBorder="1" applyAlignment="1" applyProtection="1">
      <alignment horizontal="center" vertical="center" wrapText="1"/>
      <protection locked="0"/>
    </xf>
    <xf numFmtId="164" fontId="5" fillId="0" borderId="27" xfId="1" applyNumberFormat="1" applyFont="1" applyFill="1" applyBorder="1" applyAlignment="1" applyProtection="1">
      <alignment horizontal="center" vertical="center" wrapText="1"/>
      <protection locked="0"/>
    </xf>
    <xf numFmtId="49" fontId="5" fillId="4" borderId="15" xfId="1" applyNumberFormat="1" applyFont="1" applyFill="1" applyBorder="1" applyAlignment="1" applyProtection="1">
      <alignment horizontal="center" vertical="center" wrapText="1"/>
    </xf>
    <xf numFmtId="164" fontId="1" fillId="0" borderId="0" xfId="1" applyNumberFormat="1" applyFont="1" applyFill="1" applyProtection="1"/>
    <xf numFmtId="164" fontId="1" fillId="0" borderId="0" xfId="1" applyNumberFormat="1" applyFont="1" applyProtection="1"/>
    <xf numFmtId="164" fontId="14" fillId="0" borderId="0" xfId="1" applyNumberFormat="1" applyFont="1" applyFill="1" applyBorder="1" applyAlignment="1" applyProtection="1">
      <alignment vertical="top" wrapText="1"/>
    </xf>
    <xf numFmtId="164" fontId="1" fillId="6" borderId="0" xfId="1" applyNumberFormat="1" applyFont="1" applyFill="1" applyProtection="1"/>
    <xf numFmtId="164" fontId="5" fillId="0" borderId="0" xfId="1" applyNumberFormat="1" applyFont="1" applyFill="1" applyProtection="1"/>
    <xf numFmtId="0" fontId="4" fillId="0" borderId="1" xfId="2" applyFont="1" applyBorder="1" applyAlignment="1">
      <alignment vertical="center" wrapText="1"/>
    </xf>
    <xf numFmtId="0" fontId="4" fillId="0" borderId="1" xfId="2" applyFont="1" applyFill="1" applyBorder="1" applyAlignment="1">
      <alignment vertical="center" wrapText="1"/>
    </xf>
    <xf numFmtId="0" fontId="4" fillId="15" borderId="1" xfId="2" applyFont="1" applyFill="1" applyBorder="1" applyAlignment="1">
      <alignment vertical="center"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5" fillId="0" borderId="16" xfId="1" applyNumberFormat="1" applyFont="1" applyFill="1" applyBorder="1" applyAlignment="1" applyProtection="1">
      <alignment horizontal="left" vertical="center" wrapText="1"/>
      <protection locked="0"/>
    </xf>
    <xf numFmtId="0" fontId="6" fillId="0" borderId="9" xfId="1" applyNumberFormat="1" applyFont="1" applyBorder="1" applyAlignment="1" applyProtection="1">
      <alignment vertical="center" wrapText="1"/>
    </xf>
    <xf numFmtId="0" fontId="6" fillId="0" borderId="5" xfId="1" applyNumberFormat="1" applyFont="1" applyBorder="1" applyAlignment="1" applyProtection="1">
      <alignment vertical="center" wrapText="1"/>
    </xf>
    <xf numFmtId="0" fontId="6" fillId="0" borderId="10" xfId="1" applyNumberFormat="1" applyFont="1" applyBorder="1" applyAlignment="1" applyProtection="1">
      <alignment vertical="center" wrapText="1"/>
    </xf>
    <xf numFmtId="0" fontId="6" fillId="0" borderId="2" xfId="1" applyNumberFormat="1" applyFont="1" applyBorder="1" applyAlignment="1" applyProtection="1">
      <alignment vertical="center" wrapText="1"/>
    </xf>
    <xf numFmtId="0" fontId="6" fillId="0" borderId="3" xfId="1" applyNumberFormat="1" applyFont="1" applyBorder="1" applyAlignment="1" applyProtection="1">
      <alignment vertical="center" wrapText="1"/>
    </xf>
    <xf numFmtId="0" fontId="6" fillId="0" borderId="18" xfId="1" applyNumberFormat="1" applyFont="1" applyBorder="1" applyAlignment="1" applyProtection="1">
      <alignment vertical="center" wrapText="1"/>
    </xf>
    <xf numFmtId="0" fontId="2" fillId="0" borderId="8" xfId="1" applyNumberFormat="1" applyFont="1" applyFill="1" applyBorder="1" applyAlignment="1" applyProtection="1">
      <alignment vertical="center" wrapText="1"/>
    </xf>
    <xf numFmtId="0" fontId="2" fillId="0" borderId="9" xfId="1" applyNumberFormat="1" applyFont="1" applyBorder="1" applyAlignment="1" applyProtection="1">
      <alignment vertical="center"/>
    </xf>
    <xf numFmtId="0" fontId="2" fillId="0" borderId="5" xfId="1" applyNumberFormat="1" applyFont="1" applyBorder="1" applyAlignment="1" applyProtection="1">
      <alignment vertical="center"/>
    </xf>
    <xf numFmtId="0" fontId="2" fillId="0" borderId="10" xfId="1" applyNumberFormat="1" applyFont="1" applyBorder="1" applyAlignment="1" applyProtection="1">
      <alignment vertical="center"/>
    </xf>
    <xf numFmtId="0" fontId="2" fillId="0" borderId="11" xfId="1" applyNumberFormat="1" applyFont="1" applyFill="1" applyBorder="1" applyAlignment="1" applyProtection="1">
      <alignment vertical="center" wrapText="1"/>
    </xf>
    <xf numFmtId="0" fontId="2" fillId="0" borderId="12" xfId="1" applyNumberFormat="1" applyFont="1" applyBorder="1" applyAlignment="1" applyProtection="1">
      <alignment vertical="center"/>
    </xf>
    <xf numFmtId="0" fontId="2" fillId="0" borderId="0" xfId="1" applyNumberFormat="1" applyFont="1" applyBorder="1" applyAlignment="1" applyProtection="1">
      <alignment vertical="center"/>
    </xf>
    <xf numFmtId="0" fontId="2" fillId="0" borderId="13" xfId="1" applyNumberFormat="1" applyFont="1" applyBorder="1" applyAlignment="1" applyProtection="1">
      <alignment vertical="center"/>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3">
    <cellStyle name="Normální" xfId="0" builtinId="0"/>
    <cellStyle name="Normální 2" xfId="2"/>
    <cellStyle name="Standard 2" xfId="1"/>
  </cellStyles>
  <dxfs count="28">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1990</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324.51801718995102</v>
      </c>
      <c r="F14" s="66">
        <v>9.004924002000001</v>
      </c>
      <c r="G14" s="66">
        <v>1165.5606042005775</v>
      </c>
      <c r="H14" s="66" t="s">
        <v>391</v>
      </c>
      <c r="I14" s="66">
        <v>97.122363532254298</v>
      </c>
      <c r="J14" s="66">
        <v>151.79386797722171</v>
      </c>
      <c r="K14" s="66">
        <v>191.81067017986973</v>
      </c>
      <c r="L14" s="66">
        <v>1.678309902223494</v>
      </c>
      <c r="M14" s="66">
        <v>27.81559403769409</v>
      </c>
      <c r="N14" s="66">
        <v>4.4115813938779578</v>
      </c>
      <c r="O14" s="66">
        <v>0.24185452533531943</v>
      </c>
      <c r="P14" s="66">
        <v>1.5334259352085635</v>
      </c>
      <c r="Q14" s="66">
        <v>2.4107483697029126</v>
      </c>
      <c r="R14" s="66">
        <v>5.9701906805217755</v>
      </c>
      <c r="S14" s="66">
        <v>3.4401633157503371</v>
      </c>
      <c r="T14" s="66">
        <v>8.7753228969277384</v>
      </c>
      <c r="U14" s="66">
        <v>22.882588580627591</v>
      </c>
      <c r="V14" s="66">
        <v>9.7191757575197588</v>
      </c>
      <c r="W14" s="66">
        <v>2.8302618220656086</v>
      </c>
      <c r="X14" s="66">
        <v>1.1513781385517986E-2</v>
      </c>
      <c r="Y14" s="66">
        <v>1.8569880431417454E-2</v>
      </c>
      <c r="Z14" s="66">
        <v>1.7624053671399E-2</v>
      </c>
      <c r="AA14" s="66">
        <v>1.4215485092490251E-2</v>
      </c>
      <c r="AB14" s="66">
        <v>6.1923200580824733E-2</v>
      </c>
      <c r="AC14" s="66">
        <v>3.9131742874376316</v>
      </c>
      <c r="AD14" s="66">
        <v>0.72295482124047794</v>
      </c>
      <c r="AE14" s="158"/>
      <c r="AF14" s="66">
        <v>19253.540288637134</v>
      </c>
      <c r="AG14" s="66">
        <v>583374.84908886417</v>
      </c>
      <c r="AH14" s="66">
        <v>36883.178665666652</v>
      </c>
      <c r="AI14" s="66" t="s">
        <v>391</v>
      </c>
      <c r="AJ14" s="66">
        <v>1023.0309828942221</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0.64658999999999989</v>
      </c>
      <c r="F15" s="66">
        <v>3.2332E-2</v>
      </c>
      <c r="G15" s="66">
        <v>2.985330008</v>
      </c>
      <c r="H15" s="66" t="s">
        <v>390</v>
      </c>
      <c r="I15" s="66">
        <v>0.12606518999999999</v>
      </c>
      <c r="J15" s="66">
        <v>0.15617031000000001</v>
      </c>
      <c r="K15" s="66">
        <v>0.18815699999999999</v>
      </c>
      <c r="L15" s="66">
        <v>7.0596506399999998E-3</v>
      </c>
      <c r="M15" s="66">
        <v>3.4269000000000001E-2</v>
      </c>
      <c r="N15" s="66">
        <v>1.338487172846E-2</v>
      </c>
      <c r="O15" s="66">
        <v>3.6151442863840001E-3</v>
      </c>
      <c r="P15" s="66">
        <v>9.8249606515E-4</v>
      </c>
      <c r="Q15" s="66">
        <v>1.1212742879166E-2</v>
      </c>
      <c r="R15" s="66">
        <v>8.1548051765799982E-3</v>
      </c>
      <c r="S15" s="66">
        <v>1.5638559113219999E-2</v>
      </c>
      <c r="T15" s="66">
        <v>0.71132614700520003</v>
      </c>
      <c r="U15" s="66">
        <v>5.8969755771199998E-3</v>
      </c>
      <c r="V15" s="66">
        <v>0.25426415617940001</v>
      </c>
      <c r="W15" s="66">
        <v>6.9601909450000016E-3</v>
      </c>
      <c r="X15" s="66">
        <v>1.0497522540941999E-5</v>
      </c>
      <c r="Y15" s="66">
        <v>3.5721712299873997E-5</v>
      </c>
      <c r="Z15" s="66">
        <v>1.1290267611846002E-5</v>
      </c>
      <c r="AA15" s="66">
        <v>1.8295003778894E-5</v>
      </c>
      <c r="AB15" s="66">
        <v>7.5804506231556004E-5</v>
      </c>
      <c r="AC15" s="66">
        <v>5.3199698142214227E-6</v>
      </c>
      <c r="AD15" s="66">
        <v>9.2811557060543462E-3</v>
      </c>
      <c r="AE15" s="158"/>
      <c r="AF15" s="66">
        <v>3034.5132130000006</v>
      </c>
      <c r="AG15" s="66" t="s">
        <v>391</v>
      </c>
      <c r="AH15" s="66">
        <v>385.18628200000001</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19.025017001000002</v>
      </c>
      <c r="F16" s="66">
        <v>8.4620459980000007</v>
      </c>
      <c r="G16" s="66">
        <v>33.229861023999995</v>
      </c>
      <c r="H16" s="66">
        <v>1.3321899999999998</v>
      </c>
      <c r="I16" s="66">
        <v>10.176276755000002</v>
      </c>
      <c r="J16" s="66">
        <v>15.037313192999997</v>
      </c>
      <c r="K16" s="66">
        <v>20.039991331</v>
      </c>
      <c r="L16" s="66">
        <v>0.22335824405006363</v>
      </c>
      <c r="M16" s="66">
        <v>6.7889690010000008</v>
      </c>
      <c r="N16" s="66">
        <v>0.11215416266283321</v>
      </c>
      <c r="O16" s="66">
        <v>1.0477107132294206E-2</v>
      </c>
      <c r="P16" s="66">
        <v>8.0846656574905501E-2</v>
      </c>
      <c r="Q16" s="66">
        <v>3.7897602608385671E-2</v>
      </c>
      <c r="R16" s="66">
        <v>0.23743112347661277</v>
      </c>
      <c r="S16" s="66">
        <v>5.7746083291805049E-2</v>
      </c>
      <c r="T16" s="66">
        <v>0.11803795330462676</v>
      </c>
      <c r="U16" s="66">
        <v>1.0379014504677995</v>
      </c>
      <c r="V16" s="66">
        <v>0.49231994509491028</v>
      </c>
      <c r="W16" s="66">
        <v>8.6134221839856515E-2</v>
      </c>
      <c r="X16" s="66">
        <v>7.7618526639999977E-2</v>
      </c>
      <c r="Y16" s="66">
        <v>7.8685389479999993E-3</v>
      </c>
      <c r="Z16" s="66">
        <v>7.3824763159999994E-3</v>
      </c>
      <c r="AA16" s="66">
        <v>7.3824763159999994E-3</v>
      </c>
      <c r="AB16" s="66">
        <v>0.10025201821999999</v>
      </c>
      <c r="AC16" s="66">
        <v>0.17194354472420095</v>
      </c>
      <c r="AD16" s="66">
        <v>2.8266983745206718E-2</v>
      </c>
      <c r="AE16" s="158"/>
      <c r="AF16" s="66" t="s">
        <v>391</v>
      </c>
      <c r="AG16" s="66">
        <v>25661.137839133535</v>
      </c>
      <c r="AH16" s="66">
        <v>13011.206155258458</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43.96594190399999</v>
      </c>
      <c r="F17" s="66">
        <v>3.6621128999999994</v>
      </c>
      <c r="G17" s="66">
        <v>56.642039114999946</v>
      </c>
      <c r="H17" s="66">
        <v>0.11513199999999998</v>
      </c>
      <c r="I17" s="66">
        <v>21.142042296000003</v>
      </c>
      <c r="J17" s="66">
        <v>31.928402342999998</v>
      </c>
      <c r="K17" s="66">
        <v>39.677438191999997</v>
      </c>
      <c r="L17" s="66">
        <v>0.36465631266014403</v>
      </c>
      <c r="M17" s="66">
        <v>324.39497500660508</v>
      </c>
      <c r="N17" s="66">
        <v>75.806631267768751</v>
      </c>
      <c r="O17" s="66">
        <v>0.55987089158546521</v>
      </c>
      <c r="P17" s="66">
        <v>0.35108022917194331</v>
      </c>
      <c r="Q17" s="66">
        <v>0.32340434663255646</v>
      </c>
      <c r="R17" s="66">
        <v>1.5336529386037032</v>
      </c>
      <c r="S17" s="66">
        <v>6.7575160221698667</v>
      </c>
      <c r="T17" s="66">
        <v>1.0702060274048848</v>
      </c>
      <c r="U17" s="66">
        <v>0.93324124318689017</v>
      </c>
      <c r="V17" s="66">
        <v>23.288898541679998</v>
      </c>
      <c r="W17" s="66">
        <v>62.010666225705016</v>
      </c>
      <c r="X17" s="66">
        <v>2.0667730830820977E-2</v>
      </c>
      <c r="Y17" s="66">
        <v>0.20093501208853048</v>
      </c>
      <c r="Z17" s="66">
        <v>6.023186534763169E-2</v>
      </c>
      <c r="AA17" s="66">
        <v>6.8792179277060911E-2</v>
      </c>
      <c r="AB17" s="66">
        <v>0.35062678754404403</v>
      </c>
      <c r="AC17" s="66">
        <v>0.48063802380888049</v>
      </c>
      <c r="AD17" s="66">
        <v>1.0204486386636418</v>
      </c>
      <c r="AE17" s="158"/>
      <c r="AF17" s="66">
        <v>13366.206269500002</v>
      </c>
      <c r="AG17" s="66">
        <v>52453.407379864664</v>
      </c>
      <c r="AH17" s="66">
        <v>59592.168184136135</v>
      </c>
      <c r="AI17" s="66" t="s">
        <v>391</v>
      </c>
      <c r="AJ17" s="66" t="s">
        <v>391</v>
      </c>
      <c r="AK17" s="66" t="s">
        <v>391</v>
      </c>
      <c r="AL17" s="182" t="s">
        <v>49</v>
      </c>
    </row>
    <row r="18" spans="1:39" s="2" customFormat="1" ht="24.75" customHeight="1" thickBot="1" x14ac:dyDescent="0.3">
      <c r="A18" s="121" t="s">
        <v>53</v>
      </c>
      <c r="B18" s="121" t="s">
        <v>60</v>
      </c>
      <c r="C18" s="122" t="s">
        <v>61</v>
      </c>
      <c r="D18" s="123"/>
      <c r="E18" s="66">
        <v>0.79951640200000018</v>
      </c>
      <c r="F18" s="66">
        <v>5.8144000000000001E-2</v>
      </c>
      <c r="G18" s="66">
        <v>2.3378833170000002</v>
      </c>
      <c r="H18" s="66" t="s">
        <v>391</v>
      </c>
      <c r="I18" s="66">
        <v>0.83610321999999992</v>
      </c>
      <c r="J18" s="66">
        <v>1.2929758249999999</v>
      </c>
      <c r="K18" s="66">
        <v>1.8119590999999993</v>
      </c>
      <c r="L18" s="66">
        <v>6.0229547995656177E-2</v>
      </c>
      <c r="M18" s="66">
        <v>0.14734000000000003</v>
      </c>
      <c r="N18" s="66">
        <v>4.4801660904704735E-2</v>
      </c>
      <c r="O18" s="66">
        <v>2.3614913481353611E-3</v>
      </c>
      <c r="P18" s="66">
        <v>6.9608448374646774E-3</v>
      </c>
      <c r="Q18" s="66">
        <v>4.3171572187760757E-2</v>
      </c>
      <c r="R18" s="66">
        <v>3.59989547798302E-2</v>
      </c>
      <c r="S18" s="66">
        <v>4.913042726142066E-2</v>
      </c>
      <c r="T18" s="66">
        <v>0.12931060992499102</v>
      </c>
      <c r="U18" s="66">
        <v>2.9351847910813661E-2</v>
      </c>
      <c r="V18" s="66">
        <v>0.12013072121389574</v>
      </c>
      <c r="W18" s="66">
        <v>1.4317571409473064E-2</v>
      </c>
      <c r="X18" s="66">
        <v>2.0226828643331884E-4</v>
      </c>
      <c r="Y18" s="66">
        <v>3.2987908104365214E-4</v>
      </c>
      <c r="Z18" s="66">
        <v>3.2341094208800667E-4</v>
      </c>
      <c r="AA18" s="66">
        <v>2.4990490156490532E-4</v>
      </c>
      <c r="AB18" s="66">
        <v>1.1054632111298828E-3</v>
      </c>
      <c r="AC18" s="66">
        <v>1.0802278569911974E-2</v>
      </c>
      <c r="AD18" s="66">
        <v>8.4150314717953457E-3</v>
      </c>
      <c r="AE18" s="158"/>
      <c r="AF18" s="66">
        <v>856.33889309999984</v>
      </c>
      <c r="AG18" s="66">
        <v>1786.8629366572527</v>
      </c>
      <c r="AH18" s="66">
        <v>1272.4079495000001</v>
      </c>
      <c r="AI18" s="66" t="s">
        <v>391</v>
      </c>
      <c r="AJ18" s="66" t="s">
        <v>391</v>
      </c>
      <c r="AK18" s="66" t="s">
        <v>391</v>
      </c>
      <c r="AL18" s="182" t="s">
        <v>49</v>
      </c>
    </row>
    <row r="19" spans="1:39" s="2" customFormat="1" ht="24.75" customHeight="1" thickBot="1" x14ac:dyDescent="0.3">
      <c r="A19" s="121" t="s">
        <v>53</v>
      </c>
      <c r="B19" s="121" t="s">
        <v>62</v>
      </c>
      <c r="C19" s="122" t="s">
        <v>63</v>
      </c>
      <c r="D19" s="123"/>
      <c r="E19" s="66">
        <v>44.528292589999992</v>
      </c>
      <c r="F19" s="66">
        <v>1.1031910639999991</v>
      </c>
      <c r="G19" s="66">
        <v>124.68038117999997</v>
      </c>
      <c r="H19" s="66" t="s">
        <v>391</v>
      </c>
      <c r="I19" s="66">
        <v>15.881965084999999</v>
      </c>
      <c r="J19" s="66">
        <v>24.596235191999991</v>
      </c>
      <c r="K19" s="66">
        <v>30.825014081999985</v>
      </c>
      <c r="L19" s="66">
        <v>9.785418350283262E-2</v>
      </c>
      <c r="M19" s="66">
        <v>3.3794683220000006</v>
      </c>
      <c r="N19" s="66">
        <v>0.47005227425064722</v>
      </c>
      <c r="O19" s="66">
        <v>2.0462130349108751E-2</v>
      </c>
      <c r="P19" s="66">
        <v>0.15439826471746093</v>
      </c>
      <c r="Q19" s="66">
        <v>0.42601000655421045</v>
      </c>
      <c r="R19" s="66">
        <v>0.79135049016626968</v>
      </c>
      <c r="S19" s="66">
        <v>0.49137847469916285</v>
      </c>
      <c r="T19" s="66">
        <v>1.8822355389619354</v>
      </c>
      <c r="U19" s="66">
        <v>2.7675281070233</v>
      </c>
      <c r="V19" s="66">
        <v>1.0834789658819624</v>
      </c>
      <c r="W19" s="66">
        <v>0.44211532696214872</v>
      </c>
      <c r="X19" s="66">
        <v>2.0179207031403791E-3</v>
      </c>
      <c r="Y19" s="66">
        <v>3.2649796443537157E-3</v>
      </c>
      <c r="Z19" s="66">
        <v>3.2064121972586175E-3</v>
      </c>
      <c r="AA19" s="66">
        <v>2.5072313691143957E-3</v>
      </c>
      <c r="AB19" s="66">
        <v>1.0996543913867106E-2</v>
      </c>
      <c r="AC19" s="66">
        <v>0.44747311478253698</v>
      </c>
      <c r="AD19" s="66">
        <v>0.10867777407752668</v>
      </c>
      <c r="AE19" s="158"/>
      <c r="AF19" s="66">
        <v>11719.444874899998</v>
      </c>
      <c r="AG19" s="66">
        <v>67039.88013486276</v>
      </c>
      <c r="AH19" s="66">
        <v>19729.200749977063</v>
      </c>
      <c r="AI19" s="66" t="s">
        <v>391</v>
      </c>
      <c r="AJ19" s="66" t="s">
        <v>391</v>
      </c>
      <c r="AK19" s="66" t="s">
        <v>391</v>
      </c>
      <c r="AL19" s="182" t="s">
        <v>49</v>
      </c>
    </row>
    <row r="20" spans="1:39" s="2" customFormat="1" ht="24.75" customHeight="1" thickBot="1" x14ac:dyDescent="0.3">
      <c r="A20" s="121" t="s">
        <v>53</v>
      </c>
      <c r="B20" s="121" t="s">
        <v>64</v>
      </c>
      <c r="C20" s="122" t="s">
        <v>65</v>
      </c>
      <c r="D20" s="123"/>
      <c r="E20" s="66">
        <v>8.2359210070000053</v>
      </c>
      <c r="F20" s="66">
        <v>0.78794500000000001</v>
      </c>
      <c r="G20" s="66">
        <v>21.098654072999985</v>
      </c>
      <c r="H20" s="66" t="s">
        <v>391</v>
      </c>
      <c r="I20" s="66">
        <v>2.0334938880000011</v>
      </c>
      <c r="J20" s="66">
        <v>3.2356007169999996</v>
      </c>
      <c r="K20" s="66">
        <v>4.7176155540000018</v>
      </c>
      <c r="L20" s="66">
        <v>0.11316046696594498</v>
      </c>
      <c r="M20" s="66">
        <v>1.7312229990000014</v>
      </c>
      <c r="N20" s="66">
        <v>0.29724977518508178</v>
      </c>
      <c r="O20" s="66">
        <v>1.4306651449266785E-2</v>
      </c>
      <c r="P20" s="66">
        <v>3.856882194285053E-2</v>
      </c>
      <c r="Q20" s="66">
        <v>0.28066686000039659</v>
      </c>
      <c r="R20" s="66">
        <v>0.24991280398432802</v>
      </c>
      <c r="S20" s="66">
        <v>0.33408225646569767</v>
      </c>
      <c r="T20" s="66">
        <v>1.237100836009517</v>
      </c>
      <c r="U20" s="66">
        <v>0.37683462167787962</v>
      </c>
      <c r="V20" s="66">
        <v>0.65098637926254832</v>
      </c>
      <c r="W20" s="66">
        <v>7.6198001419841316E-2</v>
      </c>
      <c r="X20" s="66">
        <v>1.4781204829622618E-3</v>
      </c>
      <c r="Y20" s="66">
        <v>2.4123285344681759E-3</v>
      </c>
      <c r="Z20" s="66">
        <v>2.2565417296093533E-3</v>
      </c>
      <c r="AA20" s="66">
        <v>1.7611214454263755E-3</v>
      </c>
      <c r="AB20" s="66">
        <v>7.9081121924661577E-3</v>
      </c>
      <c r="AC20" s="66">
        <v>8.9366796189882095E-2</v>
      </c>
      <c r="AD20" s="66">
        <v>4.5374373162165207E-2</v>
      </c>
      <c r="AE20" s="158"/>
      <c r="AF20" s="66">
        <v>4264.3074319999996</v>
      </c>
      <c r="AG20" s="66">
        <v>13394.78523845227</v>
      </c>
      <c r="AH20" s="66">
        <v>1830.3494340000004</v>
      </c>
      <c r="AI20" s="66">
        <v>7925.9048017725627</v>
      </c>
      <c r="AJ20" s="66" t="s">
        <v>391</v>
      </c>
      <c r="AK20" s="66" t="s">
        <v>391</v>
      </c>
      <c r="AL20" s="182" t="s">
        <v>49</v>
      </c>
    </row>
    <row r="21" spans="1:39" s="2" customFormat="1" ht="24.75" customHeight="1" thickBot="1" x14ac:dyDescent="0.3">
      <c r="A21" s="121" t="s">
        <v>53</v>
      </c>
      <c r="B21" s="121" t="s">
        <v>66</v>
      </c>
      <c r="C21" s="122" t="s">
        <v>67</v>
      </c>
      <c r="D21" s="123"/>
      <c r="E21" s="66">
        <v>6.2176365070000106</v>
      </c>
      <c r="F21" s="66">
        <v>1.1218462979999986</v>
      </c>
      <c r="G21" s="66">
        <v>24.042579071000034</v>
      </c>
      <c r="H21" s="66" t="s">
        <v>391</v>
      </c>
      <c r="I21" s="66">
        <v>3.0486495220300003</v>
      </c>
      <c r="J21" s="66">
        <v>5.8762942960700038</v>
      </c>
      <c r="K21" s="66">
        <v>14.652538136999997</v>
      </c>
      <c r="L21" s="66">
        <v>0.27745553816674989</v>
      </c>
      <c r="M21" s="66">
        <v>3.7382034409999991</v>
      </c>
      <c r="N21" s="66">
        <v>0.65142806392971253</v>
      </c>
      <c r="O21" s="66">
        <v>3.03481471264559E-2</v>
      </c>
      <c r="P21" s="66">
        <v>6.3911583366680985E-2</v>
      </c>
      <c r="Q21" s="66">
        <v>0.64442643960620516</v>
      </c>
      <c r="R21" s="66">
        <v>0.45555247203944899</v>
      </c>
      <c r="S21" s="66">
        <v>0.73717529229763767</v>
      </c>
      <c r="T21" s="66">
        <v>2.4606169229710595</v>
      </c>
      <c r="U21" s="66">
        <v>0.15316459837825136</v>
      </c>
      <c r="V21" s="66">
        <v>1.5009664806893743</v>
      </c>
      <c r="W21" s="66">
        <v>0.13520581657504632</v>
      </c>
      <c r="X21" s="66">
        <v>3.1104225738279871E-3</v>
      </c>
      <c r="Y21" s="66">
        <v>5.0882141383519286E-3</v>
      </c>
      <c r="Z21" s="66">
        <v>4.9968023299863818E-3</v>
      </c>
      <c r="AA21" s="66">
        <v>3.8745097878701085E-3</v>
      </c>
      <c r="AB21" s="66">
        <v>1.7069948830036451E-2</v>
      </c>
      <c r="AC21" s="66">
        <v>0.10109074189102531</v>
      </c>
      <c r="AD21" s="66">
        <v>0.10423103730901696</v>
      </c>
      <c r="AE21" s="158"/>
      <c r="AF21" s="66">
        <v>7160.6918587986602</v>
      </c>
      <c r="AG21" s="66">
        <v>15104.872537956704</v>
      </c>
      <c r="AH21" s="66">
        <v>5605.0325712000003</v>
      </c>
      <c r="AI21" s="66">
        <v>1.3919999999999999</v>
      </c>
      <c r="AJ21" s="66" t="s">
        <v>391</v>
      </c>
      <c r="AK21" s="66" t="s">
        <v>391</v>
      </c>
      <c r="AL21" s="182" t="s">
        <v>49</v>
      </c>
    </row>
    <row r="22" spans="1:39" s="2" customFormat="1" ht="24.75" customHeight="1" thickBot="1" x14ac:dyDescent="0.3">
      <c r="A22" s="121" t="s">
        <v>53</v>
      </c>
      <c r="B22" s="125" t="s">
        <v>68</v>
      </c>
      <c r="C22" s="122" t="s">
        <v>69</v>
      </c>
      <c r="D22" s="123"/>
      <c r="E22" s="66">
        <v>14.687378928000003</v>
      </c>
      <c r="F22" s="66">
        <v>1.1669595880000012</v>
      </c>
      <c r="G22" s="66">
        <v>33.244729012000086</v>
      </c>
      <c r="H22" s="66" t="s">
        <v>391</v>
      </c>
      <c r="I22" s="66">
        <v>11.476363389000001</v>
      </c>
      <c r="J22" s="66">
        <v>17.224657363999995</v>
      </c>
      <c r="K22" s="66">
        <v>23.940711893000021</v>
      </c>
      <c r="L22" s="66">
        <v>0.30003283012109772</v>
      </c>
      <c r="M22" s="66">
        <v>10.338058056000001</v>
      </c>
      <c r="N22" s="66">
        <v>1.6898435864355017</v>
      </c>
      <c r="O22" s="66">
        <v>0.24317992044085629</v>
      </c>
      <c r="P22" s="66">
        <v>0.25108357363647227</v>
      </c>
      <c r="Q22" s="66">
        <v>1.0694695291396314</v>
      </c>
      <c r="R22" s="66">
        <v>0.80253265569811649</v>
      </c>
      <c r="S22" s="66">
        <v>1.4949242792451551</v>
      </c>
      <c r="T22" s="66">
        <v>2.2548923833263701</v>
      </c>
      <c r="U22" s="66">
        <v>0.19716168840282722</v>
      </c>
      <c r="V22" s="66">
        <v>2.8170720345043048</v>
      </c>
      <c r="W22" s="66">
        <v>1.2366988234196912</v>
      </c>
      <c r="X22" s="66">
        <v>6.1695850096602188E-3</v>
      </c>
      <c r="Y22" s="66">
        <v>9.9655539388762097E-3</v>
      </c>
      <c r="Z22" s="66">
        <v>7.6475103706019074E-3</v>
      </c>
      <c r="AA22" s="66">
        <v>5.9455641744628066E-3</v>
      </c>
      <c r="AB22" s="66">
        <v>2.972821349360117E-2</v>
      </c>
      <c r="AC22" s="66">
        <v>0.11629827093122234</v>
      </c>
      <c r="AD22" s="66">
        <v>0.10440202379846455</v>
      </c>
      <c r="AE22" s="158"/>
      <c r="AF22" s="66">
        <v>11449.121131332597</v>
      </c>
      <c r="AG22" s="66">
        <v>22822.430391449212</v>
      </c>
      <c r="AH22" s="66">
        <v>36556.471616499992</v>
      </c>
      <c r="AI22" s="66">
        <v>206.92567</v>
      </c>
      <c r="AJ22" s="66" t="s">
        <v>391</v>
      </c>
      <c r="AK22" s="66" t="s">
        <v>391</v>
      </c>
      <c r="AL22" s="182" t="s">
        <v>49</v>
      </c>
    </row>
    <row r="23" spans="1:39" s="2" customFormat="1" ht="24.75" customHeight="1" thickBot="1" x14ac:dyDescent="0.3">
      <c r="A23" s="121" t="s">
        <v>70</v>
      </c>
      <c r="B23" s="125" t="s">
        <v>393</v>
      </c>
      <c r="C23" s="122" t="s">
        <v>394</v>
      </c>
      <c r="D23" s="126"/>
      <c r="E23" s="66">
        <v>1.5952740000000001</v>
      </c>
      <c r="F23" s="66">
        <v>0.327214</v>
      </c>
      <c r="G23" s="66">
        <v>0.14099999999999999</v>
      </c>
      <c r="H23" s="66">
        <v>3.2899999999999997E-4</v>
      </c>
      <c r="I23" s="66">
        <v>0.20247599999999999</v>
      </c>
      <c r="J23" s="66">
        <v>0.20247599999999999</v>
      </c>
      <c r="K23" s="66">
        <v>0.20247599999999999</v>
      </c>
      <c r="L23" s="66">
        <v>0.111343</v>
      </c>
      <c r="M23" s="66">
        <v>0.88783000000000001</v>
      </c>
      <c r="N23" s="66">
        <v>1.7625000000000002E-5</v>
      </c>
      <c r="O23" s="66">
        <v>4.6999999999999999E-4</v>
      </c>
      <c r="P23" s="66">
        <v>2.4909999999999998E-4</v>
      </c>
      <c r="Q23" s="66">
        <v>4.6999999999999999E-6</v>
      </c>
      <c r="R23" s="66">
        <v>2.3500000000000001E-3</v>
      </c>
      <c r="S23" s="66">
        <v>7.9899999999999999E-2</v>
      </c>
      <c r="T23" s="66">
        <v>3.29E-3</v>
      </c>
      <c r="U23" s="66">
        <v>4.6999999999999999E-4</v>
      </c>
      <c r="V23" s="66">
        <v>4.7E-2</v>
      </c>
      <c r="W23" s="66" t="s">
        <v>390</v>
      </c>
      <c r="X23" s="66">
        <v>1.41E-3</v>
      </c>
      <c r="Y23" s="66">
        <v>2.3500000000000001E-3</v>
      </c>
      <c r="Z23" s="66">
        <v>1.6168000000000001E-3</v>
      </c>
      <c r="AA23" s="66">
        <v>9.9639999999999993E-4</v>
      </c>
      <c r="AB23" s="66">
        <v>6.3731999999999999E-3</v>
      </c>
      <c r="AC23" s="66" t="s">
        <v>391</v>
      </c>
      <c r="AD23" s="66" t="s">
        <v>391</v>
      </c>
      <c r="AE23" s="158"/>
      <c r="AF23" s="66">
        <v>1996.7950000000001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18.192259079999939</v>
      </c>
      <c r="F24" s="66">
        <v>3.5709073479999986</v>
      </c>
      <c r="G24" s="66">
        <v>83.257986984999803</v>
      </c>
      <c r="H24" s="66">
        <v>6.0000000000000001E-3</v>
      </c>
      <c r="I24" s="66">
        <v>19.381070679000061</v>
      </c>
      <c r="J24" s="66">
        <v>31.358711488000058</v>
      </c>
      <c r="K24" s="66">
        <v>55.567876171999892</v>
      </c>
      <c r="L24" s="66">
        <v>1.2279767170125746</v>
      </c>
      <c r="M24" s="66">
        <v>11.069909139999963</v>
      </c>
      <c r="N24" s="66">
        <v>2.4076779157526769</v>
      </c>
      <c r="O24" s="66">
        <v>0.10878150484620393</v>
      </c>
      <c r="P24" s="66">
        <v>0.16117335180298589</v>
      </c>
      <c r="Q24" s="66">
        <v>2.3666306161180222</v>
      </c>
      <c r="R24" s="66">
        <v>1.6375373558847599</v>
      </c>
      <c r="S24" s="66">
        <v>2.7173324909008998</v>
      </c>
      <c r="T24" s="66">
        <v>5.9452062705389732</v>
      </c>
      <c r="U24" s="66">
        <v>0.45503224086685484</v>
      </c>
      <c r="V24" s="66">
        <v>4.4422074757478311</v>
      </c>
      <c r="W24" s="66">
        <v>0.56745292085514143</v>
      </c>
      <c r="X24" s="66">
        <v>3.4015767719597974E-2</v>
      </c>
      <c r="Y24" s="66">
        <v>5.4769997881698972E-2</v>
      </c>
      <c r="Z24" s="66">
        <v>3.0308820626148852E-2</v>
      </c>
      <c r="AA24" s="66">
        <v>2.374272492087072E-2</v>
      </c>
      <c r="AB24" s="66">
        <v>0.14283731114831613</v>
      </c>
      <c r="AC24" s="66">
        <v>0.33288250149050352</v>
      </c>
      <c r="AD24" s="66">
        <v>0.28781342616983446</v>
      </c>
      <c r="AE24" s="158"/>
      <c r="AF24" s="66">
        <v>14243.990235328329</v>
      </c>
      <c r="AG24" s="66">
        <v>49374.559806272082</v>
      </c>
      <c r="AH24" s="66">
        <v>15510.019216200008</v>
      </c>
      <c r="AI24" s="66">
        <v>2605.3164274999995</v>
      </c>
      <c r="AJ24" s="66" t="s">
        <v>391</v>
      </c>
      <c r="AK24" s="66" t="s">
        <v>391</v>
      </c>
      <c r="AL24" s="182" t="s">
        <v>49</v>
      </c>
    </row>
    <row r="25" spans="1:39" s="2" customFormat="1" ht="24.75" customHeight="1" thickBot="1" x14ac:dyDescent="0.3">
      <c r="A25" s="121" t="s">
        <v>73</v>
      </c>
      <c r="B25" s="125" t="s">
        <v>74</v>
      </c>
      <c r="C25" s="128" t="s">
        <v>75</v>
      </c>
      <c r="D25" s="123"/>
      <c r="E25" s="66">
        <v>0.30467892021396897</v>
      </c>
      <c r="F25" s="66">
        <v>4.0202446733627398E-2</v>
      </c>
      <c r="G25" s="66">
        <v>5.0569115388210597E-3</v>
      </c>
      <c r="H25" s="66" t="s">
        <v>390</v>
      </c>
      <c r="I25" s="66">
        <v>2.3464069540129699E-3</v>
      </c>
      <c r="J25" s="66">
        <v>2.3464069540129699E-3</v>
      </c>
      <c r="K25" s="66">
        <v>2.3464069540129699E-3</v>
      </c>
      <c r="L25" s="66">
        <v>1.1262753379262299E-3</v>
      </c>
      <c r="M25" s="66">
        <v>6.7358061697096502E-2</v>
      </c>
      <c r="N25" s="66" t="s">
        <v>390</v>
      </c>
      <c r="O25" s="66">
        <v>2.19975651938716E-4</v>
      </c>
      <c r="P25" s="66">
        <v>1.34008155778758E-4</v>
      </c>
      <c r="Q25" s="66">
        <v>2.5284557694105302E-6</v>
      </c>
      <c r="R25" s="66">
        <v>7.5853673082315902E-4</v>
      </c>
      <c r="S25" s="66">
        <v>5.3603262311503199E-4</v>
      </c>
      <c r="T25" s="66">
        <v>2.22504107708127E-4</v>
      </c>
      <c r="U25" s="66">
        <v>2.5284557694105302E-6</v>
      </c>
      <c r="V25" s="66">
        <v>4.3944561272355E-2</v>
      </c>
      <c r="W25" s="66" t="s">
        <v>390</v>
      </c>
      <c r="X25" s="66" t="s">
        <v>390</v>
      </c>
      <c r="Y25" s="66" t="s">
        <v>390</v>
      </c>
      <c r="Z25" s="66" t="s">
        <v>390</v>
      </c>
      <c r="AA25" s="66" t="s">
        <v>390</v>
      </c>
      <c r="AB25" s="66" t="s">
        <v>390</v>
      </c>
      <c r="AC25" s="66" t="s">
        <v>391</v>
      </c>
      <c r="AD25" s="66" t="s">
        <v>391</v>
      </c>
      <c r="AE25" s="158"/>
      <c r="AF25" s="66">
        <v>1098.71517003965</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9.9214829786031203E-2</v>
      </c>
      <c r="F26" s="66">
        <v>0.117160303266373</v>
      </c>
      <c r="G26" s="66">
        <v>4.5130884611789398E-3</v>
      </c>
      <c r="H26" s="66" t="s">
        <v>390</v>
      </c>
      <c r="I26" s="66">
        <v>6.0730459870285096E-6</v>
      </c>
      <c r="J26" s="66">
        <v>6.0730459870285096E-6</v>
      </c>
      <c r="K26" s="66">
        <v>6.0730459870285096E-6</v>
      </c>
      <c r="L26" s="66">
        <v>9.1095689805427699E-7</v>
      </c>
      <c r="M26" s="66">
        <v>0.56901933830290397</v>
      </c>
      <c r="N26" s="66">
        <v>13.2058414464534</v>
      </c>
      <c r="O26" s="66">
        <v>4.9169348061283899E-5</v>
      </c>
      <c r="P26" s="66">
        <v>3.94968442212419E-5</v>
      </c>
      <c r="Q26" s="66">
        <v>1.3565442305894699E-6</v>
      </c>
      <c r="R26" s="66">
        <v>7.3963269176841105E-5</v>
      </c>
      <c r="S26" s="66">
        <v>1.9038737688496801E-4</v>
      </c>
      <c r="T26" s="66">
        <v>5.9075892291873397E-5</v>
      </c>
      <c r="U26" s="66">
        <v>9.0654423058946998E-7</v>
      </c>
      <c r="V26" s="66">
        <v>9.8472387276449993E-3</v>
      </c>
      <c r="W26" s="66" t="s">
        <v>390</v>
      </c>
      <c r="X26" s="66">
        <v>4.8149999999999998E-5</v>
      </c>
      <c r="Y26" s="66">
        <v>6.7409999999999993E-5</v>
      </c>
      <c r="Z26" s="66">
        <v>3.8978571428571397E-5</v>
      </c>
      <c r="AA26" s="66">
        <v>4.8149999999999998E-5</v>
      </c>
      <c r="AB26" s="66">
        <v>2.0268857142857099E-4</v>
      </c>
      <c r="AC26" s="66" t="s">
        <v>391</v>
      </c>
      <c r="AD26" s="66" t="s">
        <v>391</v>
      </c>
      <c r="AE26" s="158"/>
      <c r="AF26" s="66">
        <v>200.10572996034799</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47"/>
      <c r="E27" s="66">
        <v>38.532301253205297</v>
      </c>
      <c r="F27" s="66">
        <v>40.627906951243197</v>
      </c>
      <c r="G27" s="66">
        <v>1.9426256709852701</v>
      </c>
      <c r="H27" s="66">
        <v>3.8059703519825197E-2</v>
      </c>
      <c r="I27" s="66">
        <v>1.38492278058381</v>
      </c>
      <c r="J27" s="66">
        <v>1.38492278058381</v>
      </c>
      <c r="K27" s="66">
        <v>1.38492278058381</v>
      </c>
      <c r="L27" s="66">
        <v>0.74282652165240803</v>
      </c>
      <c r="M27" s="66">
        <v>425.714816741726</v>
      </c>
      <c r="N27" s="66">
        <v>109.25116300984</v>
      </c>
      <c r="O27" s="66">
        <v>2.3267063361029301E-4</v>
      </c>
      <c r="P27" s="66">
        <v>1.10067094971998E-2</v>
      </c>
      <c r="Q27" s="66">
        <v>3.56090245896656E-4</v>
      </c>
      <c r="R27" s="66">
        <v>9.29147480702118E-3</v>
      </c>
      <c r="S27" s="66">
        <v>6.5315153292942003E-3</v>
      </c>
      <c r="T27" s="66">
        <v>2.5694478543001201E-3</v>
      </c>
      <c r="U27" s="66">
        <v>2.4683922457272597E-4</v>
      </c>
      <c r="V27" s="66">
        <v>4.1153529783372701E-2</v>
      </c>
      <c r="W27" s="66">
        <v>0.81320630000000005</v>
      </c>
      <c r="X27" s="66">
        <v>1.62205017247E-2</v>
      </c>
      <c r="Y27" s="66">
        <v>2.38796835815E-2</v>
      </c>
      <c r="Z27" s="66">
        <v>1.22282345775E-2</v>
      </c>
      <c r="AA27" s="66">
        <v>2.4820894667599999E-2</v>
      </c>
      <c r="AB27" s="66">
        <v>7.7149314551300002E-2</v>
      </c>
      <c r="AC27" s="66">
        <v>5.3212159999999997E-4</v>
      </c>
      <c r="AD27" s="66">
        <v>1.3690800000000001E-4</v>
      </c>
      <c r="AE27" s="158"/>
      <c r="AF27" s="66">
        <v>59778.327777307597</v>
      </c>
      <c r="AG27" s="66" t="s">
        <v>391</v>
      </c>
      <c r="AH27" s="66" t="s">
        <v>391</v>
      </c>
      <c r="AI27" s="66" t="s">
        <v>391</v>
      </c>
      <c r="AJ27" s="66" t="s">
        <v>391</v>
      </c>
      <c r="AK27" s="66" t="s">
        <v>391</v>
      </c>
      <c r="AL27" s="182" t="s">
        <v>49</v>
      </c>
    </row>
    <row r="28" spans="1:39" s="2" customFormat="1" ht="24.75" customHeight="1" thickBot="1" x14ac:dyDescent="0.3">
      <c r="A28" s="121" t="s">
        <v>78</v>
      </c>
      <c r="B28" s="121" t="s">
        <v>81</v>
      </c>
      <c r="C28" s="122" t="s">
        <v>82</v>
      </c>
      <c r="D28" s="123"/>
      <c r="E28" s="66">
        <v>6.1223675625250102</v>
      </c>
      <c r="F28" s="66">
        <v>1.3653241838841601</v>
      </c>
      <c r="G28" s="66">
        <v>0.820897171063947</v>
      </c>
      <c r="H28" s="66">
        <v>3.5439958246114098E-3</v>
      </c>
      <c r="I28" s="66">
        <v>1.21338492090561</v>
      </c>
      <c r="J28" s="66">
        <v>1.21338492090561</v>
      </c>
      <c r="K28" s="66">
        <v>1.21338492090561</v>
      </c>
      <c r="L28" s="66">
        <v>0.66714047867910098</v>
      </c>
      <c r="M28" s="66">
        <v>15.777426161797599</v>
      </c>
      <c r="N28" s="66">
        <v>2.84175433131638</v>
      </c>
      <c r="O28" s="66">
        <v>1.8891260311522601E-5</v>
      </c>
      <c r="P28" s="66">
        <v>1.64727081162661E-3</v>
      </c>
      <c r="Q28" s="66">
        <v>3.4940898371887001E-5</v>
      </c>
      <c r="R28" s="66">
        <v>2.4243848893879998E-3</v>
      </c>
      <c r="S28" s="66">
        <v>1.63358680355162E-3</v>
      </c>
      <c r="T28" s="66">
        <v>1.18189375013465E-4</v>
      </c>
      <c r="U28" s="66">
        <v>3.2099276120728697E-5</v>
      </c>
      <c r="V28" s="66">
        <v>5.6926210341964201E-3</v>
      </c>
      <c r="W28" s="66">
        <v>0.1918205</v>
      </c>
      <c r="X28" s="66">
        <v>5.3589307977000003E-3</v>
      </c>
      <c r="Y28" s="66">
        <v>6.0977857747E-3</v>
      </c>
      <c r="Z28" s="66">
        <v>4.6793014295000001E-3</v>
      </c>
      <c r="AA28" s="66">
        <v>5.1463250756000004E-3</v>
      </c>
      <c r="AB28" s="66">
        <v>2.1282343077500002E-2</v>
      </c>
      <c r="AC28" s="66">
        <v>1.2988499999999999E-5</v>
      </c>
      <c r="AD28" s="66">
        <v>7.9858999999999992E-6</v>
      </c>
      <c r="AE28" s="158"/>
      <c r="AF28" s="66">
        <v>12461.2767565835</v>
      </c>
      <c r="AG28" s="66" t="s">
        <v>391</v>
      </c>
      <c r="AH28" s="66" t="s">
        <v>391</v>
      </c>
      <c r="AI28" s="66" t="s">
        <v>391</v>
      </c>
      <c r="AJ28" s="66" t="s">
        <v>391</v>
      </c>
      <c r="AK28" s="66" t="s">
        <v>391</v>
      </c>
      <c r="AL28" s="182" t="s">
        <v>49</v>
      </c>
    </row>
    <row r="29" spans="1:39" s="2" customFormat="1" ht="24.75" customHeight="1" thickBot="1" x14ac:dyDescent="0.3">
      <c r="A29" s="121" t="s">
        <v>78</v>
      </c>
      <c r="B29" s="121" t="s">
        <v>83</v>
      </c>
      <c r="C29" s="122" t="s">
        <v>84</v>
      </c>
      <c r="D29" s="123"/>
      <c r="E29" s="66">
        <v>64.146073860032701</v>
      </c>
      <c r="F29" s="66">
        <v>6.8264405363769303</v>
      </c>
      <c r="G29" s="66">
        <v>4.70494287749165</v>
      </c>
      <c r="H29" s="66">
        <v>1.9433102858885599E-2</v>
      </c>
      <c r="I29" s="66">
        <v>2.8694967340705402</v>
      </c>
      <c r="J29" s="66">
        <v>2.8694967340705402</v>
      </c>
      <c r="K29" s="66">
        <v>2.8694967340705402</v>
      </c>
      <c r="L29" s="66">
        <v>1.4347483670352701</v>
      </c>
      <c r="M29" s="66">
        <v>18.7971374707741</v>
      </c>
      <c r="N29" s="66">
        <v>0.26289064259558598</v>
      </c>
      <c r="O29" s="66">
        <v>7.8896243982400294E-5</v>
      </c>
      <c r="P29" s="66">
        <v>8.3302384968476501E-3</v>
      </c>
      <c r="Q29" s="66">
        <v>1.57530381042506E-4</v>
      </c>
      <c r="R29" s="66">
        <v>1.33397578595325E-2</v>
      </c>
      <c r="S29" s="66">
        <v>8.9462062472137893E-3</v>
      </c>
      <c r="T29" s="66">
        <v>3.1951657976401397E-4</v>
      </c>
      <c r="U29" s="66">
        <v>1.57268274120212E-4</v>
      </c>
      <c r="V29" s="66">
        <v>2.8300426133969402E-2</v>
      </c>
      <c r="W29" s="66">
        <v>0.42251109999999997</v>
      </c>
      <c r="X29" s="66">
        <v>6.0358752934999999E-3</v>
      </c>
      <c r="Y29" s="66">
        <v>3.6550578166100002E-2</v>
      </c>
      <c r="Z29" s="66">
        <v>4.0842756152600003E-2</v>
      </c>
      <c r="AA29" s="66">
        <v>9.3891393454999996E-3</v>
      </c>
      <c r="AB29" s="66">
        <v>9.2818348957699998E-2</v>
      </c>
      <c r="AC29" s="66">
        <v>7.3101099999999997E-5</v>
      </c>
      <c r="AD29" s="66">
        <v>7.3101099999999997E-5</v>
      </c>
      <c r="AE29" s="158"/>
      <c r="AF29" s="66">
        <v>66708.996573802404</v>
      </c>
      <c r="AG29" s="66" t="s">
        <v>391</v>
      </c>
      <c r="AH29" s="66" t="s">
        <v>391</v>
      </c>
      <c r="AI29" s="66" t="s">
        <v>391</v>
      </c>
      <c r="AJ29" s="66" t="s">
        <v>391</v>
      </c>
      <c r="AK29" s="66" t="s">
        <v>391</v>
      </c>
      <c r="AL29" s="182" t="s">
        <v>49</v>
      </c>
    </row>
    <row r="30" spans="1:39" s="2" customFormat="1" ht="24.75" customHeight="1" thickBot="1" x14ac:dyDescent="0.3">
      <c r="A30" s="121" t="s">
        <v>78</v>
      </c>
      <c r="B30" s="121" t="s">
        <v>85</v>
      </c>
      <c r="C30" s="122" t="s">
        <v>86</v>
      </c>
      <c r="D30" s="123"/>
      <c r="E30" s="66">
        <v>0.32307119999527001</v>
      </c>
      <c r="F30" s="66">
        <v>0.96729492700463304</v>
      </c>
      <c r="G30" s="66">
        <v>2.7354960046479099E-2</v>
      </c>
      <c r="H30" s="66">
        <v>1.73776577078599E-3</v>
      </c>
      <c r="I30" s="66">
        <v>1.96175660842733E-2</v>
      </c>
      <c r="J30" s="66">
        <v>1.96175660842733E-2</v>
      </c>
      <c r="K30" s="66">
        <v>1.96175660842733E-2</v>
      </c>
      <c r="L30" s="66">
        <v>2.8237344134754601E-3</v>
      </c>
      <c r="M30" s="66">
        <v>15.312207788174</v>
      </c>
      <c r="N30" s="66">
        <v>2.7354960163617998</v>
      </c>
      <c r="O30" s="66">
        <v>7.0798879305619401E-6</v>
      </c>
      <c r="P30" s="66">
        <v>2.37988152404368E-4</v>
      </c>
      <c r="Q30" s="66">
        <v>8.2064880139437198E-6</v>
      </c>
      <c r="R30" s="66">
        <v>1.7911054690867599E-4</v>
      </c>
      <c r="S30" s="66">
        <v>3.9759754537254202E-4</v>
      </c>
      <c r="T30" s="66">
        <v>7.4168094714177499E-5</v>
      </c>
      <c r="U30" s="66">
        <v>7.07283136950375E-6</v>
      </c>
      <c r="V30" s="66">
        <v>1.0615568709535499E-3</v>
      </c>
      <c r="W30" s="66">
        <v>2.7240500000000001E-2</v>
      </c>
      <c r="X30" s="66">
        <v>4.1509172559999998E-4</v>
      </c>
      <c r="Y30" s="66">
        <v>7.6100149670000001E-4</v>
      </c>
      <c r="Z30" s="66">
        <v>2.5943232850000002E-4</v>
      </c>
      <c r="AA30" s="66">
        <v>8.9071766090000005E-4</v>
      </c>
      <c r="AB30" s="66">
        <v>2.3262432117E-3</v>
      </c>
      <c r="AC30" s="66">
        <v>2.7240300000000001E-5</v>
      </c>
      <c r="AD30" s="66">
        <v>2.7240300000000001E-5</v>
      </c>
      <c r="AE30" s="158"/>
      <c r="AF30" s="66">
        <v>1207.5419570955</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9.1730470097895402</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421.41344884853498</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0.422479875602847</v>
      </c>
      <c r="J32" s="66">
        <v>0.81082765275394197</v>
      </c>
      <c r="K32" s="66">
        <v>1.04091881932264</v>
      </c>
      <c r="L32" s="66">
        <v>9.5457408399356999E-2</v>
      </c>
      <c r="M32" s="66" t="s">
        <v>391</v>
      </c>
      <c r="N32" s="66">
        <v>1.2015441315444699</v>
      </c>
      <c r="O32" s="66">
        <v>5.3695125760964604E-3</v>
      </c>
      <c r="P32" s="66">
        <v>3.3781589315969701E-6</v>
      </c>
      <c r="Q32" s="66">
        <v>3.3781589315969702E-12</v>
      </c>
      <c r="R32" s="66">
        <v>0.44731819042337601</v>
      </c>
      <c r="S32" s="66">
        <v>9.8117553432672899</v>
      </c>
      <c r="T32" s="66">
        <v>6.9431242204971905E-2</v>
      </c>
      <c r="U32" s="66">
        <v>8.4495975120569399E-3</v>
      </c>
      <c r="V32" s="66">
        <v>3.3781589315969698</v>
      </c>
      <c r="W32" s="66" t="s">
        <v>390</v>
      </c>
      <c r="X32" s="66">
        <v>2.46472527860474E-3</v>
      </c>
      <c r="Y32" s="66">
        <v>1.7707886657863901E-4</v>
      </c>
      <c r="Z32" s="66">
        <v>2.61402136377992E-4</v>
      </c>
      <c r="AA32" s="66" t="s">
        <v>390</v>
      </c>
      <c r="AB32" s="66">
        <v>2.9032062815613699E-3</v>
      </c>
      <c r="AC32" s="66" t="s">
        <v>391</v>
      </c>
      <c r="AD32" s="66" t="s">
        <v>390</v>
      </c>
      <c r="AE32" s="158"/>
      <c r="AF32" s="66" t="s">
        <v>391</v>
      </c>
      <c r="AG32" s="66" t="s">
        <v>391</v>
      </c>
      <c r="AH32" s="66" t="s">
        <v>391</v>
      </c>
      <c r="AI32" s="66" t="s">
        <v>391</v>
      </c>
      <c r="AJ32" s="66" t="s">
        <v>391</v>
      </c>
      <c r="AK32" s="66">
        <v>32248.668058566302</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0.23893629931216701</v>
      </c>
      <c r="J33" s="66">
        <v>0.44247462835586499</v>
      </c>
      <c r="K33" s="66">
        <v>0.88494925671172897</v>
      </c>
      <c r="L33" s="66" t="s">
        <v>391</v>
      </c>
      <c r="M33" s="66" t="s">
        <v>391</v>
      </c>
      <c r="N33" s="66">
        <v>4.1672822319871503E-2</v>
      </c>
      <c r="O33" s="66" t="s">
        <v>390</v>
      </c>
      <c r="P33" s="66" t="s">
        <v>390</v>
      </c>
      <c r="Q33" s="66" t="s">
        <v>390</v>
      </c>
      <c r="R33" s="66">
        <v>1.7547345731039499E-2</v>
      </c>
      <c r="S33" s="66">
        <v>7.9194364785668304E-3</v>
      </c>
      <c r="T33" s="66">
        <v>1.3068717509996801E-2</v>
      </c>
      <c r="U33" s="66" t="s">
        <v>390</v>
      </c>
      <c r="V33" s="66">
        <v>6.5798298908703506E-2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32248.668058566302</v>
      </c>
      <c r="AL33" s="182" t="s">
        <v>386</v>
      </c>
    </row>
    <row r="34" spans="1:256" s="2" customFormat="1" ht="24.75" customHeight="1" thickBot="1" x14ac:dyDescent="0.3">
      <c r="A34" s="121" t="s">
        <v>70</v>
      </c>
      <c r="B34" s="121" t="s">
        <v>93</v>
      </c>
      <c r="C34" s="122" t="s">
        <v>94</v>
      </c>
      <c r="D34" s="123"/>
      <c r="E34" s="66">
        <v>8.2715999999999994</v>
      </c>
      <c r="F34" s="66">
        <v>1.1431102319999999</v>
      </c>
      <c r="G34" s="66">
        <v>0.73199999999999998</v>
      </c>
      <c r="H34" s="66">
        <v>6.0773022412850201E-2</v>
      </c>
      <c r="I34" s="66">
        <v>0.33428000000000002</v>
      </c>
      <c r="J34" s="66">
        <v>0.35136000000000001</v>
      </c>
      <c r="K34" s="66">
        <v>0.37087999999999999</v>
      </c>
      <c r="L34" s="66">
        <v>0.24107200000000001</v>
      </c>
      <c r="M34" s="66">
        <v>4.81412</v>
      </c>
      <c r="N34" s="66">
        <v>9.1500000000000001E-5</v>
      </c>
      <c r="O34" s="66">
        <v>2.1228000000000002E-3</v>
      </c>
      <c r="P34" s="66">
        <v>1.2932E-3</v>
      </c>
      <c r="Q34" s="66">
        <v>2.44E-5</v>
      </c>
      <c r="R34" s="66">
        <v>7.3200000000000001E-3</v>
      </c>
      <c r="S34" s="66">
        <v>5.1728E-3</v>
      </c>
      <c r="T34" s="66">
        <v>2.1472000000000002E-3</v>
      </c>
      <c r="U34" s="66">
        <v>2.44E-5</v>
      </c>
      <c r="V34" s="66">
        <v>0.424072</v>
      </c>
      <c r="W34" s="66" t="s">
        <v>390</v>
      </c>
      <c r="X34" s="66">
        <v>7.3200000000000001E-3</v>
      </c>
      <c r="Y34" s="66">
        <v>1.2200000000000001E-2</v>
      </c>
      <c r="Z34" s="66">
        <v>9.0767999999999995E-3</v>
      </c>
      <c r="AA34" s="66">
        <v>2.0983999999999998E-3</v>
      </c>
      <c r="AB34" s="66">
        <v>3.0695199999999999E-2</v>
      </c>
      <c r="AC34" s="66" t="s">
        <v>391</v>
      </c>
      <c r="AD34" s="66" t="s">
        <v>391</v>
      </c>
      <c r="AE34" s="158"/>
      <c r="AF34" s="66">
        <v>10366.34</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0.57630000000000003</v>
      </c>
      <c r="F36" s="66">
        <v>7.9642926000000003E-2</v>
      </c>
      <c r="G36" s="66">
        <v>5.0999999999999997E-2</v>
      </c>
      <c r="H36" s="66">
        <v>2.928E-3</v>
      </c>
      <c r="I36" s="66">
        <v>4.0229677399240001E-2</v>
      </c>
      <c r="J36" s="66">
        <v>4.4540000000000003E-2</v>
      </c>
      <c r="K36" s="66">
        <v>4.4540000000000003E-2</v>
      </c>
      <c r="L36" s="66">
        <v>2.2269999999999998E-3</v>
      </c>
      <c r="M36" s="66">
        <v>0.33540999999999999</v>
      </c>
      <c r="N36" s="66">
        <v>6.3749999999999999E-6</v>
      </c>
      <c r="O36" s="66">
        <v>1.4789999999999999E-4</v>
      </c>
      <c r="P36" s="66">
        <v>9.0099999999999995E-5</v>
      </c>
      <c r="Q36" s="66">
        <v>1.7E-6</v>
      </c>
      <c r="R36" s="66">
        <v>5.1000000000000004E-4</v>
      </c>
      <c r="S36" s="66">
        <v>3.6039999999999998E-4</v>
      </c>
      <c r="T36" s="66">
        <v>1.496E-4</v>
      </c>
      <c r="U36" s="66">
        <v>1.7E-6</v>
      </c>
      <c r="V36" s="66">
        <v>2.9545999999999999E-2</v>
      </c>
      <c r="W36" s="66" t="s">
        <v>390</v>
      </c>
      <c r="X36" s="66">
        <v>5.1000000000000004E-4</v>
      </c>
      <c r="Y36" s="66">
        <v>8.4999999999999995E-4</v>
      </c>
      <c r="Z36" s="66">
        <v>2.074E-4</v>
      </c>
      <c r="AA36" s="66">
        <v>1.462E-4</v>
      </c>
      <c r="AB36" s="66">
        <v>1.7136E-3</v>
      </c>
      <c r="AC36" s="66">
        <v>7.2589999880999997E-6</v>
      </c>
      <c r="AD36" s="66">
        <v>3.4566666100000001E-6</v>
      </c>
      <c r="AE36" s="158"/>
      <c r="AF36" s="66">
        <v>764</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0.15866275160724722</v>
      </c>
      <c r="F37" s="66">
        <v>5.2887583869082409E-3</v>
      </c>
      <c r="G37" s="66">
        <v>9.2883819170075995E-4</v>
      </c>
      <c r="H37" s="66" t="s">
        <v>391</v>
      </c>
      <c r="I37" s="66">
        <v>6.6109479836353011E-4</v>
      </c>
      <c r="J37" s="66">
        <v>6.6109479836353011E-4</v>
      </c>
      <c r="K37" s="66">
        <v>6.6109479836353011E-4</v>
      </c>
      <c r="L37" s="66">
        <v>1.6527369959088259E-5</v>
      </c>
      <c r="M37" s="66">
        <v>1.5866275160724724E-2</v>
      </c>
      <c r="N37" s="66">
        <v>4.958210987726476E-6</v>
      </c>
      <c r="O37" s="66">
        <v>8.263684979544127E-7</v>
      </c>
      <c r="P37" s="66">
        <v>3.3054739918176505E-4</v>
      </c>
      <c r="Q37" s="66">
        <v>3.9665687901811806E-4</v>
      </c>
      <c r="R37" s="66">
        <v>2.5121602337814145E-6</v>
      </c>
      <c r="S37" s="66">
        <v>2.5121602337814147E-7</v>
      </c>
      <c r="T37" s="66">
        <v>1.6857917358270019E-6</v>
      </c>
      <c r="U37" s="66">
        <v>3.7021308708357688E-5</v>
      </c>
      <c r="V37" s="66">
        <v>4.958210987726476E-6</v>
      </c>
      <c r="W37" s="66" t="s">
        <v>390</v>
      </c>
      <c r="X37" s="66">
        <v>1.8510654354178846E-6</v>
      </c>
      <c r="Y37" s="66">
        <v>5.2226489070718879E-6</v>
      </c>
      <c r="Z37" s="66">
        <v>3.6690761309175922E-6</v>
      </c>
      <c r="AA37" s="66">
        <v>2.7633762571595558E-5</v>
      </c>
      <c r="AB37" s="66">
        <v>3.8376553045002921E-5</v>
      </c>
      <c r="AC37" s="66" t="s">
        <v>391</v>
      </c>
      <c r="AD37" s="66" t="s">
        <v>391</v>
      </c>
      <c r="AE37" s="158"/>
      <c r="AF37" s="66" t="s">
        <v>391</v>
      </c>
      <c r="AG37" s="66" t="s">
        <v>391</v>
      </c>
      <c r="AH37" s="66">
        <v>3305.4739918176506</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20.366526482547719</v>
      </c>
      <c r="F39" s="66">
        <v>15.993409550507703</v>
      </c>
      <c r="G39" s="66">
        <v>87.906350983705593</v>
      </c>
      <c r="H39" s="66">
        <v>8.4449053000003216E-2</v>
      </c>
      <c r="I39" s="66">
        <v>13.32174980038465</v>
      </c>
      <c r="J39" s="66">
        <v>24.189864742384124</v>
      </c>
      <c r="K39" s="66">
        <v>56.244720250383558</v>
      </c>
      <c r="L39" s="66">
        <v>0.93131103233738532</v>
      </c>
      <c r="M39" s="66">
        <v>66.929950707823807</v>
      </c>
      <c r="N39" s="66">
        <v>3.236014882198365</v>
      </c>
      <c r="O39" s="66">
        <v>0.14706774958412738</v>
      </c>
      <c r="P39" s="66">
        <v>0.30053537001209873</v>
      </c>
      <c r="Q39" s="66">
        <v>3.1908352648591958</v>
      </c>
      <c r="R39" s="66">
        <v>2.2019796955226538</v>
      </c>
      <c r="S39" s="66">
        <v>3.6415433414032781</v>
      </c>
      <c r="T39" s="66">
        <v>8.2138715078566609</v>
      </c>
      <c r="U39" s="66">
        <v>0.33030830927970251</v>
      </c>
      <c r="V39" s="66">
        <v>6.6171181615153669</v>
      </c>
      <c r="W39" s="66">
        <v>0.70762493933302473</v>
      </c>
      <c r="X39" s="66">
        <v>2.7691987002559506E-2</v>
      </c>
      <c r="Y39" s="66">
        <v>4.4786215114480769E-2</v>
      </c>
      <c r="Z39" s="66">
        <v>3.125776964279818E-2</v>
      </c>
      <c r="AA39" s="66">
        <v>2.4333286577824628E-2</v>
      </c>
      <c r="AB39" s="66">
        <v>0.12806925833766403</v>
      </c>
      <c r="AC39" s="66">
        <v>0.45261181871104511</v>
      </c>
      <c r="AD39" s="66">
        <v>0.45878359678020475</v>
      </c>
      <c r="AE39" s="158"/>
      <c r="AF39" s="66">
        <v>20002.017766820107</v>
      </c>
      <c r="AG39" s="66">
        <v>67674.107767046749</v>
      </c>
      <c r="AH39" s="66">
        <v>54513.505734599865</v>
      </c>
      <c r="AI39" s="66">
        <v>1414.3893643751198</v>
      </c>
      <c r="AJ39" s="66" t="s">
        <v>391</v>
      </c>
      <c r="AK39" s="66" t="s">
        <v>391</v>
      </c>
      <c r="AL39" s="182" t="s">
        <v>49</v>
      </c>
    </row>
    <row r="40" spans="1:256" s="2" customFormat="1" ht="24.75" customHeight="1" thickBot="1" x14ac:dyDescent="0.3">
      <c r="A40" s="121" t="s">
        <v>70</v>
      </c>
      <c r="B40" s="121" t="s">
        <v>105</v>
      </c>
      <c r="C40" s="122" t="s">
        <v>397</v>
      </c>
      <c r="D40" s="123"/>
      <c r="E40" s="66" t="s">
        <v>438</v>
      </c>
      <c r="F40" s="66" t="s">
        <v>438</v>
      </c>
      <c r="G40" s="66" t="s">
        <v>438</v>
      </c>
      <c r="H40" s="66" t="s">
        <v>438</v>
      </c>
      <c r="I40" s="66" t="s">
        <v>438</v>
      </c>
      <c r="J40" s="66" t="s">
        <v>438</v>
      </c>
      <c r="K40" s="66" t="s">
        <v>438</v>
      </c>
      <c r="L40" s="66" t="s">
        <v>438</v>
      </c>
      <c r="M40" s="66" t="s">
        <v>438</v>
      </c>
      <c r="N40" s="66" t="s">
        <v>438</v>
      </c>
      <c r="O40" s="66" t="s">
        <v>438</v>
      </c>
      <c r="P40" s="66" t="s">
        <v>438</v>
      </c>
      <c r="Q40" s="66" t="s">
        <v>438</v>
      </c>
      <c r="R40" s="66" t="s">
        <v>438</v>
      </c>
      <c r="S40" s="66" t="s">
        <v>438</v>
      </c>
      <c r="T40" s="66" t="s">
        <v>438</v>
      </c>
      <c r="U40" s="66" t="s">
        <v>438</v>
      </c>
      <c r="V40" s="66" t="s">
        <v>438</v>
      </c>
      <c r="W40" s="66" t="s">
        <v>438</v>
      </c>
      <c r="X40" s="66" t="s">
        <v>438</v>
      </c>
      <c r="Y40" s="66" t="s">
        <v>438</v>
      </c>
      <c r="Z40" s="66" t="s">
        <v>438</v>
      </c>
      <c r="AA40" s="66" t="s">
        <v>438</v>
      </c>
      <c r="AB40" s="66" t="s">
        <v>438</v>
      </c>
      <c r="AC40" s="66" t="s">
        <v>438</v>
      </c>
      <c r="AD40" s="66" t="s">
        <v>438</v>
      </c>
      <c r="AE40" s="158"/>
      <c r="AF40" s="66" t="s">
        <v>438</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20.638634012320367</v>
      </c>
      <c r="F41" s="66">
        <v>147.05541837458426</v>
      </c>
      <c r="G41" s="66">
        <v>91.107842704782172</v>
      </c>
      <c r="H41" s="66">
        <v>3.0696345991804153</v>
      </c>
      <c r="I41" s="66">
        <v>79.857518129391622</v>
      </c>
      <c r="J41" s="66">
        <v>81.206234894831908</v>
      </c>
      <c r="K41" s="66">
        <v>88.806698603863055</v>
      </c>
      <c r="L41" s="66">
        <v>5.433130977495356</v>
      </c>
      <c r="M41" s="66">
        <v>1076.0369777134547</v>
      </c>
      <c r="N41" s="66">
        <v>3.6862236970416058</v>
      </c>
      <c r="O41" s="66">
        <v>0.40109546483288899</v>
      </c>
      <c r="P41" s="66">
        <v>1.1127331283544686</v>
      </c>
      <c r="Q41" s="66">
        <v>1.1981041540039992</v>
      </c>
      <c r="R41" s="66">
        <v>5.8730656130354548</v>
      </c>
      <c r="S41" s="66">
        <v>1.4002624855511645</v>
      </c>
      <c r="T41" s="66">
        <v>0.94774081831924806</v>
      </c>
      <c r="U41" s="66">
        <v>0.67361712260220608</v>
      </c>
      <c r="V41" s="66">
        <v>10.138429861193735</v>
      </c>
      <c r="W41" s="66">
        <v>14.215154536677918</v>
      </c>
      <c r="X41" s="66">
        <v>40.828926436907764</v>
      </c>
      <c r="Y41" s="66">
        <v>28.086704196831096</v>
      </c>
      <c r="Z41" s="66">
        <v>17.68451810344153</v>
      </c>
      <c r="AA41" s="66">
        <v>25.941715512288386</v>
      </c>
      <c r="AB41" s="66">
        <v>112.54186424946877</v>
      </c>
      <c r="AC41" s="66">
        <v>99.381872284317041</v>
      </c>
      <c r="AD41" s="66">
        <v>0.52359072007676832</v>
      </c>
      <c r="AE41" s="158"/>
      <c r="AF41" s="66" t="s">
        <v>390</v>
      </c>
      <c r="AG41" s="66">
        <v>157986.04040313701</v>
      </c>
      <c r="AH41" s="66">
        <v>49307.693283650806</v>
      </c>
      <c r="AI41" s="66">
        <v>43184</v>
      </c>
      <c r="AJ41" s="66" t="s">
        <v>391</v>
      </c>
      <c r="AK41" s="66" t="s">
        <v>391</v>
      </c>
      <c r="AL41" s="182" t="s">
        <v>49</v>
      </c>
    </row>
    <row r="42" spans="1:256" s="2" customFormat="1" ht="24.75" customHeight="1" thickBot="1" x14ac:dyDescent="0.3">
      <c r="A42" s="121" t="s">
        <v>70</v>
      </c>
      <c r="B42" s="121" t="s">
        <v>107</v>
      </c>
      <c r="C42" s="122" t="s">
        <v>108</v>
      </c>
      <c r="D42" s="123"/>
      <c r="E42" s="66" t="s">
        <v>438</v>
      </c>
      <c r="F42" s="66" t="s">
        <v>438</v>
      </c>
      <c r="G42" s="66" t="s">
        <v>438</v>
      </c>
      <c r="H42" s="66" t="s">
        <v>438</v>
      </c>
      <c r="I42" s="66" t="s">
        <v>438</v>
      </c>
      <c r="J42" s="66" t="s">
        <v>438</v>
      </c>
      <c r="K42" s="66" t="s">
        <v>438</v>
      </c>
      <c r="L42" s="66" t="s">
        <v>438</v>
      </c>
      <c r="M42" s="66" t="s">
        <v>438</v>
      </c>
      <c r="N42" s="66" t="s">
        <v>438</v>
      </c>
      <c r="O42" s="66" t="s">
        <v>438</v>
      </c>
      <c r="P42" s="66" t="s">
        <v>438</v>
      </c>
      <c r="Q42" s="66" t="s">
        <v>438</v>
      </c>
      <c r="R42" s="66" t="s">
        <v>438</v>
      </c>
      <c r="S42" s="66" t="s">
        <v>438</v>
      </c>
      <c r="T42" s="66" t="s">
        <v>438</v>
      </c>
      <c r="U42" s="66" t="s">
        <v>438</v>
      </c>
      <c r="V42" s="66" t="s">
        <v>438</v>
      </c>
      <c r="W42" s="66" t="s">
        <v>438</v>
      </c>
      <c r="X42" s="66" t="s">
        <v>438</v>
      </c>
      <c r="Y42" s="66" t="s">
        <v>438</v>
      </c>
      <c r="Z42" s="66" t="s">
        <v>438</v>
      </c>
      <c r="AA42" s="66" t="s">
        <v>438</v>
      </c>
      <c r="AB42" s="66" t="s">
        <v>438</v>
      </c>
      <c r="AC42" s="66" t="s">
        <v>438</v>
      </c>
      <c r="AD42" s="66" t="s">
        <v>438</v>
      </c>
      <c r="AE42" s="158"/>
      <c r="AF42" s="66" t="s">
        <v>438</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1.0587200049999976</v>
      </c>
      <c r="F43" s="66">
        <v>1.0497765619999975</v>
      </c>
      <c r="G43" s="66">
        <v>3.8575292160000267</v>
      </c>
      <c r="H43" s="66" t="s">
        <v>438</v>
      </c>
      <c r="I43" s="66">
        <v>0.74217109599999742</v>
      </c>
      <c r="J43" s="66">
        <v>1.1984292259999991</v>
      </c>
      <c r="K43" s="66">
        <v>2.7025174970000001</v>
      </c>
      <c r="L43" s="66">
        <v>5.721161043393836E-2</v>
      </c>
      <c r="M43" s="66">
        <v>4.4514881970000042</v>
      </c>
      <c r="N43" s="66">
        <v>0.14886054572710028</v>
      </c>
      <c r="O43" s="66">
        <v>1.1003152967983411E-2</v>
      </c>
      <c r="P43" s="66">
        <v>1.2904012122036609E-2</v>
      </c>
      <c r="Q43" s="66">
        <v>0.13776361439573315</v>
      </c>
      <c r="R43" s="66">
        <v>0.10271968967540712</v>
      </c>
      <c r="S43" s="66">
        <v>0.15933795578555246</v>
      </c>
      <c r="T43" s="66">
        <v>0.4200393484782623</v>
      </c>
      <c r="U43" s="66">
        <v>1.5043161276649362E-2</v>
      </c>
      <c r="V43" s="66">
        <v>0.47879918682918937</v>
      </c>
      <c r="W43" s="66">
        <v>6.4849711270075674E-2</v>
      </c>
      <c r="X43" s="66">
        <v>4.5693004230707903E-3</v>
      </c>
      <c r="Y43" s="66">
        <v>7.3322008443583659E-3</v>
      </c>
      <c r="Z43" s="66">
        <v>3.0308710118248918E-3</v>
      </c>
      <c r="AA43" s="66">
        <v>2.3968034090560749E-3</v>
      </c>
      <c r="AB43" s="66">
        <v>1.7329175688310185E-2</v>
      </c>
      <c r="AC43" s="66">
        <v>2.107658871553509E-2</v>
      </c>
      <c r="AD43" s="66">
        <v>2.0502854173064314E-2</v>
      </c>
      <c r="AE43" s="158"/>
      <c r="AF43" s="66">
        <v>1202.4966666000007</v>
      </c>
      <c r="AG43" s="66">
        <v>2853.8466000000008</v>
      </c>
      <c r="AH43" s="66">
        <v>2780.359073619999</v>
      </c>
      <c r="AI43" s="66">
        <v>396.80588400000011</v>
      </c>
      <c r="AJ43" s="66" t="s">
        <v>391</v>
      </c>
      <c r="AK43" s="66" t="s">
        <v>391</v>
      </c>
      <c r="AL43" s="182" t="s">
        <v>49</v>
      </c>
    </row>
    <row r="44" spans="1:256" s="2" customFormat="1" ht="24.75" customHeight="1" thickBot="1" x14ac:dyDescent="0.3">
      <c r="A44" s="121" t="s">
        <v>70</v>
      </c>
      <c r="B44" s="121" t="s">
        <v>111</v>
      </c>
      <c r="C44" s="122" t="s">
        <v>112</v>
      </c>
      <c r="D44" s="123"/>
      <c r="E44" s="66">
        <v>78.779520000000005</v>
      </c>
      <c r="F44" s="66">
        <v>11.712198340517714</v>
      </c>
      <c r="G44" s="66">
        <v>4.7000000000000002E-3</v>
      </c>
      <c r="H44" s="66">
        <v>1.0941599999999999E-2</v>
      </c>
      <c r="I44" s="66">
        <v>7.4557317161078718</v>
      </c>
      <c r="J44" s="66">
        <v>7.9316294852211406</v>
      </c>
      <c r="K44" s="66">
        <v>7.9316294852211406</v>
      </c>
      <c r="L44" s="66">
        <v>4.4734390296647231</v>
      </c>
      <c r="M44" s="66">
        <v>26.07750487407144</v>
      </c>
      <c r="N44" s="66" t="s">
        <v>390</v>
      </c>
      <c r="O44" s="66">
        <v>4.0889999999999998E-3</v>
      </c>
      <c r="P44" s="66">
        <v>2.4910000000000002E-3</v>
      </c>
      <c r="Q44" s="66">
        <v>4.699999999999999E-5</v>
      </c>
      <c r="R44" s="66">
        <v>1.41E-2</v>
      </c>
      <c r="S44" s="66">
        <v>9.9640000000000006E-3</v>
      </c>
      <c r="T44" s="66">
        <v>4.1360000000000008E-3</v>
      </c>
      <c r="U44" s="66">
        <v>4.699999999999999E-5</v>
      </c>
      <c r="V44" s="66">
        <v>0.81686000000000003</v>
      </c>
      <c r="W44" s="66" t="s">
        <v>390</v>
      </c>
      <c r="X44" s="66">
        <v>1.3958999999999999E-2</v>
      </c>
      <c r="Y44" s="66">
        <v>1.974E-4</v>
      </c>
      <c r="Z44" s="66">
        <v>8.3660000000000009E-5</v>
      </c>
      <c r="AA44" s="66">
        <v>1.4100000000000001E-4</v>
      </c>
      <c r="AB44" s="66">
        <v>1.4381060000000001E-2</v>
      </c>
      <c r="AC44" s="66" t="s">
        <v>390</v>
      </c>
      <c r="AD44" s="66" t="s">
        <v>390</v>
      </c>
      <c r="AE44" s="158"/>
      <c r="AF44" s="66">
        <v>19975</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0.52336199999999999</v>
      </c>
      <c r="F47" s="66">
        <v>9.0146000000000004E-2</v>
      </c>
      <c r="G47" s="66">
        <v>4.2000000000000003E-2</v>
      </c>
      <c r="H47" s="66">
        <v>9.7999999999999997E-5</v>
      </c>
      <c r="I47" s="66">
        <v>5.6658E-2</v>
      </c>
      <c r="J47" s="66">
        <v>5.6658E-2</v>
      </c>
      <c r="K47" s="66">
        <v>5.6658E-2</v>
      </c>
      <c r="L47" s="66">
        <v>3.1094E-2</v>
      </c>
      <c r="M47" s="66">
        <v>0.245924</v>
      </c>
      <c r="N47" s="66">
        <v>5.2499999999999997E-6</v>
      </c>
      <c r="O47" s="66">
        <v>1.3999999999999999E-4</v>
      </c>
      <c r="P47" s="66">
        <v>7.4200000000000001E-5</v>
      </c>
      <c r="Q47" s="66">
        <v>1.3999999999999999E-6</v>
      </c>
      <c r="R47" s="66">
        <v>6.9999999999999999E-4</v>
      </c>
      <c r="S47" s="66">
        <v>2.3800000000000002E-2</v>
      </c>
      <c r="T47" s="66">
        <v>9.7999999999999997E-4</v>
      </c>
      <c r="U47" s="66">
        <v>1.3999999999999999E-4</v>
      </c>
      <c r="V47" s="66">
        <v>1.4E-2</v>
      </c>
      <c r="W47" s="66" t="s">
        <v>390</v>
      </c>
      <c r="X47" s="66">
        <v>4.2000000000000002E-4</v>
      </c>
      <c r="Y47" s="66">
        <v>6.9999999999999999E-4</v>
      </c>
      <c r="Z47" s="66">
        <v>4.816E-4</v>
      </c>
      <c r="AA47" s="66">
        <v>2.968E-4</v>
      </c>
      <c r="AB47" s="66">
        <v>1.8984E-3</v>
      </c>
      <c r="AC47" s="66" t="s">
        <v>390</v>
      </c>
      <c r="AD47" s="66" t="s">
        <v>390</v>
      </c>
      <c r="AE47" s="158"/>
      <c r="AF47" s="66">
        <v>594.79</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19.331275000000002</v>
      </c>
      <c r="G48" s="66" t="s">
        <v>391</v>
      </c>
      <c r="H48" s="66" t="s">
        <v>391</v>
      </c>
      <c r="I48" s="66">
        <v>0.50676999999999994</v>
      </c>
      <c r="J48" s="66">
        <v>4.2568679999999999</v>
      </c>
      <c r="K48" s="66">
        <v>9.0205059999999992</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101.354</v>
      </c>
      <c r="AL48" s="182" t="s">
        <v>122</v>
      </c>
    </row>
    <row r="49" spans="1:38" s="2" customFormat="1" ht="24.75" customHeight="1" thickBot="1" x14ac:dyDescent="0.3">
      <c r="A49" s="121" t="s">
        <v>119</v>
      </c>
      <c r="B49" s="121" t="s">
        <v>123</v>
      </c>
      <c r="C49" s="122" t="s">
        <v>124</v>
      </c>
      <c r="D49" s="123"/>
      <c r="E49" s="66" t="s">
        <v>390</v>
      </c>
      <c r="F49" s="66" t="s">
        <v>390</v>
      </c>
      <c r="G49" s="66" t="s">
        <v>390</v>
      </c>
      <c r="H49" s="66" t="s">
        <v>390</v>
      </c>
      <c r="I49" s="66" t="s">
        <v>390</v>
      </c>
      <c r="J49" s="66" t="s">
        <v>390</v>
      </c>
      <c r="K49" s="66" t="s">
        <v>390</v>
      </c>
      <c r="L49" s="66" t="s">
        <v>390</v>
      </c>
      <c r="M49" s="66" t="s">
        <v>390</v>
      </c>
      <c r="N49" s="66" t="s">
        <v>390</v>
      </c>
      <c r="O49" s="66" t="s">
        <v>390</v>
      </c>
      <c r="P49" s="66" t="s">
        <v>390</v>
      </c>
      <c r="Q49" s="66" t="s">
        <v>390</v>
      </c>
      <c r="R49" s="66" t="s">
        <v>390</v>
      </c>
      <c r="S49" s="66" t="s">
        <v>390</v>
      </c>
      <c r="T49" s="66" t="s">
        <v>390</v>
      </c>
      <c r="U49" s="66" t="s">
        <v>390</v>
      </c>
      <c r="V49" s="66" t="s">
        <v>390</v>
      </c>
      <c r="W49" s="66" t="s">
        <v>390</v>
      </c>
      <c r="X49" s="66">
        <v>50.073395000000005</v>
      </c>
      <c r="Y49" s="66">
        <v>61.576742499999995</v>
      </c>
      <c r="Z49" s="66">
        <v>31.803372500000002</v>
      </c>
      <c r="AA49" s="66">
        <v>23.006695000000001</v>
      </c>
      <c r="AB49" s="66">
        <v>166.460205</v>
      </c>
      <c r="AC49" s="66" t="s">
        <v>390</v>
      </c>
      <c r="AD49" s="66" t="s">
        <v>390</v>
      </c>
      <c r="AE49" s="158"/>
      <c r="AF49" s="66" t="s">
        <v>391</v>
      </c>
      <c r="AG49" s="66" t="s">
        <v>391</v>
      </c>
      <c r="AH49" s="66" t="s">
        <v>391</v>
      </c>
      <c r="AI49" s="66" t="s">
        <v>391</v>
      </c>
      <c r="AJ49" s="66" t="s">
        <v>391</v>
      </c>
      <c r="AK49" s="66">
        <v>8.5370000000000008</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t="s">
        <v>390</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5.0271000000000003E-2</v>
      </c>
      <c r="AL51" s="182" t="s">
        <v>130</v>
      </c>
    </row>
    <row r="52" spans="1:38" s="2" customFormat="1" ht="24.75" customHeight="1" thickBot="1" x14ac:dyDescent="0.3">
      <c r="A52" s="121" t="s">
        <v>119</v>
      </c>
      <c r="B52" s="125" t="s">
        <v>131</v>
      </c>
      <c r="C52" s="128" t="s">
        <v>399</v>
      </c>
      <c r="D52" s="131"/>
      <c r="E52" s="66">
        <v>3.1763000000000008</v>
      </c>
      <c r="F52" s="66">
        <v>2.9589209621993122</v>
      </c>
      <c r="G52" s="66">
        <v>3.5863</v>
      </c>
      <c r="H52" s="66" t="s">
        <v>390</v>
      </c>
      <c r="I52" s="66">
        <v>2.3935801312089972E-2</v>
      </c>
      <c r="J52" s="66">
        <v>4.1032802249297083E-2</v>
      </c>
      <c r="K52" s="66">
        <v>6.8388003748828488E-2</v>
      </c>
      <c r="L52" s="66" t="s">
        <v>391</v>
      </c>
      <c r="M52" s="66">
        <v>0.19931772474861173</v>
      </c>
      <c r="N52" s="66">
        <v>3.7199999999999997E-2</v>
      </c>
      <c r="O52" s="66">
        <v>3.7199999999999997E-2</v>
      </c>
      <c r="P52" s="66">
        <v>3.7199999999999997E-2</v>
      </c>
      <c r="Q52" s="66">
        <v>3.7199999999999997E-2</v>
      </c>
      <c r="R52" s="66">
        <v>3.7199999999999997E-2</v>
      </c>
      <c r="S52" s="66">
        <v>3.7199999999999997E-2</v>
      </c>
      <c r="T52" s="66">
        <v>3.7199999999999997E-2</v>
      </c>
      <c r="U52" s="66">
        <v>3.7199999999999997E-2</v>
      </c>
      <c r="V52" s="66">
        <v>3.7199999999999997E-2</v>
      </c>
      <c r="W52" s="66">
        <v>4.1599999999999998E-2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7.2969999999999997</v>
      </c>
      <c r="AL52" s="182" t="s">
        <v>132</v>
      </c>
    </row>
    <row r="53" spans="1:38" s="2" customFormat="1" ht="24.75" customHeight="1" thickBot="1" x14ac:dyDescent="0.3">
      <c r="A53" s="121" t="s">
        <v>119</v>
      </c>
      <c r="B53" s="125" t="s">
        <v>133</v>
      </c>
      <c r="C53" s="128" t="s">
        <v>134</v>
      </c>
      <c r="D53" s="131"/>
      <c r="E53" s="66" t="s">
        <v>391</v>
      </c>
      <c r="F53" s="66">
        <v>1.2426204000000001</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4.4989999999999997</v>
      </c>
      <c r="AL53" s="182" t="s">
        <v>135</v>
      </c>
    </row>
    <row r="54" spans="1:38" s="2" customFormat="1" ht="23.4" thickBot="1" x14ac:dyDescent="0.3">
      <c r="A54" s="121" t="s">
        <v>119</v>
      </c>
      <c r="B54" s="125" t="s">
        <v>136</v>
      </c>
      <c r="C54" s="128" t="s">
        <v>137</v>
      </c>
      <c r="D54" s="131"/>
      <c r="E54" s="66" t="s">
        <v>391</v>
      </c>
      <c r="F54" s="66">
        <v>1.7887701204471549</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7839.4120000000003</v>
      </c>
      <c r="AL54" s="182" t="s">
        <v>425</v>
      </c>
    </row>
    <row r="55" spans="1:38" s="2" customFormat="1" ht="24.75" customHeight="1" thickBot="1" x14ac:dyDescent="0.3">
      <c r="A55" s="121" t="s">
        <v>119</v>
      </c>
      <c r="B55" s="125" t="s">
        <v>138</v>
      </c>
      <c r="C55" s="128" t="s">
        <v>139</v>
      </c>
      <c r="D55" s="131"/>
      <c r="E55" s="66" t="s">
        <v>438</v>
      </c>
      <c r="F55" s="66" t="s">
        <v>438</v>
      </c>
      <c r="G55" s="66" t="s">
        <v>438</v>
      </c>
      <c r="H55" s="66" t="s">
        <v>390</v>
      </c>
      <c r="I55" s="66" t="s">
        <v>438</v>
      </c>
      <c r="J55" s="66" t="s">
        <v>438</v>
      </c>
      <c r="K55" s="66" t="s">
        <v>438</v>
      </c>
      <c r="L55" s="66" t="s">
        <v>438</v>
      </c>
      <c r="M55" s="66" t="s">
        <v>438</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t="s">
        <v>391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1.6954010919999998</v>
      </c>
      <c r="J57" s="66">
        <v>2.4401197530000003</v>
      </c>
      <c r="K57" s="66">
        <v>2.9465964040000014</v>
      </c>
      <c r="L57" s="66">
        <v>5.0862032759999988E-2</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4726</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t="s">
        <v>438</v>
      </c>
      <c r="J58" s="66" t="s">
        <v>438</v>
      </c>
      <c r="K58" s="66" t="s">
        <v>438</v>
      </c>
      <c r="L58" s="66" t="s">
        <v>390</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1823</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t="s">
        <v>438</v>
      </c>
      <c r="J59" s="66" t="s">
        <v>438</v>
      </c>
      <c r="K59" s="66" t="s">
        <v>438</v>
      </c>
      <c r="L59" s="66" t="s">
        <v>438</v>
      </c>
      <c r="M59" s="66" t="s">
        <v>390</v>
      </c>
      <c r="N59" s="66">
        <v>11.171281091156196</v>
      </c>
      <c r="O59" s="66">
        <v>0.23566042087227784</v>
      </c>
      <c r="P59" s="66">
        <v>5.1145781751027021E-3</v>
      </c>
      <c r="Q59" s="66">
        <v>0.73860714443117947</v>
      </c>
      <c r="R59" s="66">
        <v>0.70077184361719014</v>
      </c>
      <c r="S59" s="66">
        <v>1.1934015741906303E-2</v>
      </c>
      <c r="T59" s="66">
        <v>0.83538110193344206</v>
      </c>
      <c r="U59" s="66">
        <v>2.6457250569332316</v>
      </c>
      <c r="V59" s="66">
        <v>6.9993714810999252</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1236581.0550000002</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1.0802958782163428</v>
      </c>
      <c r="J60" s="66">
        <v>3.5796421556544717</v>
      </c>
      <c r="K60" s="66">
        <v>6.9693659018521439</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112070</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391</v>
      </c>
      <c r="J61" s="66" t="s">
        <v>391</v>
      </c>
      <c r="K61" s="66" t="s">
        <v>391</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438</v>
      </c>
      <c r="F63" s="66" t="s">
        <v>438</v>
      </c>
      <c r="G63" s="66" t="s">
        <v>438</v>
      </c>
      <c r="H63" s="66" t="s">
        <v>438</v>
      </c>
      <c r="I63" s="66" t="s">
        <v>438</v>
      </c>
      <c r="J63" s="66" t="s">
        <v>438</v>
      </c>
      <c r="K63" s="66" t="s">
        <v>438</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0.33586500000000002</v>
      </c>
      <c r="F64" s="66" t="s">
        <v>390</v>
      </c>
      <c r="G64" s="66" t="s">
        <v>390</v>
      </c>
      <c r="H64" s="66">
        <v>3.3586499999999999E-3</v>
      </c>
      <c r="I64" s="66" t="s">
        <v>391</v>
      </c>
      <c r="J64" s="66" t="s">
        <v>391</v>
      </c>
      <c r="K64" s="66" t="s">
        <v>391</v>
      </c>
      <c r="L64" s="66" t="s">
        <v>391</v>
      </c>
      <c r="M64" s="66">
        <v>3.3586499999999998E-2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335.86500000000001</v>
      </c>
      <c r="AL64" s="182" t="s">
        <v>160</v>
      </c>
    </row>
    <row r="65" spans="1:38" s="2" customFormat="1" ht="24.75" customHeight="1" thickBot="1" x14ac:dyDescent="0.3">
      <c r="A65" s="121" t="s">
        <v>53</v>
      </c>
      <c r="B65" s="125" t="s">
        <v>161</v>
      </c>
      <c r="C65" s="122" t="s">
        <v>162</v>
      </c>
      <c r="D65" s="123"/>
      <c r="E65" s="66">
        <v>0.31072224665813736</v>
      </c>
      <c r="F65" s="66" t="s">
        <v>391</v>
      </c>
      <c r="G65" s="66" t="s">
        <v>391</v>
      </c>
      <c r="H65" s="66">
        <v>8.1162849087238087E-2</v>
      </c>
      <c r="I65" s="66">
        <v>4.752692931550847E-5</v>
      </c>
      <c r="J65" s="66" t="s">
        <v>391</v>
      </c>
      <c r="K65" s="66" t="s">
        <v>391</v>
      </c>
      <c r="L65" s="66">
        <v>8.5548472767915241E-6</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471.95600000000002</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t="s">
        <v>438</v>
      </c>
      <c r="F68" s="66" t="s">
        <v>438</v>
      </c>
      <c r="G68" s="66" t="s">
        <v>438</v>
      </c>
      <c r="H68" s="66" t="s">
        <v>391</v>
      </c>
      <c r="I68" s="66" t="s">
        <v>438</v>
      </c>
      <c r="J68" s="66" t="s">
        <v>438</v>
      </c>
      <c r="K68" s="66" t="s">
        <v>438</v>
      </c>
      <c r="L68" s="66" t="s">
        <v>390</v>
      </c>
      <c r="M68" s="66" t="s">
        <v>438</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23.326000000000001</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1.9672579000000003</v>
      </c>
      <c r="F70" s="66">
        <v>3.4398024999999994</v>
      </c>
      <c r="G70" s="66">
        <v>11.302127983999997</v>
      </c>
      <c r="H70" s="66">
        <v>5.8976074000000001</v>
      </c>
      <c r="I70" s="66">
        <v>0.73068084999999994</v>
      </c>
      <c r="J70" s="66">
        <v>1.1358304899999998</v>
      </c>
      <c r="K70" s="66">
        <v>1.3875656000000001</v>
      </c>
      <c r="L70" s="66">
        <v>1.3152255299999999E-2</v>
      </c>
      <c r="M70" s="66">
        <v>1.0417000000000001</v>
      </c>
      <c r="N70" s="66" t="s">
        <v>390</v>
      </c>
      <c r="O70" s="66" t="s">
        <v>390</v>
      </c>
      <c r="P70" s="66">
        <v>0.72488994803798601</v>
      </c>
      <c r="Q70" s="66" t="s">
        <v>390</v>
      </c>
      <c r="R70" s="66" t="s">
        <v>390</v>
      </c>
      <c r="S70" s="66" t="s">
        <v>390</v>
      </c>
      <c r="T70" s="66" t="s">
        <v>390</v>
      </c>
      <c r="U70" s="66" t="s">
        <v>390</v>
      </c>
      <c r="V70" s="66" t="s">
        <v>390</v>
      </c>
      <c r="W70" s="66" t="s">
        <v>390</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t="s">
        <v>438</v>
      </c>
      <c r="F72" s="66" t="s">
        <v>438</v>
      </c>
      <c r="G72" s="66" t="s">
        <v>438</v>
      </c>
      <c r="H72" s="66" t="s">
        <v>390</v>
      </c>
      <c r="I72" s="66" t="s">
        <v>438</v>
      </c>
      <c r="J72" s="66" t="s">
        <v>438</v>
      </c>
      <c r="K72" s="66" t="s">
        <v>438</v>
      </c>
      <c r="L72" s="66" t="s">
        <v>438</v>
      </c>
      <c r="M72" s="66" t="s">
        <v>438</v>
      </c>
      <c r="N72" s="66">
        <v>63.881959220445545</v>
      </c>
      <c r="O72" s="66">
        <v>1.8901933787692609</v>
      </c>
      <c r="P72" s="66">
        <v>0.16528558930211984</v>
      </c>
      <c r="Q72" s="66">
        <v>56.339248123114615</v>
      </c>
      <c r="R72" s="66">
        <v>4.8786665609000019</v>
      </c>
      <c r="S72" s="66">
        <v>0.70936233999999987</v>
      </c>
      <c r="T72" s="66">
        <v>19.796045746499992</v>
      </c>
      <c r="U72" s="66">
        <v>1.8248679000000004E-2</v>
      </c>
      <c r="V72" s="66">
        <v>27.065681839000007</v>
      </c>
      <c r="W72" s="66">
        <v>8.8871807170706028</v>
      </c>
      <c r="X72" s="66">
        <v>1.3977402589019131E-3</v>
      </c>
      <c r="Y72" s="66">
        <v>1.6530058403211648E-2</v>
      </c>
      <c r="Z72" s="66">
        <v>5.6830543360743193E-3</v>
      </c>
      <c r="AA72" s="66">
        <v>8.6249110648489084E-4</v>
      </c>
      <c r="AB72" s="66">
        <v>2.4473344104672771E-2</v>
      </c>
      <c r="AC72" s="66" t="s">
        <v>438</v>
      </c>
      <c r="AD72" s="66">
        <v>0.18520948580000002</v>
      </c>
      <c r="AE72" s="158"/>
      <c r="AF72" s="66" t="s">
        <v>391</v>
      </c>
      <c r="AG72" s="66" t="s">
        <v>391</v>
      </c>
      <c r="AH72" s="66" t="s">
        <v>391</v>
      </c>
      <c r="AI72" s="66" t="s">
        <v>391</v>
      </c>
      <c r="AJ72" s="66" t="s">
        <v>391</v>
      </c>
      <c r="AK72" s="66">
        <v>9196.991</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1.6694999025905884E-2</v>
      </c>
      <c r="J73" s="66">
        <v>2.8620001113250415E-2</v>
      </c>
      <c r="K73" s="66">
        <v>4.7700000000000006E-2</v>
      </c>
      <c r="L73" s="66">
        <v>1.6694999025905885E-3</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0.83699999999999997</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t="s">
        <v>438</v>
      </c>
      <c r="J74" s="66" t="s">
        <v>438</v>
      </c>
      <c r="K74" s="66" t="s">
        <v>438</v>
      </c>
      <c r="L74" s="66" t="s">
        <v>438</v>
      </c>
      <c r="M74" s="66" t="s">
        <v>390</v>
      </c>
      <c r="N74" s="66">
        <v>5.5988768631928592E-3</v>
      </c>
      <c r="O74" s="66">
        <v>5.0213524704172726E-3</v>
      </c>
      <c r="P74" s="66">
        <v>5.6166468445090302E-2</v>
      </c>
      <c r="Q74" s="66">
        <v>6.8916430039443642E-3</v>
      </c>
      <c r="R74" s="66" t="s">
        <v>390</v>
      </c>
      <c r="S74" s="66" t="s">
        <v>390</v>
      </c>
      <c r="T74" s="66" t="s">
        <v>390</v>
      </c>
      <c r="U74" s="66" t="s">
        <v>390</v>
      </c>
      <c r="V74" s="66" t="s">
        <v>390</v>
      </c>
      <c r="W74" s="66">
        <v>0.12172437201577745</v>
      </c>
      <c r="X74" s="66" t="s">
        <v>390</v>
      </c>
      <c r="Y74" s="66" t="s">
        <v>390</v>
      </c>
      <c r="Z74" s="66" t="s">
        <v>390</v>
      </c>
      <c r="AA74" s="66" t="s">
        <v>390</v>
      </c>
      <c r="AB74" s="66" t="s">
        <v>438</v>
      </c>
      <c r="AC74" s="66" t="s">
        <v>390</v>
      </c>
      <c r="AD74" s="66">
        <v>2.9320469171683624E-2</v>
      </c>
      <c r="AE74" s="158"/>
      <c r="AF74" s="66" t="s">
        <v>391</v>
      </c>
      <c r="AG74" s="66" t="s">
        <v>391</v>
      </c>
      <c r="AH74" s="66" t="s">
        <v>391</v>
      </c>
      <c r="AI74" s="66" t="s">
        <v>391</v>
      </c>
      <c r="AJ74" s="66" t="s">
        <v>391</v>
      </c>
      <c r="AK74" s="66">
        <v>86.194000000000003</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t="s">
        <v>438</v>
      </c>
      <c r="J76" s="66" t="s">
        <v>438</v>
      </c>
      <c r="K76" s="66" t="s">
        <v>438</v>
      </c>
      <c r="L76" s="66" t="s">
        <v>438</v>
      </c>
      <c r="M76" s="66" t="s">
        <v>390</v>
      </c>
      <c r="N76" s="66">
        <v>15.8</v>
      </c>
      <c r="O76" s="66" t="s">
        <v>390</v>
      </c>
      <c r="P76" s="66" t="s">
        <v>390</v>
      </c>
      <c r="Q76" s="66" t="s">
        <v>390</v>
      </c>
      <c r="R76" s="66" t="s">
        <v>390</v>
      </c>
      <c r="S76" s="66" t="s">
        <v>390</v>
      </c>
      <c r="T76" s="66" t="s">
        <v>390</v>
      </c>
      <c r="U76" s="66" t="s">
        <v>390</v>
      </c>
      <c r="V76" s="66" t="s">
        <v>390</v>
      </c>
      <c r="W76" s="66" t="s">
        <v>390</v>
      </c>
      <c r="X76" s="66" t="s">
        <v>390</v>
      </c>
      <c r="Y76" s="66" t="s">
        <v>390</v>
      </c>
      <c r="Z76" s="66" t="s">
        <v>390</v>
      </c>
      <c r="AA76" s="66" t="s">
        <v>390</v>
      </c>
      <c r="AB76" s="66" t="s">
        <v>390</v>
      </c>
      <c r="AC76" s="66" t="s">
        <v>390</v>
      </c>
      <c r="AD76" s="66" t="s">
        <v>390</v>
      </c>
      <c r="AE76" s="158"/>
      <c r="AF76" s="66" t="s">
        <v>391</v>
      </c>
      <c r="AG76" s="66" t="s">
        <v>391</v>
      </c>
      <c r="AH76" s="66" t="s">
        <v>391</v>
      </c>
      <c r="AI76" s="66" t="s">
        <v>391</v>
      </c>
      <c r="AJ76" s="66" t="s">
        <v>391</v>
      </c>
      <c r="AK76" s="66">
        <v>20.183</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4.8041499999999999</v>
      </c>
      <c r="O77" s="66">
        <v>1.1631100000000001</v>
      </c>
      <c r="P77" s="66">
        <v>7.5855000000000011E-3</v>
      </c>
      <c r="Q77" s="66">
        <v>0.15171000000000001</v>
      </c>
      <c r="R77" s="66" t="s">
        <v>390</v>
      </c>
      <c r="S77" s="66" t="s">
        <v>390</v>
      </c>
      <c r="T77" s="66" t="s">
        <v>390</v>
      </c>
      <c r="U77" s="66" t="s">
        <v>390</v>
      </c>
      <c r="V77" s="66">
        <v>1.6992193760971157</v>
      </c>
      <c r="W77" s="66">
        <v>2.5285000000000002E-2</v>
      </c>
      <c r="X77" s="66" t="s">
        <v>390</v>
      </c>
      <c r="Y77" s="66" t="s">
        <v>390</v>
      </c>
      <c r="Z77" s="66" t="s">
        <v>390</v>
      </c>
      <c r="AA77" s="66" t="s">
        <v>390</v>
      </c>
      <c r="AB77" s="66" t="s">
        <v>390</v>
      </c>
      <c r="AC77" s="66" t="s">
        <v>390</v>
      </c>
      <c r="AD77" s="66">
        <v>1.82052E-5</v>
      </c>
      <c r="AE77" s="158"/>
      <c r="AF77" s="66" t="s">
        <v>391</v>
      </c>
      <c r="AG77" s="66" t="s">
        <v>391</v>
      </c>
      <c r="AH77" s="66" t="s">
        <v>391</v>
      </c>
      <c r="AI77" s="66" t="s">
        <v>391</v>
      </c>
      <c r="AJ77" s="66" t="s">
        <v>391</v>
      </c>
      <c r="AK77" s="66">
        <v>5.0570000000000004</v>
      </c>
      <c r="AL77" s="182" t="s">
        <v>196</v>
      </c>
    </row>
    <row r="78" spans="1:38" s="2" customFormat="1" ht="24.75" customHeight="1" thickBot="1" x14ac:dyDescent="0.3">
      <c r="A78" s="121" t="s">
        <v>53</v>
      </c>
      <c r="B78" s="121" t="s">
        <v>197</v>
      </c>
      <c r="C78" s="122" t="s">
        <v>198</v>
      </c>
      <c r="D78" s="123"/>
      <c r="E78" s="66" t="s">
        <v>390</v>
      </c>
      <c r="F78" s="66" t="s">
        <v>390</v>
      </c>
      <c r="G78" s="66">
        <v>2.8708989391401456E-4</v>
      </c>
      <c r="H78" s="66" t="s">
        <v>390</v>
      </c>
      <c r="I78" s="66">
        <v>1.3251443517587941E-3</v>
      </c>
      <c r="J78" s="66">
        <v>1.7423194254606368E-3</v>
      </c>
      <c r="K78" s="66">
        <v>2.2308827470686769E-3</v>
      </c>
      <c r="L78" s="66">
        <v>1.325144351758794E-6</v>
      </c>
      <c r="M78" s="66" t="s">
        <v>390</v>
      </c>
      <c r="N78" s="66">
        <v>2.8782241270237327E-3</v>
      </c>
      <c r="O78" s="66">
        <v>2.11021006517496E-3</v>
      </c>
      <c r="P78" s="66">
        <v>2.9639333333333331E-4</v>
      </c>
      <c r="Q78" s="66">
        <v>2.5773333333333336E-2</v>
      </c>
      <c r="R78" s="66" t="s">
        <v>390</v>
      </c>
      <c r="S78" s="66">
        <v>1.3557276796539995E-2</v>
      </c>
      <c r="T78" s="66">
        <v>1.6752666666666664E-3</v>
      </c>
      <c r="U78" s="66" t="s">
        <v>390</v>
      </c>
      <c r="V78" s="66" t="s">
        <v>390</v>
      </c>
      <c r="W78" s="66">
        <v>0.64433333333333342</v>
      </c>
      <c r="X78" s="66" t="s">
        <v>390</v>
      </c>
      <c r="Y78" s="66" t="s">
        <v>390</v>
      </c>
      <c r="Z78" s="66" t="s">
        <v>390</v>
      </c>
      <c r="AA78" s="66" t="s">
        <v>390</v>
      </c>
      <c r="AB78" s="66">
        <v>1.6573599251753707E-5</v>
      </c>
      <c r="AC78" s="66" t="s">
        <v>390</v>
      </c>
      <c r="AD78" s="66">
        <v>4.7680666666666666E-5</v>
      </c>
      <c r="AE78" s="158"/>
      <c r="AF78" s="66" t="s">
        <v>391</v>
      </c>
      <c r="AG78" s="66" t="s">
        <v>391</v>
      </c>
      <c r="AH78" s="66" t="s">
        <v>391</v>
      </c>
      <c r="AI78" s="66" t="s">
        <v>391</v>
      </c>
      <c r="AJ78" s="66" t="s">
        <v>391</v>
      </c>
      <c r="AK78" s="66">
        <v>12.886666666666667</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t="s">
        <v>390</v>
      </c>
      <c r="F80" s="66" t="s">
        <v>390</v>
      </c>
      <c r="G80" s="66" t="s">
        <v>390</v>
      </c>
      <c r="H80" s="66" t="s">
        <v>390</v>
      </c>
      <c r="I80" s="66" t="s">
        <v>390</v>
      </c>
      <c r="J80" s="66" t="s">
        <v>390</v>
      </c>
      <c r="K80" s="66" t="s">
        <v>390</v>
      </c>
      <c r="L80" s="66" t="s">
        <v>390</v>
      </c>
      <c r="M80" s="66" t="s">
        <v>390</v>
      </c>
      <c r="N80" s="66" t="s">
        <v>390</v>
      </c>
      <c r="O80" s="66" t="s">
        <v>390</v>
      </c>
      <c r="P80" s="66" t="s">
        <v>390</v>
      </c>
      <c r="Q80" s="66" t="s">
        <v>390</v>
      </c>
      <c r="R80" s="66" t="s">
        <v>390</v>
      </c>
      <c r="S80" s="66" t="s">
        <v>390</v>
      </c>
      <c r="T80" s="66" t="s">
        <v>390</v>
      </c>
      <c r="U80" s="66" t="s">
        <v>390</v>
      </c>
      <c r="V80" s="66" t="s">
        <v>390</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12.435288</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10362740</v>
      </c>
      <c r="AL82" s="182" t="s">
        <v>219</v>
      </c>
    </row>
    <row r="83" spans="1:38" s="2" customFormat="1" ht="24.75" customHeight="1" thickBot="1" x14ac:dyDescent="0.3">
      <c r="A83" s="121" t="s">
        <v>53</v>
      </c>
      <c r="B83" s="135" t="s">
        <v>211</v>
      </c>
      <c r="C83" s="136" t="s">
        <v>212</v>
      </c>
      <c r="D83" s="123"/>
      <c r="E83" s="66" t="s">
        <v>390</v>
      </c>
      <c r="F83" s="66" t="s">
        <v>390</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t="s">
        <v>390</v>
      </c>
      <c r="AL83" s="182" t="s">
        <v>385</v>
      </c>
    </row>
    <row r="84" spans="1:38" s="2" customFormat="1" ht="24.75" customHeight="1" thickBot="1" x14ac:dyDescent="0.3">
      <c r="A84" s="121" t="s">
        <v>53</v>
      </c>
      <c r="B84" s="135" t="s">
        <v>213</v>
      </c>
      <c r="C84" s="136" t="s">
        <v>214</v>
      </c>
      <c r="D84" s="123"/>
      <c r="E84" s="66" t="s">
        <v>438</v>
      </c>
      <c r="F84" s="66" t="s">
        <v>438</v>
      </c>
      <c r="G84" s="66" t="s">
        <v>391</v>
      </c>
      <c r="H84" s="66" t="s">
        <v>391</v>
      </c>
      <c r="I84" s="66" t="s">
        <v>438</v>
      </c>
      <c r="J84" s="66" t="s">
        <v>438</v>
      </c>
      <c r="K84" s="66" t="s">
        <v>438</v>
      </c>
      <c r="L84" s="66" t="s">
        <v>438</v>
      </c>
      <c r="M84" s="66" t="s">
        <v>438</v>
      </c>
      <c r="N84" s="66" t="s">
        <v>438</v>
      </c>
      <c r="O84" s="66" t="s">
        <v>438</v>
      </c>
      <c r="P84" s="66" t="s">
        <v>438</v>
      </c>
      <c r="Q84" s="66" t="s">
        <v>391</v>
      </c>
      <c r="R84" s="66" t="s">
        <v>391</v>
      </c>
      <c r="S84" s="66" t="s">
        <v>391</v>
      </c>
      <c r="T84" s="66" t="s">
        <v>391</v>
      </c>
      <c r="U84" s="66" t="s">
        <v>391</v>
      </c>
      <c r="V84" s="66" t="s">
        <v>391</v>
      </c>
      <c r="W84" s="66" t="s">
        <v>438</v>
      </c>
      <c r="X84" s="66" t="s">
        <v>438</v>
      </c>
      <c r="Y84" s="66" t="s">
        <v>438</v>
      </c>
      <c r="Z84" s="66" t="s">
        <v>438</v>
      </c>
      <c r="AA84" s="66" t="s">
        <v>438</v>
      </c>
      <c r="AB84" s="66" t="s">
        <v>438</v>
      </c>
      <c r="AC84" s="66" t="s">
        <v>438</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84.240725322706965</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52.536096569907748</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1.6933471900050845</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9.0311850133604512</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0.52211538358490106</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24.539423028490354</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4.0146470726399999E-2</v>
      </c>
      <c r="F91" s="66">
        <v>0.10794939906432</v>
      </c>
      <c r="G91" s="66" t="s">
        <v>390</v>
      </c>
      <c r="H91" s="66">
        <v>9.2559918619200002E-2</v>
      </c>
      <c r="I91" s="66">
        <v>0.602197060896</v>
      </c>
      <c r="J91" s="66">
        <v>0.602197060896</v>
      </c>
      <c r="K91" s="66">
        <v>0.602197060896</v>
      </c>
      <c r="L91" s="66" t="s">
        <v>390</v>
      </c>
      <c r="M91" s="66">
        <v>1.2289280761248</v>
      </c>
      <c r="N91" s="66" t="s">
        <v>390</v>
      </c>
      <c r="O91" s="66">
        <v>0.12043941217920001</v>
      </c>
      <c r="P91" s="66" t="s">
        <v>390</v>
      </c>
      <c r="Q91" s="66" t="s">
        <v>390</v>
      </c>
      <c r="R91" s="66" t="s">
        <v>390</v>
      </c>
      <c r="S91" s="66">
        <v>0.12043941217920001</v>
      </c>
      <c r="T91" s="66">
        <v>6.0219706089600006E-2</v>
      </c>
      <c r="U91" s="66" t="s">
        <v>390</v>
      </c>
      <c r="V91" s="66">
        <v>6.0219706089600006E-2</v>
      </c>
      <c r="W91" s="66">
        <v>2.2303594848000004E-3</v>
      </c>
      <c r="X91" s="66">
        <v>2.475699028128E-3</v>
      </c>
      <c r="Y91" s="66">
        <v>1.0036617681599999E-3</v>
      </c>
      <c r="Z91" s="66">
        <v>1.0036617681599999E-3</v>
      </c>
      <c r="AA91" s="66">
        <v>1.0036617681599999E-3</v>
      </c>
      <c r="AB91" s="66">
        <v>5.4866843326080005E-3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t="s">
        <v>438</v>
      </c>
      <c r="G92" s="66" t="s">
        <v>438</v>
      </c>
      <c r="H92" s="66" t="s">
        <v>390</v>
      </c>
      <c r="I92" s="66" t="s">
        <v>438</v>
      </c>
      <c r="J92" s="66" t="s">
        <v>438</v>
      </c>
      <c r="K92" s="66" t="s">
        <v>438</v>
      </c>
      <c r="L92" s="66" t="s">
        <v>438</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451.01600000000002</v>
      </c>
      <c r="AL92" s="182" t="s">
        <v>231</v>
      </c>
    </row>
    <row r="93" spans="1:38" s="2" customFormat="1" ht="24.75" customHeight="1" thickBot="1" x14ac:dyDescent="0.3">
      <c r="A93" s="121" t="s">
        <v>53</v>
      </c>
      <c r="B93" s="125" t="s">
        <v>232</v>
      </c>
      <c r="C93" s="122" t="s">
        <v>405</v>
      </c>
      <c r="D93" s="130"/>
      <c r="E93" s="66" t="s">
        <v>391</v>
      </c>
      <c r="F93" s="66">
        <v>13.5069128424</v>
      </c>
      <c r="G93" s="66" t="s">
        <v>391</v>
      </c>
      <c r="H93" s="66" t="s">
        <v>391</v>
      </c>
      <c r="I93" s="66">
        <v>1.703960655737705E-2</v>
      </c>
      <c r="J93" s="66">
        <v>4.5192000000000003E-2</v>
      </c>
      <c r="K93" s="66">
        <v>7.4085245901639341E-2</v>
      </c>
      <c r="L93" s="66" t="s">
        <v>390</v>
      </c>
      <c r="M93" s="66" t="s">
        <v>391</v>
      </c>
      <c r="N93" s="66" t="s">
        <v>391</v>
      </c>
      <c r="O93" s="66" t="s">
        <v>391</v>
      </c>
      <c r="P93" s="66" t="s">
        <v>391</v>
      </c>
      <c r="Q93" s="66" t="s">
        <v>391</v>
      </c>
      <c r="R93" s="66" t="s">
        <v>391</v>
      </c>
      <c r="S93" s="66" t="s">
        <v>391</v>
      </c>
      <c r="T93" s="66" t="s">
        <v>391</v>
      </c>
      <c r="U93" s="66" t="s">
        <v>391</v>
      </c>
      <c r="V93" s="66" t="s">
        <v>391</v>
      </c>
      <c r="W93" s="66">
        <v>7.5392977934071457</v>
      </c>
      <c r="X93" s="66" t="s">
        <v>391</v>
      </c>
      <c r="Y93" s="66" t="s">
        <v>391</v>
      </c>
      <c r="Z93" s="66" t="s">
        <v>391</v>
      </c>
      <c r="AA93" s="66" t="s">
        <v>391</v>
      </c>
      <c r="AB93" s="66">
        <v>2.2827318318927191E-6</v>
      </c>
      <c r="AC93" s="66">
        <v>1.499482561133199E-3</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t="s">
        <v>390</v>
      </c>
      <c r="G95" s="66" t="s">
        <v>390</v>
      </c>
      <c r="H95" s="66" t="s">
        <v>390</v>
      </c>
      <c r="I95" s="66" t="s">
        <v>390</v>
      </c>
      <c r="J95" s="66" t="s">
        <v>390</v>
      </c>
      <c r="K95" s="66" t="s">
        <v>390</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2.9549999999999997E-4</v>
      </c>
      <c r="F98" s="66">
        <v>1.1466181999999994</v>
      </c>
      <c r="G98" s="66">
        <v>1.231600799</v>
      </c>
      <c r="H98" s="66">
        <v>8.9016899999999996E-2</v>
      </c>
      <c r="I98" s="66">
        <v>2.4389233450000001</v>
      </c>
      <c r="J98" s="66">
        <v>3.7216243400000013</v>
      </c>
      <c r="K98" s="66">
        <v>4.935513000000002</v>
      </c>
      <c r="L98" s="66" t="s">
        <v>391</v>
      </c>
      <c r="M98" s="66">
        <v>4.0536742760000006</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0.79299093482075056</v>
      </c>
      <c r="F99" s="66">
        <v>28.94750435229378</v>
      </c>
      <c r="G99" s="66" t="s">
        <v>391</v>
      </c>
      <c r="H99" s="66">
        <v>30.748626313932732</v>
      </c>
      <c r="I99" s="66">
        <v>0.185036930415894</v>
      </c>
      <c r="J99" s="66">
        <v>0.28432503941954446</v>
      </c>
      <c r="K99" s="66">
        <v>0.62280722920471632</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915.15555015990947</v>
      </c>
      <c r="AL99" s="182" t="s">
        <v>245</v>
      </c>
    </row>
    <row r="100" spans="1:38" s="2" customFormat="1" ht="24.75" customHeight="1" thickBot="1" x14ac:dyDescent="0.3">
      <c r="A100" s="121" t="s">
        <v>243</v>
      </c>
      <c r="B100" s="121" t="s">
        <v>246</v>
      </c>
      <c r="C100" s="122" t="s">
        <v>408</v>
      </c>
      <c r="D100" s="138"/>
      <c r="E100" s="66">
        <v>0.51792405672999697</v>
      </c>
      <c r="F100" s="66">
        <v>31.729357938681332</v>
      </c>
      <c r="G100" s="66" t="s">
        <v>391</v>
      </c>
      <c r="H100" s="66">
        <v>31.155020255806736</v>
      </c>
      <c r="I100" s="66">
        <v>0.18592296450209816</v>
      </c>
      <c r="J100" s="66">
        <v>0.28439426556532293</v>
      </c>
      <c r="K100" s="66">
        <v>0.61614838441620312</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2591.0664498400906</v>
      </c>
      <c r="AL100" s="182" t="s">
        <v>245</v>
      </c>
    </row>
    <row r="101" spans="1:38" s="2" customFormat="1" ht="24.75" customHeight="1" thickBot="1" x14ac:dyDescent="0.3">
      <c r="A101" s="121" t="s">
        <v>243</v>
      </c>
      <c r="B101" s="121" t="s">
        <v>247</v>
      </c>
      <c r="C101" s="122" t="s">
        <v>248</v>
      </c>
      <c r="D101" s="138"/>
      <c r="E101" s="66">
        <v>8.6357176279585803E-3</v>
      </c>
      <c r="F101" s="66">
        <v>0.33639407991563852</v>
      </c>
      <c r="G101" s="66" t="s">
        <v>391</v>
      </c>
      <c r="H101" s="66">
        <v>0.21787600696574161</v>
      </c>
      <c r="I101" s="66">
        <v>7.0670794520547942E-4</v>
      </c>
      <c r="J101" s="66">
        <v>2.1201238356164383E-3</v>
      </c>
      <c r="K101" s="66">
        <v>4.9469556164383564E-3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429.91399999999999</v>
      </c>
      <c r="AL101" s="182" t="s">
        <v>245</v>
      </c>
    </row>
    <row r="102" spans="1:38" s="2" customFormat="1" ht="24.75" customHeight="1" thickBot="1" x14ac:dyDescent="0.3">
      <c r="A102" s="121" t="s">
        <v>243</v>
      </c>
      <c r="B102" s="121" t="s">
        <v>249</v>
      </c>
      <c r="C102" s="122" t="s">
        <v>409</v>
      </c>
      <c r="D102" s="138"/>
      <c r="E102" s="66">
        <v>0.27079999999999999</v>
      </c>
      <c r="F102" s="66">
        <v>4.2598385168241757</v>
      </c>
      <c r="G102" s="66" t="s">
        <v>391</v>
      </c>
      <c r="H102" s="66">
        <v>24.053999999999998</v>
      </c>
      <c r="I102" s="66">
        <v>2.6355700000000003E-2</v>
      </c>
      <c r="J102" s="66">
        <v>0.58733692000000004</v>
      </c>
      <c r="K102" s="66">
        <v>3.9673213700000001</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4789.8980000000001</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1.7298257285714295E-4</v>
      </c>
      <c r="F104" s="66">
        <v>3.5105341485889251E-2</v>
      </c>
      <c r="G104" s="66" t="s">
        <v>391</v>
      </c>
      <c r="H104" s="66">
        <v>4.3485810085714316E-3</v>
      </c>
      <c r="I104" s="66">
        <v>6.7221369863013696E-5</v>
      </c>
      <c r="J104" s="66">
        <v>2.0166410958904107E-4</v>
      </c>
      <c r="K104" s="66">
        <v>4.7054958904109591E-4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40.893000000000001</v>
      </c>
      <c r="AL104" s="182" t="s">
        <v>245</v>
      </c>
    </row>
    <row r="105" spans="1:38" s="2" customFormat="1" ht="24.75" customHeight="1" thickBot="1" x14ac:dyDescent="0.3">
      <c r="A105" s="121" t="s">
        <v>243</v>
      </c>
      <c r="B105" s="121" t="s">
        <v>254</v>
      </c>
      <c r="C105" s="122" t="s">
        <v>255</v>
      </c>
      <c r="D105" s="138"/>
      <c r="E105" s="66">
        <v>5.4878316480000075E-4</v>
      </c>
      <c r="F105" s="66">
        <v>4.5610376433026963E-2</v>
      </c>
      <c r="G105" s="66" t="s">
        <v>391</v>
      </c>
      <c r="H105" s="66">
        <v>1.5640952718857161E-2</v>
      </c>
      <c r="I105" s="66">
        <v>1.8588624657534247E-3</v>
      </c>
      <c r="J105" s="66">
        <v>2.9210695890410959E-3</v>
      </c>
      <c r="K105" s="66">
        <v>6.3732427397260273E-3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26.923999999999999</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5.3512722948689563E-2</v>
      </c>
      <c r="F107" s="66">
        <v>1.0449140259595655</v>
      </c>
      <c r="G107" s="66" t="s">
        <v>391</v>
      </c>
      <c r="H107" s="66">
        <v>0.86526054077247971</v>
      </c>
      <c r="I107" s="66">
        <v>4.7241126000000001E-2</v>
      </c>
      <c r="J107" s="66">
        <v>0.62988168</v>
      </c>
      <c r="K107" s="66">
        <v>2.9919379800000003</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15747.041999999999</v>
      </c>
      <c r="AL107" s="182" t="s">
        <v>245</v>
      </c>
    </row>
    <row r="108" spans="1:38" s="2" customFormat="1" ht="24.75" customHeight="1" thickBot="1" x14ac:dyDescent="0.3">
      <c r="A108" s="139" t="s">
        <v>243</v>
      </c>
      <c r="B108" s="121" t="s">
        <v>259</v>
      </c>
      <c r="C108" s="140" t="s">
        <v>411</v>
      </c>
      <c r="D108" s="138"/>
      <c r="E108" s="66">
        <v>7.183577137702328E-2</v>
      </c>
      <c r="F108" s="66">
        <v>2.7646770362795339</v>
      </c>
      <c r="G108" s="66" t="s">
        <v>391</v>
      </c>
      <c r="H108" s="66">
        <v>1.5524404866798804</v>
      </c>
      <c r="I108" s="66">
        <v>3.001084E-2</v>
      </c>
      <c r="J108" s="66">
        <v>0.3001084</v>
      </c>
      <c r="K108" s="66">
        <v>0.60021679999999999</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15005.42</v>
      </c>
      <c r="AL108" s="182" t="s">
        <v>245</v>
      </c>
    </row>
    <row r="109" spans="1:38" s="2" customFormat="1" ht="24.75" customHeight="1" thickBot="1" x14ac:dyDescent="0.3">
      <c r="A109" s="139" t="s">
        <v>243</v>
      </c>
      <c r="B109" s="121" t="s">
        <v>260</v>
      </c>
      <c r="C109" s="140" t="s">
        <v>412</v>
      </c>
      <c r="D109" s="138"/>
      <c r="E109" s="66">
        <v>3.1373900376642848E-3</v>
      </c>
      <c r="F109" s="66">
        <v>0.16632431379312002</v>
      </c>
      <c r="G109" s="66" t="s">
        <v>391</v>
      </c>
      <c r="H109" s="66">
        <v>9.5869725794999958E-2</v>
      </c>
      <c r="I109" s="66">
        <v>1.5616379999999999E-2</v>
      </c>
      <c r="J109" s="66">
        <v>8.5890090000000002E-2</v>
      </c>
      <c r="K109" s="66">
        <v>8.5890090000000002E-2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780.81899999999996</v>
      </c>
      <c r="AL109" s="182" t="s">
        <v>245</v>
      </c>
    </row>
    <row r="110" spans="1:38" s="2" customFormat="1" ht="24.75" customHeight="1" thickBot="1" x14ac:dyDescent="0.3">
      <c r="A110" s="139" t="s">
        <v>243</v>
      </c>
      <c r="B110" s="121" t="s">
        <v>261</v>
      </c>
      <c r="C110" s="141" t="s">
        <v>413</v>
      </c>
      <c r="D110" s="138"/>
      <c r="E110" s="66">
        <v>5.4655101345285704E-3</v>
      </c>
      <c r="F110" s="66">
        <v>0.2095460361980209</v>
      </c>
      <c r="G110" s="66" t="s">
        <v>391</v>
      </c>
      <c r="H110" s="66">
        <v>0.17285416923599994</v>
      </c>
      <c r="I110" s="66">
        <v>1.1009669999999999E-2</v>
      </c>
      <c r="J110" s="66">
        <v>8.3227560000000006E-2</v>
      </c>
      <c r="K110" s="66">
        <v>8.3227560000000006E-2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447.81900000000002</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3951.3677811550156</v>
      </c>
      <c r="AL111" s="182" t="s">
        <v>245</v>
      </c>
    </row>
    <row r="112" spans="1:38" s="2" customFormat="1" ht="24.75" customHeight="1" thickBot="1" x14ac:dyDescent="0.3">
      <c r="A112" s="121" t="s">
        <v>263</v>
      </c>
      <c r="B112" s="121" t="s">
        <v>264</v>
      </c>
      <c r="C112" s="122" t="s">
        <v>265</v>
      </c>
      <c r="D112" s="123"/>
      <c r="E112" s="66">
        <v>8.077</v>
      </c>
      <c r="F112" s="66" t="s">
        <v>390</v>
      </c>
      <c r="G112" s="66" t="s">
        <v>391</v>
      </c>
      <c r="H112" s="66">
        <v>13.992000000000001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418144000</v>
      </c>
      <c r="AL112" s="182" t="s">
        <v>430</v>
      </c>
    </row>
    <row r="113" spans="1:38" s="2" customFormat="1" ht="24.75" customHeight="1" thickBot="1" x14ac:dyDescent="0.3">
      <c r="A113" s="121" t="s">
        <v>263</v>
      </c>
      <c r="B113" s="142" t="s">
        <v>266</v>
      </c>
      <c r="C113" s="143" t="s">
        <v>267</v>
      </c>
      <c r="D113" s="123"/>
      <c r="E113" s="66">
        <v>9.4025021754670028</v>
      </c>
      <c r="F113" s="66" t="s">
        <v>391</v>
      </c>
      <c r="G113" s="66" t="s">
        <v>391</v>
      </c>
      <c r="H113" s="66">
        <v>53.868646829735731</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1.0125568E-2</v>
      </c>
      <c r="F114" s="66" t="s">
        <v>391</v>
      </c>
      <c r="G114" s="66" t="s">
        <v>391</v>
      </c>
      <c r="H114" s="66">
        <v>3.2908095999999998E-2</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0.25313920000000001</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1.149760954406789</v>
      </c>
      <c r="F116" s="66" t="s">
        <v>390</v>
      </c>
      <c r="G116" s="66" t="s">
        <v>391</v>
      </c>
      <c r="H116" s="66">
        <v>2.8134636913933742</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0.49126653000000003</v>
      </c>
      <c r="J119" s="66">
        <v>5.4341017566666663</v>
      </c>
      <c r="K119" s="66">
        <v>5.4341017566666663</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0.98528992232599988</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1.2524694000000001</v>
      </c>
      <c r="G125" s="66" t="s">
        <v>391</v>
      </c>
      <c r="H125" s="66" t="s">
        <v>390</v>
      </c>
      <c r="I125" s="66">
        <v>2.6080999999999999E-4</v>
      </c>
      <c r="J125" s="66">
        <v>1.73083E-3</v>
      </c>
      <c r="K125" s="66">
        <v>3.659243333333334E-3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7903.3333333333339</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390</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438</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390</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438</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23" t="s">
        <v>297</v>
      </c>
      <c r="E133" s="66">
        <v>2.2823002608583762E-2</v>
      </c>
      <c r="F133" s="66">
        <v>4.362830020938857E-4</v>
      </c>
      <c r="G133" s="66">
        <v>1.5298990606758922E-3</v>
      </c>
      <c r="H133" s="66" t="s">
        <v>391</v>
      </c>
      <c r="I133" s="66">
        <v>2.1716505813749458E-3</v>
      </c>
      <c r="J133" s="66">
        <v>3.7204552388082389E-3</v>
      </c>
      <c r="K133" s="66">
        <v>6.1985426907015103E-3</v>
      </c>
      <c r="L133" s="66" t="s">
        <v>390</v>
      </c>
      <c r="M133" s="66">
        <v>4.1667104238071288E-3</v>
      </c>
      <c r="N133" s="66">
        <v>2.1333612299999998E-3</v>
      </c>
      <c r="O133" s="66">
        <v>3.5733622999999993E-4</v>
      </c>
      <c r="P133" s="66">
        <v>0.10585108999999999</v>
      </c>
      <c r="Q133" s="66">
        <v>9.6686801000000003E-4</v>
      </c>
      <c r="R133" s="66">
        <v>9.6331595999999992E-4</v>
      </c>
      <c r="S133" s="66">
        <v>8.8303962999999994E-4</v>
      </c>
      <c r="T133" s="66">
        <v>1.23114053E-3</v>
      </c>
      <c r="U133" s="66">
        <v>1.4051909799999999E-3</v>
      </c>
      <c r="V133" s="66">
        <v>1.137508492E-2</v>
      </c>
      <c r="W133" s="66">
        <v>1.9181070000000001E-3</v>
      </c>
      <c r="X133" s="66">
        <v>9.3774119999999999E-7</v>
      </c>
      <c r="Y133" s="66">
        <v>5.1220561000000007E-7</v>
      </c>
      <c r="Z133" s="66">
        <v>4.5750404000000006E-7</v>
      </c>
      <c r="AA133" s="66">
        <v>4.9657659000000003E-7</v>
      </c>
      <c r="AB133" s="66">
        <v>2.4040274400000002E-6</v>
      </c>
      <c r="AC133" s="66">
        <v>1.065615E-2</v>
      </c>
      <c r="AD133" s="66">
        <v>2.9126809999999996E-2</v>
      </c>
      <c r="AE133" s="158"/>
      <c r="AF133" s="66" t="s">
        <v>391</v>
      </c>
      <c r="AG133" s="66" t="s">
        <v>390</v>
      </c>
      <c r="AH133" s="66" t="s">
        <v>391</v>
      </c>
      <c r="AI133" s="66" t="s">
        <v>390</v>
      </c>
      <c r="AJ133" s="66" t="s">
        <v>390</v>
      </c>
      <c r="AK133" s="66">
        <v>71041</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0.469017564</v>
      </c>
      <c r="F135" s="66">
        <v>0.18141245399999997</v>
      </c>
      <c r="G135" s="66">
        <v>1.6223877999999997E-2</v>
      </c>
      <c r="H135" s="66" t="s">
        <v>390</v>
      </c>
      <c r="I135" s="66">
        <v>0.61798226199999995</v>
      </c>
      <c r="J135" s="66">
        <v>0.66517899799999991</v>
      </c>
      <c r="K135" s="66">
        <v>0.68435267199999994</v>
      </c>
      <c r="L135" s="66">
        <v>0.25955255004</v>
      </c>
      <c r="M135" s="66">
        <v>8.2343555339999988</v>
      </c>
      <c r="N135" s="66">
        <v>7.2270002E-2</v>
      </c>
      <c r="O135" s="66">
        <v>1.474898E-2</v>
      </c>
      <c r="P135" s="66" t="s">
        <v>390</v>
      </c>
      <c r="Q135" s="66">
        <v>6.0470817999999989E-2</v>
      </c>
      <c r="R135" s="66">
        <v>1.4748979999999999E-3</v>
      </c>
      <c r="S135" s="66">
        <v>2.949796E-2</v>
      </c>
      <c r="T135" s="66" t="s">
        <v>390</v>
      </c>
      <c r="U135" s="66">
        <v>1.0324286E-2</v>
      </c>
      <c r="V135" s="66">
        <v>2.5854961940000001</v>
      </c>
      <c r="W135" s="66">
        <v>1.474898</v>
      </c>
      <c r="X135" s="66">
        <v>0.34365123399999997</v>
      </c>
      <c r="Y135" s="66">
        <v>0.68287777399999994</v>
      </c>
      <c r="Z135" s="66">
        <v>0.83774206399999984</v>
      </c>
      <c r="AA135" s="66" t="s">
        <v>390</v>
      </c>
      <c r="AB135" s="66" t="s">
        <v>390</v>
      </c>
      <c r="AC135" s="66" t="s">
        <v>390</v>
      </c>
      <c r="AD135" s="66" t="s">
        <v>391</v>
      </c>
      <c r="AE135" s="158"/>
      <c r="AF135" s="66" t="s">
        <v>391</v>
      </c>
      <c r="AG135" s="66" t="s">
        <v>391</v>
      </c>
      <c r="AH135" s="66" t="s">
        <v>391</v>
      </c>
      <c r="AI135" s="66" t="s">
        <v>391</v>
      </c>
      <c r="AJ135" s="66" t="s">
        <v>391</v>
      </c>
      <c r="AK135" s="66">
        <v>147.4898</v>
      </c>
      <c r="AL135" s="182" t="s">
        <v>385</v>
      </c>
    </row>
    <row r="136" spans="1:38" s="2" customFormat="1" ht="24.75" customHeight="1" thickBot="1" x14ac:dyDescent="0.3">
      <c r="A136" s="121" t="s">
        <v>288</v>
      </c>
      <c r="B136" s="121" t="s">
        <v>313</v>
      </c>
      <c r="C136" s="122" t="s">
        <v>314</v>
      </c>
      <c r="D136" s="123"/>
      <c r="E136" s="66" t="s">
        <v>391</v>
      </c>
      <c r="F136" s="66">
        <v>6.7499999999999991E-3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5.9999999999999993E-3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t="s">
        <v>390</v>
      </c>
      <c r="G139" s="66" t="s">
        <v>390</v>
      </c>
      <c r="H139" s="66" t="s">
        <v>390</v>
      </c>
      <c r="I139" s="66">
        <v>0.38481441</v>
      </c>
      <c r="J139" s="66">
        <v>0.38481441</v>
      </c>
      <c r="K139" s="66">
        <v>0.38481441</v>
      </c>
      <c r="L139" s="66" t="s">
        <v>390</v>
      </c>
      <c r="M139" s="66" t="s">
        <v>390</v>
      </c>
      <c r="N139" s="66">
        <v>1.1171099999999997E-3</v>
      </c>
      <c r="O139" s="66">
        <v>2.2489799999999994E-3</v>
      </c>
      <c r="P139" s="66">
        <v>2.2489799999999994E-3</v>
      </c>
      <c r="Q139" s="66">
        <v>3.5534399999999997E-3</v>
      </c>
      <c r="R139" s="66">
        <v>3.3956099999999994E-3</v>
      </c>
      <c r="S139" s="66">
        <v>7.9248600000000006E-3</v>
      </c>
      <c r="T139" s="66" t="s">
        <v>390</v>
      </c>
      <c r="U139" s="66" t="s">
        <v>390</v>
      </c>
      <c r="V139" s="66" t="s">
        <v>390</v>
      </c>
      <c r="W139" s="66">
        <v>3.8933819999999999</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748.99971773746563</v>
      </c>
      <c r="F141" s="19">
        <f t="shared" ref="F141:AD141" si="0">SUM(F14:F140)</f>
        <v>566.03666930965346</v>
      </c>
      <c r="G141" s="19">
        <f t="shared" si="0"/>
        <v>1754.5668600577985</v>
      </c>
      <c r="H141" s="19">
        <f t="shared" si="0"/>
        <v>170.49791121031893</v>
      </c>
      <c r="I141" s="19">
        <f t="shared" si="0"/>
        <v>298.5006930964945</v>
      </c>
      <c r="J141" s="19">
        <f t="shared" si="0"/>
        <v>429.0279810960443</v>
      </c>
      <c r="K141" s="19">
        <f t="shared" si="0"/>
        <v>588.55501001521691</v>
      </c>
      <c r="L141" s="19">
        <f t="shared" si="0"/>
        <v>18.900308485108578</v>
      </c>
      <c r="M141" s="19">
        <f t="shared" si="0"/>
        <v>2060.2667751545782</v>
      </c>
      <c r="N141" s="19">
        <f t="shared" si="0"/>
        <v>318.29498009192781</v>
      </c>
      <c r="O141" s="19">
        <f t="shared" si="0"/>
        <v>5.2784606738412503</v>
      </c>
      <c r="P141" s="19">
        <f t="shared" si="0"/>
        <v>5.1991700526229057</v>
      </c>
      <c r="Q141" s="19">
        <f t="shared" si="0"/>
        <v>69.505798998476962</v>
      </c>
      <c r="R141" s="19">
        <f>SUM(R14:R140)</f>
        <v>26.038466783459626</v>
      </c>
      <c r="S141" s="19">
        <f t="shared" si="0"/>
        <v>32.184137445170158</v>
      </c>
      <c r="T141" s="19">
        <f t="shared" si="0"/>
        <v>54.994227570159659</v>
      </c>
      <c r="U141" s="19">
        <f t="shared" si="0"/>
        <v>32.580189593618066</v>
      </c>
      <c r="V141" s="19">
        <f t="shared" si="0"/>
        <v>104.96785147105808</v>
      </c>
      <c r="W141" s="19">
        <f t="shared" si="0"/>
        <v>106.48026819078952</v>
      </c>
      <c r="X141" s="19">
        <f t="shared" si="0"/>
        <v>91.493077082401669</v>
      </c>
      <c r="Y141" s="19">
        <f t="shared" si="0"/>
        <v>90.803053386100444</v>
      </c>
      <c r="Z141" s="19">
        <f t="shared" si="0"/>
        <v>50.570377699774802</v>
      </c>
      <c r="AA141" s="19">
        <f t="shared" si="0"/>
        <v>49.149498404527307</v>
      </c>
      <c r="AB141" s="19">
        <f t="shared" si="0"/>
        <v>280.15175435713525</v>
      </c>
      <c r="AC141" s="19">
        <f t="shared" si="0"/>
        <v>105.53204391460035</v>
      </c>
      <c r="AD141" s="19">
        <f t="shared" si="0"/>
        <v>3.6867137791791817</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748.99971773746563</v>
      </c>
      <c r="F152" s="13">
        <f t="shared" ref="F152:AD152" si="1">SUM(F$141, F$151, IF(AND(ISNUMBER(SEARCH($B$4,"AT|BE|CH|GB|IE|LT|LU|NL")),SUM(F$143:F$149)&gt;0),SUM(F$143:F$149)-SUM(F$27:F$33),0))</f>
        <v>566.03666930965346</v>
      </c>
      <c r="G152" s="13">
        <f t="shared" si="1"/>
        <v>1754.5668600577985</v>
      </c>
      <c r="H152" s="13">
        <f t="shared" si="1"/>
        <v>170.49791121031893</v>
      </c>
      <c r="I152" s="13">
        <f t="shared" si="1"/>
        <v>298.5006930964945</v>
      </c>
      <c r="J152" s="13">
        <f t="shared" si="1"/>
        <v>429.0279810960443</v>
      </c>
      <c r="K152" s="13">
        <f t="shared" si="1"/>
        <v>588.55501001521691</v>
      </c>
      <c r="L152" s="13">
        <f t="shared" si="1"/>
        <v>18.900308485108578</v>
      </c>
      <c r="M152" s="13">
        <f t="shared" si="1"/>
        <v>2060.2667751545782</v>
      </c>
      <c r="N152" s="13">
        <f t="shared" si="1"/>
        <v>318.29498009192781</v>
      </c>
      <c r="O152" s="13">
        <f t="shared" si="1"/>
        <v>5.2784606738412503</v>
      </c>
      <c r="P152" s="13">
        <f t="shared" si="1"/>
        <v>5.1991700526229057</v>
      </c>
      <c r="Q152" s="13">
        <f t="shared" si="1"/>
        <v>69.505798998476962</v>
      </c>
      <c r="R152" s="13">
        <f t="shared" si="1"/>
        <v>26.038466783459626</v>
      </c>
      <c r="S152" s="13">
        <f t="shared" si="1"/>
        <v>32.184137445170158</v>
      </c>
      <c r="T152" s="13">
        <f t="shared" si="1"/>
        <v>54.994227570159659</v>
      </c>
      <c r="U152" s="13">
        <f t="shared" si="1"/>
        <v>32.580189593618066</v>
      </c>
      <c r="V152" s="13">
        <f t="shared" si="1"/>
        <v>104.96785147105808</v>
      </c>
      <c r="W152" s="13">
        <f t="shared" si="1"/>
        <v>106.48026819078952</v>
      </c>
      <c r="X152" s="13">
        <f t="shared" si="1"/>
        <v>91.493077082401669</v>
      </c>
      <c r="Y152" s="13">
        <f t="shared" si="1"/>
        <v>90.803053386100444</v>
      </c>
      <c r="Z152" s="13">
        <f t="shared" si="1"/>
        <v>50.570377699774802</v>
      </c>
      <c r="AA152" s="13">
        <f t="shared" si="1"/>
        <v>49.149498404527307</v>
      </c>
      <c r="AB152" s="13">
        <f t="shared" si="1"/>
        <v>280.15175435713525</v>
      </c>
      <c r="AC152" s="13">
        <f t="shared" si="1"/>
        <v>105.53204391460035</v>
      </c>
      <c r="AD152" s="13">
        <f t="shared" si="1"/>
        <v>3.6867137791791817</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748.99971773746563</v>
      </c>
      <c r="F154" s="13">
        <f>SUM(F$141, F$153, -1 * IF(OR($B$6=2005,$B$6&gt;=2020),SUM(F$99:F$122),0), IF(AND(ISNUMBER(SEARCH($B$4,"AT|BE|CH|GB|IE|LT|LU|NL")),SUM(F$143:F$149)&gt;0),SUM(F$143:F$149)-SUM(F$27:F$33),0))</f>
        <v>566.03666930965346</v>
      </c>
      <c r="G154" s="13">
        <f>SUM(G$141, G$153, IF(AND(ISNUMBER(SEARCH($B$4,"AT|BE|CH|GB|IE|LT|LU|NL")),SUM(G$143:G$149)&gt;0),SUM(G$143:G$149)-SUM(G$27:G$33),0))</f>
        <v>1754.5668600577985</v>
      </c>
      <c r="H154" s="13">
        <f>SUM(H$141, H$153, IF(AND(ISNUMBER(SEARCH($B$4,"AT|BE|CH|GB|IE|LT|LU|NL")),SUM(H$143:H$149)&gt;0),SUM(H$143:H$149)-SUM(H$27:H$33),0))</f>
        <v>170.49791121031893</v>
      </c>
      <c r="I154" s="13">
        <f t="shared" ref="I154:AD154" si="2">SUM(I$141, I$153, IF(AND(ISNUMBER(SEARCH($B$4,"AT|BE|CH|GB|IE|LT|LU|NL")),SUM(I$143:I$149)&gt;0),SUM(I$143:I$149)-SUM(I$27:I$33),0))</f>
        <v>298.5006930964945</v>
      </c>
      <c r="J154" s="13">
        <f t="shared" si="2"/>
        <v>429.0279810960443</v>
      </c>
      <c r="K154" s="13">
        <f t="shared" si="2"/>
        <v>588.55501001521691</v>
      </c>
      <c r="L154" s="13">
        <f t="shared" si="2"/>
        <v>18.900308485108578</v>
      </c>
      <c r="M154" s="13">
        <f t="shared" si="2"/>
        <v>2060.2667751545782</v>
      </c>
      <c r="N154" s="13">
        <f t="shared" si="2"/>
        <v>318.29498009192781</v>
      </c>
      <c r="O154" s="13">
        <f t="shared" si="2"/>
        <v>5.2784606738412503</v>
      </c>
      <c r="P154" s="13">
        <f t="shared" si="2"/>
        <v>5.1991700526229057</v>
      </c>
      <c r="Q154" s="13">
        <f t="shared" si="2"/>
        <v>69.505798998476962</v>
      </c>
      <c r="R154" s="13">
        <f t="shared" si="2"/>
        <v>26.038466783459626</v>
      </c>
      <c r="S154" s="13">
        <f t="shared" si="2"/>
        <v>32.184137445170158</v>
      </c>
      <c r="T154" s="13">
        <f t="shared" si="2"/>
        <v>54.994227570159659</v>
      </c>
      <c r="U154" s="13">
        <f t="shared" si="2"/>
        <v>32.580189593618066</v>
      </c>
      <c r="V154" s="13">
        <f t="shared" si="2"/>
        <v>104.96785147105808</v>
      </c>
      <c r="W154" s="13">
        <f t="shared" si="2"/>
        <v>106.48026819078952</v>
      </c>
      <c r="X154" s="13">
        <f t="shared" si="2"/>
        <v>91.493077082401669</v>
      </c>
      <c r="Y154" s="13">
        <f t="shared" si="2"/>
        <v>90.803053386100444</v>
      </c>
      <c r="Z154" s="13">
        <f t="shared" si="2"/>
        <v>50.570377699774802</v>
      </c>
      <c r="AA154" s="13">
        <f t="shared" si="2"/>
        <v>49.149498404527307</v>
      </c>
      <c r="AB154" s="13">
        <f t="shared" si="2"/>
        <v>280.15175435713525</v>
      </c>
      <c r="AC154" s="13">
        <f t="shared" si="2"/>
        <v>105.53204391460035</v>
      </c>
      <c r="AD154" s="13">
        <f t="shared" si="2"/>
        <v>3.6867137791791817</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1.7265138812124901</v>
      </c>
      <c r="F157" s="22">
        <v>0.22781386482388874</v>
      </c>
      <c r="G157" s="22">
        <v>2.8655832053319338E-2</v>
      </c>
      <c r="H157" s="22" t="s">
        <v>390</v>
      </c>
      <c r="I157" s="22">
        <v>2.8655832053319338E-2</v>
      </c>
      <c r="J157" s="22">
        <v>2.8655832053319338E-2</v>
      </c>
      <c r="K157" s="22">
        <v>2.8655832053319338E-2</v>
      </c>
      <c r="L157" s="22">
        <v>1.3754799385593281E-2</v>
      </c>
      <c r="M157" s="22">
        <v>0.31807973579184468</v>
      </c>
      <c r="N157" s="22" t="s">
        <v>390</v>
      </c>
      <c r="O157" s="22">
        <v>1.246528694319391E-3</v>
      </c>
      <c r="P157" s="22">
        <v>7.593795494129623E-4</v>
      </c>
      <c r="Q157" s="22">
        <v>1.4327916026659668E-5</v>
      </c>
      <c r="R157" s="22">
        <v>4.2983748079979001E-3</v>
      </c>
      <c r="S157" s="22">
        <v>3.0375181976518492E-3</v>
      </c>
      <c r="T157" s="22">
        <v>1.2608566103460509E-3</v>
      </c>
      <c r="U157" s="22">
        <v>1.4327916026659668E-5</v>
      </c>
      <c r="V157" s="22">
        <v>0.24901918054334501</v>
      </c>
      <c r="W157" s="22" t="s">
        <v>390</v>
      </c>
      <c r="X157" s="22" t="s">
        <v>390</v>
      </c>
      <c r="Y157" s="22" t="s">
        <v>390</v>
      </c>
      <c r="Z157" s="22" t="s">
        <v>390</v>
      </c>
      <c r="AA157" s="22" t="s">
        <v>390</v>
      </c>
      <c r="AB157" s="22" t="s">
        <v>390</v>
      </c>
      <c r="AC157" s="22" t="s">
        <v>391</v>
      </c>
      <c r="AD157" s="22" t="s">
        <v>391</v>
      </c>
      <c r="AE157" s="59"/>
      <c r="AF157" s="22">
        <v>6226.0526302246926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0.89030486878751003</v>
      </c>
      <c r="F158" s="22">
        <v>1.0540958851761111</v>
      </c>
      <c r="G158" s="22">
        <v>4.0574167946680666E-2</v>
      </c>
      <c r="H158" s="22" t="s">
        <v>390</v>
      </c>
      <c r="I158" s="22">
        <v>7.4167946680664331E-5</v>
      </c>
      <c r="J158" s="22">
        <v>7.4167946680664331E-5</v>
      </c>
      <c r="K158" s="22">
        <v>7.4167946680664331E-5</v>
      </c>
      <c r="L158" s="22">
        <v>1.1125192002099649E-5</v>
      </c>
      <c r="M158" s="22">
        <v>5.1203270142081552</v>
      </c>
      <c r="N158" s="22">
        <v>118.85257301808065</v>
      </c>
      <c r="O158" s="22">
        <v>4.4062630568060892E-4</v>
      </c>
      <c r="P158" s="22">
        <v>3.5431545058703758E-4</v>
      </c>
      <c r="Q158" s="22">
        <v>1.2187083973340333E-5</v>
      </c>
      <c r="R158" s="22">
        <v>6.5912519200209965E-4</v>
      </c>
      <c r="S158" s="22">
        <v>1.7088618023481505E-3</v>
      </c>
      <c r="T158" s="22">
        <v>5.2976338965394923E-4</v>
      </c>
      <c r="U158" s="22">
        <v>8.1370839733403308E-6</v>
      </c>
      <c r="V158" s="22">
        <v>8.8246019456654973E-2</v>
      </c>
      <c r="W158" s="22" t="s">
        <v>390</v>
      </c>
      <c r="X158" s="22">
        <v>4.3334999999999999E-4</v>
      </c>
      <c r="Y158" s="22">
        <v>6.0669000000000001E-4</v>
      </c>
      <c r="Z158" s="22">
        <v>3.5080714285714285E-4</v>
      </c>
      <c r="AA158" s="22">
        <v>4.3334999999999999E-4</v>
      </c>
      <c r="AB158" s="22">
        <v>1.8241971428571428E-3</v>
      </c>
      <c r="AC158" s="22" t="s">
        <v>391</v>
      </c>
      <c r="AD158" s="22" t="s">
        <v>391</v>
      </c>
      <c r="AE158" s="59"/>
      <c r="AF158" s="22">
        <v>1791.4724697753079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W10:AD10"/>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1999</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83.364262923999988</v>
      </c>
      <c r="F14" s="66">
        <v>6.2833690019999979</v>
      </c>
      <c r="G14" s="66">
        <v>124.66392547684006</v>
      </c>
      <c r="H14" s="66">
        <v>1.0959999999999999E-4</v>
      </c>
      <c r="I14" s="66">
        <v>3.3840500800999993</v>
      </c>
      <c r="J14" s="66">
        <v>4.9146305951999993</v>
      </c>
      <c r="K14" s="66">
        <v>6.0686923500000027</v>
      </c>
      <c r="L14" s="66">
        <v>9.0717180479228804E-2</v>
      </c>
      <c r="M14" s="66">
        <v>10.481383574639002</v>
      </c>
      <c r="N14" s="66">
        <v>2.771289206748536</v>
      </c>
      <c r="O14" s="66">
        <v>0.23539133433061835</v>
      </c>
      <c r="P14" s="66">
        <v>1.3209468372112594</v>
      </c>
      <c r="Q14" s="66">
        <v>0.69718299308906095</v>
      </c>
      <c r="R14" s="66">
        <v>4.4548783545395869</v>
      </c>
      <c r="S14" s="66">
        <v>1.3923080108687984</v>
      </c>
      <c r="T14" s="66">
        <v>5.5241414838716105</v>
      </c>
      <c r="U14" s="66">
        <v>20.837115665221422</v>
      </c>
      <c r="V14" s="66">
        <v>8.0850390298468078</v>
      </c>
      <c r="W14" s="66">
        <v>3.3949655734598307</v>
      </c>
      <c r="X14" s="66">
        <v>2.4775232800545977E-3</v>
      </c>
      <c r="Y14" s="66">
        <v>4.5047467784649752E-3</v>
      </c>
      <c r="Z14" s="66">
        <v>3.6262890875116702E-3</v>
      </c>
      <c r="AA14" s="66">
        <v>2.712562715564961E-3</v>
      </c>
      <c r="AB14" s="66">
        <v>1.3321121861596204E-2</v>
      </c>
      <c r="AC14" s="66">
        <v>3.4392792174353786</v>
      </c>
      <c r="AD14" s="66">
        <v>0.62297596092922625</v>
      </c>
      <c r="AE14" s="158"/>
      <c r="AF14" s="66">
        <v>12126.056988906059</v>
      </c>
      <c r="AG14" s="66">
        <v>504776.27497119427</v>
      </c>
      <c r="AH14" s="66">
        <v>36028.297301397084</v>
      </c>
      <c r="AI14" s="66">
        <v>1314</v>
      </c>
      <c r="AJ14" s="66">
        <v>3830.1693896239995</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0.13537000000000002</v>
      </c>
      <c r="F15" s="66">
        <v>7.8128239999999995E-3</v>
      </c>
      <c r="G15" s="66">
        <v>0.22608200000000001</v>
      </c>
      <c r="H15" s="66" t="s">
        <v>390</v>
      </c>
      <c r="I15" s="66">
        <v>8.1019999999999998E-3</v>
      </c>
      <c r="J15" s="66">
        <v>9.7979999999999994E-3</v>
      </c>
      <c r="K15" s="66">
        <v>1.1599999999999999E-2</v>
      </c>
      <c r="L15" s="66">
        <v>7.5899580763517406E-4</v>
      </c>
      <c r="M15" s="66">
        <v>1.1420000000000001E-2</v>
      </c>
      <c r="N15" s="66">
        <v>1.8853148884185007E-2</v>
      </c>
      <c r="O15" s="66">
        <v>6.3077736278124991E-3</v>
      </c>
      <c r="P15" s="66">
        <v>1.5348209147310003E-3</v>
      </c>
      <c r="Q15" s="66">
        <v>1.0105069810355001E-2</v>
      </c>
      <c r="R15" s="66">
        <v>2.0264314371424008E-2</v>
      </c>
      <c r="S15" s="66">
        <v>2.27054420842474E-2</v>
      </c>
      <c r="T15" s="66">
        <v>0.5144959853169615</v>
      </c>
      <c r="U15" s="66">
        <v>6.3856931558399993E-3</v>
      </c>
      <c r="V15" s="66">
        <v>0.31277848872777508</v>
      </c>
      <c r="W15" s="66">
        <v>6.8115079275E-3</v>
      </c>
      <c r="X15" s="66">
        <v>1.3071032236523E-5</v>
      </c>
      <c r="Y15" s="66">
        <v>3.4242975611292994E-5</v>
      </c>
      <c r="Z15" s="66">
        <v>1.4521084737863001E-5</v>
      </c>
      <c r="AA15" s="66">
        <v>1.9398855047419E-5</v>
      </c>
      <c r="AB15" s="66">
        <v>8.1233947633098009E-5</v>
      </c>
      <c r="AC15" s="66">
        <v>1.2102902042000001E-5</v>
      </c>
      <c r="AD15" s="66">
        <v>6.4629622960427364E-3</v>
      </c>
      <c r="AE15" s="158"/>
      <c r="AF15" s="66">
        <v>1938.7004410000002</v>
      </c>
      <c r="AG15" s="66" t="s">
        <v>391</v>
      </c>
      <c r="AH15" s="66">
        <v>9547.0237550000002</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6.1680210020000006</v>
      </c>
      <c r="F16" s="66">
        <v>0.825130001</v>
      </c>
      <c r="G16" s="66">
        <v>13.398458995999999</v>
      </c>
      <c r="H16" s="66">
        <v>0.10274799999999999</v>
      </c>
      <c r="I16" s="66">
        <v>0.63689685999999979</v>
      </c>
      <c r="J16" s="66">
        <v>0.98251105900000002</v>
      </c>
      <c r="K16" s="66">
        <v>1.3550884789999997</v>
      </c>
      <c r="L16" s="66">
        <v>2.5476480222477461E-4</v>
      </c>
      <c r="M16" s="66">
        <v>3.2213104959999996</v>
      </c>
      <c r="N16" s="66">
        <v>9.0139964033300435E-2</v>
      </c>
      <c r="O16" s="66">
        <v>6.5316949328584088E-3</v>
      </c>
      <c r="P16" s="66">
        <v>6.7271814052633633E-2</v>
      </c>
      <c r="Q16" s="66">
        <v>1.8638907978626367E-2</v>
      </c>
      <c r="R16" s="66">
        <v>0.20653771100491519</v>
      </c>
      <c r="S16" s="66">
        <v>3.456359075709152E-2</v>
      </c>
      <c r="T16" s="66">
        <v>7.9503829044586763E-2</v>
      </c>
      <c r="U16" s="66">
        <v>1.0226654349303288</v>
      </c>
      <c r="V16" s="66">
        <v>0.2235354079824905</v>
      </c>
      <c r="W16" s="66">
        <v>5.2972786778798187E-2</v>
      </c>
      <c r="X16" s="66">
        <v>3.9027314639937881E-2</v>
      </c>
      <c r="Y16" s="66">
        <v>2.7527815259068326E-3</v>
      </c>
      <c r="Z16" s="66">
        <v>2.4999752519068324E-3</v>
      </c>
      <c r="AA16" s="66">
        <v>2.4999752519068324E-3</v>
      </c>
      <c r="AB16" s="66">
        <v>4.6780046669658376E-2</v>
      </c>
      <c r="AC16" s="66">
        <v>0.15760553988634041</v>
      </c>
      <c r="AD16" s="66">
        <v>1.2383216179450649E-2</v>
      </c>
      <c r="AE16" s="158"/>
      <c r="AF16" s="66" t="s">
        <v>391</v>
      </c>
      <c r="AG16" s="66">
        <v>23516.342799999999</v>
      </c>
      <c r="AH16" s="66">
        <v>19437.443233636364</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9.262831592999996</v>
      </c>
      <c r="F17" s="66">
        <v>1.6999083889999995</v>
      </c>
      <c r="G17" s="66">
        <v>14.086484898000013</v>
      </c>
      <c r="H17" s="66">
        <v>7.025410000000001E-3</v>
      </c>
      <c r="I17" s="66">
        <v>2.2049248059999993</v>
      </c>
      <c r="J17" s="66">
        <v>3.0646321070000009</v>
      </c>
      <c r="K17" s="66">
        <v>3.5842641620000029</v>
      </c>
      <c r="L17" s="66">
        <v>1.365549540694721E-2</v>
      </c>
      <c r="M17" s="66">
        <v>143.80275255600017</v>
      </c>
      <c r="N17" s="66">
        <v>11.70533244917338</v>
      </c>
      <c r="O17" s="66">
        <v>0.26064213480519616</v>
      </c>
      <c r="P17" s="66">
        <v>0.20386921909023925</v>
      </c>
      <c r="Q17" s="66">
        <v>9.2715660528689417E-2</v>
      </c>
      <c r="R17" s="66">
        <v>0.9117794061840454</v>
      </c>
      <c r="S17" s="66">
        <v>4.2862581812451026</v>
      </c>
      <c r="T17" s="66">
        <v>0.19397083613274285</v>
      </c>
      <c r="U17" s="66">
        <v>0.65854471590706021</v>
      </c>
      <c r="V17" s="66">
        <v>14.66804837028482</v>
      </c>
      <c r="W17" s="66">
        <v>39.966313908105981</v>
      </c>
      <c r="X17" s="66">
        <v>1.2845178944876277E-2</v>
      </c>
      <c r="Y17" s="66">
        <v>0.12883452489398681</v>
      </c>
      <c r="Z17" s="66">
        <v>3.8076026256236441E-2</v>
      </c>
      <c r="AA17" s="66">
        <v>4.3775303917091217E-2</v>
      </c>
      <c r="AB17" s="66">
        <v>0.22353103401219071</v>
      </c>
      <c r="AC17" s="66">
        <v>0.32270729134307652</v>
      </c>
      <c r="AD17" s="66">
        <v>0.6267444073875158</v>
      </c>
      <c r="AE17" s="158"/>
      <c r="AF17" s="66">
        <v>4650.8490953</v>
      </c>
      <c r="AG17" s="66">
        <v>79090.871224992996</v>
      </c>
      <c r="AH17" s="66">
        <v>41849.461925179989</v>
      </c>
      <c r="AI17" s="66" t="s">
        <v>391</v>
      </c>
      <c r="AJ17" s="66" t="s">
        <v>391</v>
      </c>
      <c r="AK17" s="66" t="s">
        <v>391</v>
      </c>
      <c r="AL17" s="182" t="s">
        <v>49</v>
      </c>
    </row>
    <row r="18" spans="1:39" s="2" customFormat="1" ht="24.75" customHeight="1" thickBot="1" x14ac:dyDescent="0.3">
      <c r="A18" s="121" t="s">
        <v>53</v>
      </c>
      <c r="B18" s="121" t="s">
        <v>60</v>
      </c>
      <c r="C18" s="122" t="s">
        <v>61</v>
      </c>
      <c r="D18" s="123"/>
      <c r="E18" s="66">
        <v>9.6346239999999972E-2</v>
      </c>
      <c r="F18" s="66">
        <v>7.1868920000000003E-3</v>
      </c>
      <c r="G18" s="66">
        <v>0.234220025</v>
      </c>
      <c r="H18" s="66" t="s">
        <v>391</v>
      </c>
      <c r="I18" s="66">
        <v>3.8578679999999997E-2</v>
      </c>
      <c r="J18" s="66">
        <v>5.1729316000000004E-2</v>
      </c>
      <c r="K18" s="66">
        <v>6.2155130000000003E-2</v>
      </c>
      <c r="L18" s="66">
        <v>4.7101894799999987E-4</v>
      </c>
      <c r="M18" s="66">
        <v>9.690464E-2</v>
      </c>
      <c r="N18" s="66">
        <v>7.7238333967299976E-5</v>
      </c>
      <c r="O18" s="66">
        <v>1.3849077010949999E-5</v>
      </c>
      <c r="P18" s="66">
        <v>1.0583058660160001E-4</v>
      </c>
      <c r="Q18" s="66">
        <v>1.1885060085119999E-4</v>
      </c>
      <c r="R18" s="66">
        <v>8.4159024068104001E-5</v>
      </c>
      <c r="S18" s="66">
        <v>5.5867846006810402E-5</v>
      </c>
      <c r="T18" s="66">
        <v>5.6107859466754002E-5</v>
      </c>
      <c r="U18" s="66">
        <v>1.7359058940479993E-5</v>
      </c>
      <c r="V18" s="66">
        <v>8.3821677960809989E-4</v>
      </c>
      <c r="W18" s="66">
        <v>3.5833710121119998E-4</v>
      </c>
      <c r="X18" s="66">
        <v>3.7096362008399992E-7</v>
      </c>
      <c r="Y18" s="66">
        <v>5.6804324339999983E-7</v>
      </c>
      <c r="Z18" s="66">
        <v>5.2576077036159996E-7</v>
      </c>
      <c r="AA18" s="66">
        <v>4.977920365455999E-7</v>
      </c>
      <c r="AB18" s="66">
        <v>1.9625596703912001E-6</v>
      </c>
      <c r="AC18" s="66">
        <v>3.9106618048631995E-5</v>
      </c>
      <c r="AD18" s="66">
        <v>4.5067315956652003E-5</v>
      </c>
      <c r="AE18" s="158"/>
      <c r="AF18" s="66" t="s">
        <v>391</v>
      </c>
      <c r="AG18" s="66">
        <v>5.6125815999999995</v>
      </c>
      <c r="AH18" s="66">
        <v>1514.8950253999999</v>
      </c>
      <c r="AI18" s="66" t="s">
        <v>391</v>
      </c>
      <c r="AJ18" s="66" t="s">
        <v>391</v>
      </c>
      <c r="AK18" s="66" t="s">
        <v>391</v>
      </c>
      <c r="AL18" s="182" t="s">
        <v>49</v>
      </c>
    </row>
    <row r="19" spans="1:39" s="2" customFormat="1" ht="24.75" customHeight="1" thickBot="1" x14ac:dyDescent="0.3">
      <c r="A19" s="121" t="s">
        <v>53</v>
      </c>
      <c r="B19" s="121" t="s">
        <v>62</v>
      </c>
      <c r="C19" s="122" t="s">
        <v>63</v>
      </c>
      <c r="D19" s="123"/>
      <c r="E19" s="66">
        <v>7.7659520799999973</v>
      </c>
      <c r="F19" s="66">
        <v>0.25544278199999998</v>
      </c>
      <c r="G19" s="66">
        <v>13.077565890000002</v>
      </c>
      <c r="H19" s="66">
        <v>1.1568299999999998E-2</v>
      </c>
      <c r="I19" s="66">
        <v>0.29011591799999981</v>
      </c>
      <c r="J19" s="66">
        <v>0.41388175299999974</v>
      </c>
      <c r="K19" s="66">
        <v>0.5038289229999996</v>
      </c>
      <c r="L19" s="66">
        <v>7.5365103543542367E-3</v>
      </c>
      <c r="M19" s="66">
        <v>1.34732005</v>
      </c>
      <c r="N19" s="66">
        <v>0.1480640634875299</v>
      </c>
      <c r="O19" s="66">
        <v>1.5445764499131572E-2</v>
      </c>
      <c r="P19" s="66">
        <v>7.1230908988479266E-2</v>
      </c>
      <c r="Q19" s="66">
        <v>6.3532772320369454E-2</v>
      </c>
      <c r="R19" s="66">
        <v>0.30736926743393306</v>
      </c>
      <c r="S19" s="66">
        <v>0.11924159922182234</v>
      </c>
      <c r="T19" s="66">
        <v>2.6105314937170623</v>
      </c>
      <c r="U19" s="66">
        <v>1.4252066934594896</v>
      </c>
      <c r="V19" s="66">
        <v>1.1500149519997818</v>
      </c>
      <c r="W19" s="66">
        <v>0.21537882089000651</v>
      </c>
      <c r="X19" s="66">
        <v>1.1958356213181151E-4</v>
      </c>
      <c r="Y19" s="66">
        <v>2.4948740863465607E-4</v>
      </c>
      <c r="Z19" s="66">
        <v>1.4011889564215487E-4</v>
      </c>
      <c r="AA19" s="66">
        <v>1.5483709756693707E-4</v>
      </c>
      <c r="AB19" s="66">
        <v>6.6402696397555928E-4</v>
      </c>
      <c r="AC19" s="66">
        <v>0.22695204807316996</v>
      </c>
      <c r="AD19" s="66">
        <v>6.1096783270127374E-2</v>
      </c>
      <c r="AE19" s="158"/>
      <c r="AF19" s="66">
        <v>9211.6602748608748</v>
      </c>
      <c r="AG19" s="66">
        <v>33877.295503582864</v>
      </c>
      <c r="AH19" s="66">
        <v>32416.364806012054</v>
      </c>
      <c r="AI19" s="66">
        <v>9.2916000000000007</v>
      </c>
      <c r="AJ19" s="66" t="s">
        <v>391</v>
      </c>
      <c r="AK19" s="66" t="s">
        <v>391</v>
      </c>
      <c r="AL19" s="182" t="s">
        <v>49</v>
      </c>
    </row>
    <row r="20" spans="1:39" s="2" customFormat="1" ht="24.75" customHeight="1" thickBot="1" x14ac:dyDescent="0.3">
      <c r="A20" s="121" t="s">
        <v>53</v>
      </c>
      <c r="B20" s="121" t="s">
        <v>64</v>
      </c>
      <c r="C20" s="122" t="s">
        <v>65</v>
      </c>
      <c r="D20" s="123"/>
      <c r="E20" s="66">
        <v>2.0182772099999999</v>
      </c>
      <c r="F20" s="66">
        <v>0.10065646800000005</v>
      </c>
      <c r="G20" s="66">
        <v>3.6626007270000049</v>
      </c>
      <c r="H20" s="66" t="s">
        <v>391</v>
      </c>
      <c r="I20" s="66">
        <v>0.38035941799999939</v>
      </c>
      <c r="J20" s="66">
        <v>0.82915205799999869</v>
      </c>
      <c r="K20" s="66">
        <v>1.9542607539999977</v>
      </c>
      <c r="L20" s="66">
        <v>2.6958780765955682E-2</v>
      </c>
      <c r="M20" s="66">
        <v>0.92058066599999999</v>
      </c>
      <c r="N20" s="66">
        <v>3.8729551897136789E-2</v>
      </c>
      <c r="O20" s="66">
        <v>5.7814167489946338E-3</v>
      </c>
      <c r="P20" s="66">
        <v>1.6032920681274567E-2</v>
      </c>
      <c r="Q20" s="66">
        <v>2.0593755186544639E-2</v>
      </c>
      <c r="R20" s="66">
        <v>4.856116846965839E-2</v>
      </c>
      <c r="S20" s="66">
        <v>3.1830783237604431E-2</v>
      </c>
      <c r="T20" s="66">
        <v>0.7142792443011341</v>
      </c>
      <c r="U20" s="66">
        <v>0.20067421755638715</v>
      </c>
      <c r="V20" s="66">
        <v>0.29481471218877348</v>
      </c>
      <c r="W20" s="66">
        <v>4.1827543960153882E-2</v>
      </c>
      <c r="X20" s="66">
        <v>1.2499521124825332E-4</v>
      </c>
      <c r="Y20" s="66">
        <v>3.2762321511604187E-4</v>
      </c>
      <c r="Z20" s="66">
        <v>1.7566376432225463E-4</v>
      </c>
      <c r="AA20" s="66">
        <v>1.2121198331284569E-4</v>
      </c>
      <c r="AB20" s="66">
        <v>7.4949417399939569E-4</v>
      </c>
      <c r="AC20" s="66">
        <v>4.1308922091452711E-2</v>
      </c>
      <c r="AD20" s="66">
        <v>1.5413866984935711E-2</v>
      </c>
      <c r="AE20" s="158"/>
      <c r="AF20" s="66">
        <v>3058.0996158151565</v>
      </c>
      <c r="AG20" s="66">
        <v>4990.0650969999997</v>
      </c>
      <c r="AH20" s="66">
        <v>6167.6958735859989</v>
      </c>
      <c r="AI20" s="66">
        <v>10947.703246002642</v>
      </c>
      <c r="AJ20" s="66" t="s">
        <v>391</v>
      </c>
      <c r="AK20" s="66" t="s">
        <v>391</v>
      </c>
      <c r="AL20" s="182" t="s">
        <v>49</v>
      </c>
    </row>
    <row r="21" spans="1:39" s="2" customFormat="1" ht="24.75" customHeight="1" thickBot="1" x14ac:dyDescent="0.3">
      <c r="A21" s="121" t="s">
        <v>53</v>
      </c>
      <c r="B21" s="121" t="s">
        <v>66</v>
      </c>
      <c r="C21" s="122" t="s">
        <v>67</v>
      </c>
      <c r="D21" s="123"/>
      <c r="E21" s="66">
        <v>1.5694361000000021</v>
      </c>
      <c r="F21" s="66">
        <v>0.24447897199999913</v>
      </c>
      <c r="G21" s="66">
        <v>3.0296378390000189</v>
      </c>
      <c r="H21" s="66" t="s">
        <v>391</v>
      </c>
      <c r="I21" s="66">
        <v>0.17683190199999985</v>
      </c>
      <c r="J21" s="66">
        <v>0.26635202999999996</v>
      </c>
      <c r="K21" s="66">
        <v>0.50503202299999728</v>
      </c>
      <c r="L21" s="66">
        <v>1.1017759411957968E-2</v>
      </c>
      <c r="M21" s="66">
        <v>0.66640461099999793</v>
      </c>
      <c r="N21" s="66">
        <v>7.256345907934543E-2</v>
      </c>
      <c r="O21" s="66">
        <v>6.2923837863127002E-3</v>
      </c>
      <c r="P21" s="66">
        <v>8.9352592645915978E-3</v>
      </c>
      <c r="Q21" s="66">
        <v>6.6951467744330431E-2</v>
      </c>
      <c r="R21" s="66">
        <v>5.3021130028535611E-2</v>
      </c>
      <c r="S21" s="66">
        <v>8.2407289527164154E-2</v>
      </c>
      <c r="T21" s="66">
        <v>0.84083064383540562</v>
      </c>
      <c r="U21" s="66">
        <v>6.6930519278301487E-2</v>
      </c>
      <c r="V21" s="66">
        <v>0.34096492903735254</v>
      </c>
      <c r="W21" s="66">
        <v>2.9572763239782116E-2</v>
      </c>
      <c r="X21" s="66">
        <v>3.6051165107287524E-4</v>
      </c>
      <c r="Y21" s="66">
        <v>6.0490124270272817E-4</v>
      </c>
      <c r="Z21" s="66">
        <v>4.9248878096469647E-4</v>
      </c>
      <c r="AA21" s="66">
        <v>3.9419724566561604E-4</v>
      </c>
      <c r="AB21" s="66">
        <v>1.8520989204059181E-3</v>
      </c>
      <c r="AC21" s="66">
        <v>1.7992584103623005E-2</v>
      </c>
      <c r="AD21" s="66">
        <v>1.6439675570364656E-2</v>
      </c>
      <c r="AE21" s="158"/>
      <c r="AF21" s="66">
        <v>3001.5687837423966</v>
      </c>
      <c r="AG21" s="66">
        <v>2766.8118281991856</v>
      </c>
      <c r="AH21" s="66">
        <v>14131.336166249996</v>
      </c>
      <c r="AI21" s="66">
        <v>40.429009999999998</v>
      </c>
      <c r="AJ21" s="66" t="s">
        <v>391</v>
      </c>
      <c r="AK21" s="66" t="s">
        <v>391</v>
      </c>
      <c r="AL21" s="182" t="s">
        <v>49</v>
      </c>
    </row>
    <row r="22" spans="1:39" s="2" customFormat="1" ht="24.75" customHeight="1" thickBot="1" x14ac:dyDescent="0.3">
      <c r="A22" s="121" t="s">
        <v>53</v>
      </c>
      <c r="B22" s="125" t="s">
        <v>68</v>
      </c>
      <c r="C22" s="122" t="s">
        <v>69</v>
      </c>
      <c r="D22" s="123"/>
      <c r="E22" s="66">
        <v>13.560409729</v>
      </c>
      <c r="F22" s="66">
        <v>0.40308696499999863</v>
      </c>
      <c r="G22" s="66">
        <v>4.9395452820000498</v>
      </c>
      <c r="H22" s="66">
        <v>8.3809999999999996E-3</v>
      </c>
      <c r="I22" s="66">
        <v>0.85042977000000042</v>
      </c>
      <c r="J22" s="66">
        <v>1.5096676909999951</v>
      </c>
      <c r="K22" s="66">
        <v>2.383438407999992</v>
      </c>
      <c r="L22" s="66">
        <v>1.6078846983405403E-2</v>
      </c>
      <c r="M22" s="66">
        <v>7.2124107469999998</v>
      </c>
      <c r="N22" s="66">
        <v>0.22042306360633152</v>
      </c>
      <c r="O22" s="66">
        <v>4.9885426409320595E-2</v>
      </c>
      <c r="P22" s="66">
        <v>0.14072232239154997</v>
      </c>
      <c r="Q22" s="66">
        <v>9.5547633593059511E-2</v>
      </c>
      <c r="R22" s="66">
        <v>6.9783601046405158E-2</v>
      </c>
      <c r="S22" s="66">
        <v>0.26229549134389663</v>
      </c>
      <c r="T22" s="66">
        <v>0.65348665284132745</v>
      </c>
      <c r="U22" s="66">
        <v>0.12378955734270694</v>
      </c>
      <c r="V22" s="66">
        <v>1.6421664012077621</v>
      </c>
      <c r="W22" s="66">
        <v>0.64271204172276519</v>
      </c>
      <c r="X22" s="66">
        <v>1.999260327357776E-3</v>
      </c>
      <c r="Y22" s="66">
        <v>3.2115161259297165E-3</v>
      </c>
      <c r="Z22" s="66">
        <v>1.2912135940090867E-3</v>
      </c>
      <c r="AA22" s="66">
        <v>1.0262028669411022E-3</v>
      </c>
      <c r="AB22" s="66">
        <v>7.528192914237692E-3</v>
      </c>
      <c r="AC22" s="66">
        <v>2.8628571233727307E-2</v>
      </c>
      <c r="AD22" s="66">
        <v>2.4183303232145403E-2</v>
      </c>
      <c r="AE22" s="158"/>
      <c r="AF22" s="66">
        <v>8330.6195795990243</v>
      </c>
      <c r="AG22" s="66">
        <v>9185.5077429999983</v>
      </c>
      <c r="AH22" s="66">
        <v>31776.987279865003</v>
      </c>
      <c r="AI22" s="66">
        <v>277.14176099999997</v>
      </c>
      <c r="AJ22" s="66" t="s">
        <v>391</v>
      </c>
      <c r="AK22" s="66" t="s">
        <v>391</v>
      </c>
      <c r="AL22" s="182" t="s">
        <v>49</v>
      </c>
    </row>
    <row r="23" spans="1:39" s="2" customFormat="1" ht="24.75" customHeight="1" thickBot="1" x14ac:dyDescent="0.3">
      <c r="A23" s="121" t="s">
        <v>70</v>
      </c>
      <c r="B23" s="125" t="s">
        <v>393</v>
      </c>
      <c r="C23" s="122" t="s">
        <v>394</v>
      </c>
      <c r="D23" s="126"/>
      <c r="E23" s="66">
        <v>1.95984</v>
      </c>
      <c r="F23" s="66">
        <v>0.263295</v>
      </c>
      <c r="G23" s="66">
        <v>3.5999999999999997E-2</v>
      </c>
      <c r="H23" s="66">
        <v>3.6000000000000002E-4</v>
      </c>
      <c r="I23" s="66">
        <v>0.16389000000000001</v>
      </c>
      <c r="J23" s="66">
        <v>0.16389000000000001</v>
      </c>
      <c r="K23" s="66">
        <v>0.16389000000000001</v>
      </c>
      <c r="L23" s="66">
        <v>9.0045E-2</v>
      </c>
      <c r="M23" s="66">
        <v>0.73160999999999998</v>
      </c>
      <c r="N23" s="66">
        <v>1.6875E-5</v>
      </c>
      <c r="O23" s="66">
        <v>4.4999999999999999E-4</v>
      </c>
      <c r="P23" s="66">
        <v>2.385E-4</v>
      </c>
      <c r="Q23" s="66">
        <v>4.5000000000000001E-6</v>
      </c>
      <c r="R23" s="66">
        <v>2.2499999999999998E-3</v>
      </c>
      <c r="S23" s="66">
        <v>7.6499999999999999E-2</v>
      </c>
      <c r="T23" s="66">
        <v>3.15E-3</v>
      </c>
      <c r="U23" s="66">
        <v>4.4999999999999999E-4</v>
      </c>
      <c r="V23" s="66">
        <v>4.4999999999999998E-2</v>
      </c>
      <c r="W23" s="66" t="s">
        <v>390</v>
      </c>
      <c r="X23" s="66">
        <v>1.3500000000000001E-3</v>
      </c>
      <c r="Y23" s="66">
        <v>2.2499999999999998E-3</v>
      </c>
      <c r="Z23" s="66">
        <v>1.5479999999999999E-3</v>
      </c>
      <c r="AA23" s="66">
        <v>9.5399999999999999E-4</v>
      </c>
      <c r="AB23" s="66">
        <v>6.1019999999999998E-3</v>
      </c>
      <c r="AC23" s="66" t="s">
        <v>391</v>
      </c>
      <c r="AD23" s="66" t="s">
        <v>391</v>
      </c>
      <c r="AE23" s="158"/>
      <c r="AF23" s="66">
        <v>1920.87</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5.7167290399999882</v>
      </c>
      <c r="F24" s="66">
        <v>1.4663573759999944</v>
      </c>
      <c r="G24" s="66">
        <v>9.4306988780000758</v>
      </c>
      <c r="H24" s="66">
        <v>4.182300000000012E-4</v>
      </c>
      <c r="I24" s="66">
        <v>1.4062990829999766</v>
      </c>
      <c r="J24" s="66">
        <v>1.9669283109999744</v>
      </c>
      <c r="K24" s="66">
        <v>2.9960030330000809</v>
      </c>
      <c r="L24" s="66">
        <v>8.0440191952277043E-2</v>
      </c>
      <c r="M24" s="66">
        <v>5.4667323040000211</v>
      </c>
      <c r="N24" s="66">
        <v>0.27574858949393899</v>
      </c>
      <c r="O24" s="66">
        <v>3.1923856119451637E-2</v>
      </c>
      <c r="P24" s="66">
        <v>2.9231635656258432E-2</v>
      </c>
      <c r="Q24" s="66">
        <v>0.2144558172377328</v>
      </c>
      <c r="R24" s="66">
        <v>0.22051371387589747</v>
      </c>
      <c r="S24" s="66">
        <v>0.25366641388083477</v>
      </c>
      <c r="T24" s="66">
        <v>1.03294981820905</v>
      </c>
      <c r="U24" s="66">
        <v>0.28890126080365502</v>
      </c>
      <c r="V24" s="66">
        <v>1.2772697381141784</v>
      </c>
      <c r="W24" s="66">
        <v>0.25109379874077586</v>
      </c>
      <c r="X24" s="66">
        <v>1.6714733710441302E-2</v>
      </c>
      <c r="Y24" s="66">
        <v>2.6890764866094815E-2</v>
      </c>
      <c r="Z24" s="66">
        <v>9.5434705549320466E-3</v>
      </c>
      <c r="AA24" s="66">
        <v>7.5758193422778052E-3</v>
      </c>
      <c r="AB24" s="66">
        <v>6.0724788473746023E-2</v>
      </c>
      <c r="AC24" s="66">
        <v>8.1003237061989392E-2</v>
      </c>
      <c r="AD24" s="66">
        <v>3.661643374547599E-2</v>
      </c>
      <c r="AE24" s="158"/>
      <c r="AF24" s="66">
        <v>3027.6505085939634</v>
      </c>
      <c r="AG24" s="66">
        <v>10066.562269705781</v>
      </c>
      <c r="AH24" s="66">
        <v>21041.013202020011</v>
      </c>
      <c r="AI24" s="66">
        <v>3149.5010128776535</v>
      </c>
      <c r="AJ24" s="66" t="s">
        <v>391</v>
      </c>
      <c r="AK24" s="66" t="s">
        <v>391</v>
      </c>
      <c r="AL24" s="182" t="s">
        <v>49</v>
      </c>
    </row>
    <row r="25" spans="1:39" s="2" customFormat="1" ht="24.75" customHeight="1" thickBot="1" x14ac:dyDescent="0.3">
      <c r="A25" s="121" t="s">
        <v>73</v>
      </c>
      <c r="B25" s="125" t="s">
        <v>74</v>
      </c>
      <c r="C25" s="128" t="s">
        <v>75</v>
      </c>
      <c r="D25" s="123"/>
      <c r="E25" s="66">
        <v>0.31610448613039199</v>
      </c>
      <c r="F25" s="66">
        <v>4.1710052526748899E-2</v>
      </c>
      <c r="G25" s="66">
        <v>5.2465474876413698E-3</v>
      </c>
      <c r="H25" s="66" t="s">
        <v>390</v>
      </c>
      <c r="I25" s="66">
        <v>2.4343980342655899E-3</v>
      </c>
      <c r="J25" s="66">
        <v>2.4343980342655899E-3</v>
      </c>
      <c r="K25" s="66">
        <v>2.4343980342655899E-3</v>
      </c>
      <c r="L25" s="66">
        <v>1.1685110564474801E-3</v>
      </c>
      <c r="M25" s="66">
        <v>6.9884012535382997E-2</v>
      </c>
      <c r="N25" s="66" t="s">
        <v>390</v>
      </c>
      <c r="O25" s="66">
        <v>2.2822481571239901E-4</v>
      </c>
      <c r="P25" s="66">
        <v>1.3903350842249599E-4</v>
      </c>
      <c r="Q25" s="66">
        <v>2.6232737438206801E-6</v>
      </c>
      <c r="R25" s="66">
        <v>7.8698212314620502E-4</v>
      </c>
      <c r="S25" s="66">
        <v>5.5613403368998495E-4</v>
      </c>
      <c r="T25" s="66">
        <v>2.3084808945621999E-4</v>
      </c>
      <c r="U25" s="66">
        <v>2.6232737438206801E-6</v>
      </c>
      <c r="V25" s="66">
        <v>4.5592497667603503E-2</v>
      </c>
      <c r="W25" s="66" t="s">
        <v>390</v>
      </c>
      <c r="X25" s="66" t="s">
        <v>390</v>
      </c>
      <c r="Y25" s="66" t="s">
        <v>390</v>
      </c>
      <c r="Z25" s="66" t="s">
        <v>390</v>
      </c>
      <c r="AA25" s="66" t="s">
        <v>390</v>
      </c>
      <c r="AB25" s="66" t="s">
        <v>390</v>
      </c>
      <c r="AC25" s="66" t="s">
        <v>391</v>
      </c>
      <c r="AD25" s="66" t="s">
        <v>391</v>
      </c>
      <c r="AE25" s="158"/>
      <c r="AF25" s="66">
        <v>1128.0077098428901</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6.3900138696077599E-3</v>
      </c>
      <c r="F26" s="66">
        <v>5.4684474732511496E-3</v>
      </c>
      <c r="G26" s="66">
        <v>2.33452512358635E-4</v>
      </c>
      <c r="H26" s="66" t="s">
        <v>390</v>
      </c>
      <c r="I26" s="66">
        <v>1.5521965734406601E-5</v>
      </c>
      <c r="J26" s="66">
        <v>1.5521965734406601E-5</v>
      </c>
      <c r="K26" s="66">
        <v>1.5521965734406601E-5</v>
      </c>
      <c r="L26" s="66">
        <v>2.3282948601609898E-6</v>
      </c>
      <c r="M26" s="66">
        <v>2.5727587464617001E-2</v>
      </c>
      <c r="N26" s="66">
        <v>0.58692628650904</v>
      </c>
      <c r="O26" s="66">
        <v>3.61518428760062E-6</v>
      </c>
      <c r="P26" s="66">
        <v>2.62649157750383E-6</v>
      </c>
      <c r="Q26" s="66">
        <v>7.6726256179317494E-8</v>
      </c>
      <c r="R26" s="66">
        <v>8.2178768537952406E-6</v>
      </c>
      <c r="S26" s="66">
        <v>1.19459663100153E-5</v>
      </c>
      <c r="T26" s="66">
        <v>4.0719105437799401E-6</v>
      </c>
      <c r="U26" s="66">
        <v>5.67262561793175E-8</v>
      </c>
      <c r="V26" s="66">
        <v>7.2330233239653802E-4</v>
      </c>
      <c r="W26" s="66" t="s">
        <v>390</v>
      </c>
      <c r="X26" s="66">
        <v>2.1399999999999998E-6</v>
      </c>
      <c r="Y26" s="66">
        <v>2.9960000000000002E-6</v>
      </c>
      <c r="Z26" s="66">
        <v>1.73238095238095E-6</v>
      </c>
      <c r="AA26" s="66">
        <v>2.1399999999999998E-6</v>
      </c>
      <c r="AB26" s="66">
        <v>9.0083809523809492E-6</v>
      </c>
      <c r="AC26" s="66" t="s">
        <v>391</v>
      </c>
      <c r="AD26" s="66" t="s">
        <v>391</v>
      </c>
      <c r="AE26" s="158"/>
      <c r="AF26" s="66">
        <v>15.9522901571065</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47"/>
      <c r="E27" s="66">
        <v>39.654696778033802</v>
      </c>
      <c r="F27" s="66">
        <v>39.228532010979499</v>
      </c>
      <c r="G27" s="66">
        <v>2.17837256394114</v>
      </c>
      <c r="H27" s="66">
        <v>1.1953384454492699</v>
      </c>
      <c r="I27" s="66">
        <v>1.20957535386333</v>
      </c>
      <c r="J27" s="66">
        <v>1.20957535386333</v>
      </c>
      <c r="K27" s="66">
        <v>1.20957535386333</v>
      </c>
      <c r="L27" s="66">
        <v>0.74060288866788704</v>
      </c>
      <c r="M27" s="66">
        <v>386.79699790384899</v>
      </c>
      <c r="N27" s="66">
        <v>178.44853250655501</v>
      </c>
      <c r="O27" s="66">
        <v>3.8126960389563998E-4</v>
      </c>
      <c r="P27" s="66">
        <v>1.8108541915901399E-2</v>
      </c>
      <c r="Q27" s="66">
        <v>5.8409091901498802E-4</v>
      </c>
      <c r="R27" s="66">
        <v>1.53856566712261E-2</v>
      </c>
      <c r="S27" s="66">
        <v>1.08086979980416E-2</v>
      </c>
      <c r="T27" s="66">
        <v>4.2018027472269298E-3</v>
      </c>
      <c r="U27" s="66">
        <v>4.0564263023869701E-4</v>
      </c>
      <c r="V27" s="66">
        <v>6.7662224779676705E-2</v>
      </c>
      <c r="W27" s="66">
        <v>1.4443788</v>
      </c>
      <c r="X27" s="66">
        <v>2.5640390280500001E-2</v>
      </c>
      <c r="Y27" s="66">
        <v>3.3327616974699999E-2</v>
      </c>
      <c r="Z27" s="66">
        <v>2.0587490089300001E-2</v>
      </c>
      <c r="AA27" s="66">
        <v>3.3081614609100002E-2</v>
      </c>
      <c r="AB27" s="66">
        <v>0.1126371119536</v>
      </c>
      <c r="AC27" s="66">
        <v>1.3081242E-3</v>
      </c>
      <c r="AD27" s="66">
        <v>2.4248069999999999E-4</v>
      </c>
      <c r="AE27" s="158"/>
      <c r="AF27" s="66">
        <v>100723.07301356101</v>
      </c>
      <c r="AG27" s="66" t="s">
        <v>391</v>
      </c>
      <c r="AH27" s="66">
        <v>52.743070276200001</v>
      </c>
      <c r="AI27" s="66">
        <v>547.52262749229999</v>
      </c>
      <c r="AJ27" s="66" t="s">
        <v>391</v>
      </c>
      <c r="AK27" s="66" t="s">
        <v>391</v>
      </c>
      <c r="AL27" s="182" t="s">
        <v>49</v>
      </c>
    </row>
    <row r="28" spans="1:39" s="2" customFormat="1" ht="24.75" customHeight="1" thickBot="1" x14ac:dyDescent="0.3">
      <c r="A28" s="121" t="s">
        <v>78</v>
      </c>
      <c r="B28" s="121" t="s">
        <v>81</v>
      </c>
      <c r="C28" s="122" t="s">
        <v>82</v>
      </c>
      <c r="D28" s="123"/>
      <c r="E28" s="66">
        <v>7.4426455192891501</v>
      </c>
      <c r="F28" s="66">
        <v>2.1116841645387798</v>
      </c>
      <c r="G28" s="66">
        <v>0.38141169761799898</v>
      </c>
      <c r="H28" s="66">
        <v>4.3240346344995698E-2</v>
      </c>
      <c r="I28" s="66">
        <v>0.95530643209782296</v>
      </c>
      <c r="J28" s="66">
        <v>0.95530643209782296</v>
      </c>
      <c r="K28" s="66">
        <v>0.95530643209782296</v>
      </c>
      <c r="L28" s="66">
        <v>0.61344763471348596</v>
      </c>
      <c r="M28" s="66">
        <v>20.7800638655896</v>
      </c>
      <c r="N28" s="66">
        <v>8.6383500966725109</v>
      </c>
      <c r="O28" s="66">
        <v>3.6145309427130803E-5</v>
      </c>
      <c r="P28" s="66">
        <v>2.7516326234250702E-3</v>
      </c>
      <c r="Q28" s="66">
        <v>6.3652457447455193E-5</v>
      </c>
      <c r="R28" s="66">
        <v>3.75193189292687E-3</v>
      </c>
      <c r="S28" s="66">
        <v>2.5397817372473401E-3</v>
      </c>
      <c r="T28" s="66">
        <v>2.7415365881061898E-4</v>
      </c>
      <c r="U28" s="66">
        <v>5.5014296040648801E-5</v>
      </c>
      <c r="V28" s="66">
        <v>9.6434284451125899E-3</v>
      </c>
      <c r="W28" s="66">
        <v>0.30448510000000001</v>
      </c>
      <c r="X28" s="66">
        <v>8.2064277474999999E-3</v>
      </c>
      <c r="Y28" s="66">
        <v>9.3149182669000005E-3</v>
      </c>
      <c r="Z28" s="66">
        <v>7.1620489091999999E-3</v>
      </c>
      <c r="AA28" s="66">
        <v>7.8924776153000004E-3</v>
      </c>
      <c r="AB28" s="66">
        <v>3.25758725389E-2</v>
      </c>
      <c r="AC28" s="66">
        <v>2.2278479999999999E-4</v>
      </c>
      <c r="AD28" s="66">
        <v>4.4524399999999997E-5</v>
      </c>
      <c r="AE28" s="158"/>
      <c r="AF28" s="66">
        <v>19367.817000406401</v>
      </c>
      <c r="AG28" s="66" t="s">
        <v>391</v>
      </c>
      <c r="AH28" s="66" t="s">
        <v>391</v>
      </c>
      <c r="AI28" s="66">
        <v>423.87830642509999</v>
      </c>
      <c r="AJ28" s="66" t="s">
        <v>391</v>
      </c>
      <c r="AK28" s="66" t="s">
        <v>391</v>
      </c>
      <c r="AL28" s="182" t="s">
        <v>49</v>
      </c>
    </row>
    <row r="29" spans="1:39" s="2" customFormat="1" ht="24.75" customHeight="1" thickBot="1" x14ac:dyDescent="0.3">
      <c r="A29" s="121" t="s">
        <v>78</v>
      </c>
      <c r="B29" s="121" t="s">
        <v>83</v>
      </c>
      <c r="C29" s="122" t="s">
        <v>84</v>
      </c>
      <c r="D29" s="123"/>
      <c r="E29" s="66">
        <v>31.4684746906375</v>
      </c>
      <c r="F29" s="66">
        <v>2.7922473575612998</v>
      </c>
      <c r="G29" s="66">
        <v>0.63929717464049296</v>
      </c>
      <c r="H29" s="66">
        <v>1.16911141739801E-2</v>
      </c>
      <c r="I29" s="66">
        <v>1.20703622328027</v>
      </c>
      <c r="J29" s="66">
        <v>1.20703622328027</v>
      </c>
      <c r="K29" s="66">
        <v>1.20703622328027</v>
      </c>
      <c r="L29" s="66">
        <v>0.64336037860615203</v>
      </c>
      <c r="M29" s="66">
        <v>8.2520957518603506</v>
      </c>
      <c r="N29" s="66">
        <v>0.20828448687682999</v>
      </c>
      <c r="O29" s="66">
        <v>4.1169786202149897E-5</v>
      </c>
      <c r="P29" s="66">
        <v>4.3380127191086698E-3</v>
      </c>
      <c r="Q29" s="66">
        <v>8.2131695457746001E-5</v>
      </c>
      <c r="R29" s="66">
        <v>6.9412817401701002E-3</v>
      </c>
      <c r="S29" s="66">
        <v>4.6553141458257497E-3</v>
      </c>
      <c r="T29" s="66">
        <v>1.6779729900690601E-4</v>
      </c>
      <c r="U29" s="66">
        <v>8.1923818511192304E-5</v>
      </c>
      <c r="V29" s="66">
        <v>1.4740051023618E-2</v>
      </c>
      <c r="W29" s="66">
        <v>0.25435679999999999</v>
      </c>
      <c r="X29" s="66">
        <v>3.6336653764999999E-3</v>
      </c>
      <c r="Y29" s="66">
        <v>2.2003862556900001E-2</v>
      </c>
      <c r="Z29" s="66">
        <v>2.4587802379899999E-2</v>
      </c>
      <c r="AA29" s="66">
        <v>5.6523683632000001E-3</v>
      </c>
      <c r="AB29" s="66">
        <v>5.5877698676499998E-2</v>
      </c>
      <c r="AC29" s="66">
        <v>1.3213750000000001E-4</v>
      </c>
      <c r="AD29" s="66">
        <v>4.6882999999999998E-5</v>
      </c>
      <c r="AE29" s="158"/>
      <c r="AF29" s="66">
        <v>33828.106030627903</v>
      </c>
      <c r="AG29" s="66" t="s">
        <v>391</v>
      </c>
      <c r="AH29" s="66">
        <v>44.287099017000003</v>
      </c>
      <c r="AI29" s="66">
        <v>915.51022579959999</v>
      </c>
      <c r="AJ29" s="66" t="s">
        <v>391</v>
      </c>
      <c r="AK29" s="66" t="s">
        <v>391</v>
      </c>
      <c r="AL29" s="182" t="s">
        <v>49</v>
      </c>
    </row>
    <row r="30" spans="1:39" s="2" customFormat="1" ht="24.75" customHeight="1" thickBot="1" x14ac:dyDescent="0.3">
      <c r="A30" s="121" t="s">
        <v>78</v>
      </c>
      <c r="B30" s="121" t="s">
        <v>85</v>
      </c>
      <c r="C30" s="122" t="s">
        <v>86</v>
      </c>
      <c r="D30" s="123"/>
      <c r="E30" s="66">
        <v>0.31630563325246402</v>
      </c>
      <c r="F30" s="66">
        <v>1.0889668179738701</v>
      </c>
      <c r="G30" s="66">
        <v>2.77001755994884E-2</v>
      </c>
      <c r="H30" s="66">
        <v>1.7258714430529499E-3</v>
      </c>
      <c r="I30" s="66">
        <v>2.1482121762171399E-2</v>
      </c>
      <c r="J30" s="66">
        <v>2.1482121762171399E-2</v>
      </c>
      <c r="K30" s="66">
        <v>2.1482121762171399E-2</v>
      </c>
      <c r="L30" s="66">
        <v>3.00532180347538E-3</v>
      </c>
      <c r="M30" s="66">
        <v>15.4048415043353</v>
      </c>
      <c r="N30" s="66">
        <v>2.77001757471246</v>
      </c>
      <c r="O30" s="66">
        <v>7.5678085202846397E-6</v>
      </c>
      <c r="P30" s="66">
        <v>2.4099152771554899E-4</v>
      </c>
      <c r="Q30" s="66">
        <v>8.3100526798465301E-6</v>
      </c>
      <c r="R30" s="66">
        <v>1.83049099541564E-4</v>
      </c>
      <c r="S30" s="66">
        <v>4.7061739228126102E-4</v>
      </c>
      <c r="T30" s="66">
        <v>7.7891477067055799E-5</v>
      </c>
      <c r="U30" s="66">
        <v>7.5589147773004903E-6</v>
      </c>
      <c r="V30" s="66">
        <v>1.11430394935641E-3</v>
      </c>
      <c r="W30" s="66">
        <v>2.6941400000000001E-2</v>
      </c>
      <c r="X30" s="66">
        <v>4.0994134049999998E-4</v>
      </c>
      <c r="Y30" s="66">
        <v>7.5075506819999999E-4</v>
      </c>
      <c r="Z30" s="66">
        <v>2.5642617619999999E-4</v>
      </c>
      <c r="AA30" s="66">
        <v>8.7861342569999998E-4</v>
      </c>
      <c r="AB30" s="66">
        <v>2.2957360106000001E-3</v>
      </c>
      <c r="AC30" s="66">
        <v>2.6941499999999999E-5</v>
      </c>
      <c r="AD30" s="66">
        <v>2.68507E-5</v>
      </c>
      <c r="AE30" s="158"/>
      <c r="AF30" s="66">
        <v>1218.931171571</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8.0032832352151999</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366.357874318722</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0.52122287288950298</v>
      </c>
      <c r="J32" s="66">
        <v>0.97623643834918705</v>
      </c>
      <c r="K32" s="66">
        <v>1.28013392369644</v>
      </c>
      <c r="L32" s="66">
        <v>0.113572162210932</v>
      </c>
      <c r="M32" s="66" t="s">
        <v>391</v>
      </c>
      <c r="N32" s="66">
        <v>1.3513205574573299</v>
      </c>
      <c r="O32" s="66">
        <v>6.2310671045768401E-3</v>
      </c>
      <c r="P32" s="66">
        <v>4.1401041108277598E-6</v>
      </c>
      <c r="Q32" s="66">
        <v>4.1401041108277603E-12</v>
      </c>
      <c r="R32" s="66">
        <v>0.50102850514797104</v>
      </c>
      <c r="S32" s="66">
        <v>10.9727751463506</v>
      </c>
      <c r="T32" s="66">
        <v>7.9055188405218996E-2</v>
      </c>
      <c r="U32" s="66">
        <v>1.0424457457790101E-2</v>
      </c>
      <c r="V32" s="66">
        <v>4.1401041108277603</v>
      </c>
      <c r="W32" s="66" t="s">
        <v>390</v>
      </c>
      <c r="X32" s="66">
        <v>2.9310670860941399E-3</v>
      </c>
      <c r="Y32" s="66">
        <v>2.02901946710728E-4</v>
      </c>
      <c r="Z32" s="66">
        <v>2.99521921334884E-4</v>
      </c>
      <c r="AA32" s="66" t="s">
        <v>390</v>
      </c>
      <c r="AB32" s="66">
        <v>3.4334909541397598E-3</v>
      </c>
      <c r="AC32" s="66" t="s">
        <v>391</v>
      </c>
      <c r="AD32" s="66" t="s">
        <v>390</v>
      </c>
      <c r="AE32" s="158"/>
      <c r="AF32" s="66" t="s">
        <v>391</v>
      </c>
      <c r="AG32" s="66" t="s">
        <v>391</v>
      </c>
      <c r="AH32" s="66" t="s">
        <v>391</v>
      </c>
      <c r="AI32" s="66" t="s">
        <v>391</v>
      </c>
      <c r="AJ32" s="66" t="s">
        <v>391</v>
      </c>
      <c r="AK32" s="66">
        <v>48226.785621927098</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0.25968728643861899</v>
      </c>
      <c r="J33" s="66">
        <v>0.480902382293738</v>
      </c>
      <c r="K33" s="66">
        <v>0.96180476458747699</v>
      </c>
      <c r="L33" s="66" t="s">
        <v>391</v>
      </c>
      <c r="M33" s="66" t="s">
        <v>391</v>
      </c>
      <c r="N33" s="66">
        <v>4.5117059075211699E-2</v>
      </c>
      <c r="O33" s="66" t="s">
        <v>390</v>
      </c>
      <c r="P33" s="66" t="s">
        <v>390</v>
      </c>
      <c r="Q33" s="66" t="s">
        <v>390</v>
      </c>
      <c r="R33" s="66">
        <v>1.9137838763077699E-2</v>
      </c>
      <c r="S33" s="66">
        <v>7.6488627438018502E-3</v>
      </c>
      <c r="T33" s="66">
        <v>1.35952210521261E-2</v>
      </c>
      <c r="U33" s="66" t="s">
        <v>390</v>
      </c>
      <c r="V33" s="66">
        <v>7.1096279387345807E-2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48226.785621927098</v>
      </c>
      <c r="AL33" s="182" t="s">
        <v>386</v>
      </c>
    </row>
    <row r="34" spans="1:256" s="2" customFormat="1" ht="24.75" customHeight="1" thickBot="1" x14ac:dyDescent="0.3">
      <c r="A34" s="121" t="s">
        <v>70</v>
      </c>
      <c r="B34" s="121" t="s">
        <v>93</v>
      </c>
      <c r="C34" s="122" t="s">
        <v>94</v>
      </c>
      <c r="D34" s="123"/>
      <c r="E34" s="66">
        <v>3.5594999999999999</v>
      </c>
      <c r="F34" s="66">
        <v>0.49191219000000003</v>
      </c>
      <c r="G34" s="66">
        <v>8.4000000000000005E-2</v>
      </c>
      <c r="H34" s="66">
        <v>1.2600000000000001E-3</v>
      </c>
      <c r="I34" s="66">
        <v>0.14385000000000001</v>
      </c>
      <c r="J34" s="66">
        <v>0.1512</v>
      </c>
      <c r="K34" s="66">
        <v>0.15959999999999999</v>
      </c>
      <c r="L34" s="66">
        <v>0.10374</v>
      </c>
      <c r="M34" s="66">
        <v>2.07165</v>
      </c>
      <c r="N34" s="66">
        <v>3.9375000000000002E-5</v>
      </c>
      <c r="O34" s="66">
        <v>9.1350000000000003E-4</v>
      </c>
      <c r="P34" s="66">
        <v>5.5650000000000003E-4</v>
      </c>
      <c r="Q34" s="66">
        <v>1.0499999999999999E-5</v>
      </c>
      <c r="R34" s="66">
        <v>3.15E-3</v>
      </c>
      <c r="S34" s="66">
        <v>2.2260000000000001E-3</v>
      </c>
      <c r="T34" s="66">
        <v>9.2400000000000002E-4</v>
      </c>
      <c r="U34" s="66">
        <v>1.0499999999999999E-5</v>
      </c>
      <c r="V34" s="66">
        <v>0.18249000000000001</v>
      </c>
      <c r="W34" s="66" t="s">
        <v>390</v>
      </c>
      <c r="X34" s="66">
        <v>3.15E-3</v>
      </c>
      <c r="Y34" s="66">
        <v>5.2500000000000003E-3</v>
      </c>
      <c r="Z34" s="66">
        <v>3.9060000000000002E-3</v>
      </c>
      <c r="AA34" s="66">
        <v>9.0300000000000005E-4</v>
      </c>
      <c r="AB34" s="66">
        <v>1.3209E-2</v>
      </c>
      <c r="AC34" s="66" t="s">
        <v>391</v>
      </c>
      <c r="AD34" s="66" t="s">
        <v>391</v>
      </c>
      <c r="AE34" s="158"/>
      <c r="AF34" s="66">
        <v>4482.03</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0.23730000000000001</v>
      </c>
      <c r="F36" s="66">
        <v>3.2794146000000003E-2</v>
      </c>
      <c r="G36" s="66">
        <v>5.5999999999999999E-3</v>
      </c>
      <c r="H36" s="66">
        <v>8.3999999999999995E-5</v>
      </c>
      <c r="I36" s="66">
        <v>1.6565161282040001E-2</v>
      </c>
      <c r="J36" s="66">
        <v>1.8339999999999999E-2</v>
      </c>
      <c r="K36" s="66">
        <v>1.8339999999999999E-2</v>
      </c>
      <c r="L36" s="66">
        <v>9.1699999999999995E-4</v>
      </c>
      <c r="M36" s="66">
        <v>0.13811000000000001</v>
      </c>
      <c r="N36" s="66">
        <v>2.6249999999999999E-6</v>
      </c>
      <c r="O36" s="66">
        <v>6.0900000000000003E-5</v>
      </c>
      <c r="P36" s="66">
        <v>3.7100000000000001E-5</v>
      </c>
      <c r="Q36" s="66">
        <v>6.9999999999999997E-7</v>
      </c>
      <c r="R36" s="66">
        <v>2.1000000000000001E-4</v>
      </c>
      <c r="S36" s="66">
        <v>1.484E-4</v>
      </c>
      <c r="T36" s="66">
        <v>6.1600000000000007E-5</v>
      </c>
      <c r="U36" s="66">
        <v>6.9999999999999997E-7</v>
      </c>
      <c r="V36" s="66">
        <v>1.2166E-2</v>
      </c>
      <c r="W36" s="66" t="s">
        <v>390</v>
      </c>
      <c r="X36" s="66">
        <v>2.1000000000000001E-4</v>
      </c>
      <c r="Y36" s="66">
        <v>3.5E-4</v>
      </c>
      <c r="Z36" s="66">
        <v>1.484E-4</v>
      </c>
      <c r="AA36" s="66">
        <v>6.02E-5</v>
      </c>
      <c r="AB36" s="66">
        <v>7.6860000000000003E-4</v>
      </c>
      <c r="AC36" s="66">
        <v>2.9889999951E-6</v>
      </c>
      <c r="AD36" s="66">
        <v>1.4233333099999999E-6</v>
      </c>
      <c r="AE36" s="158"/>
      <c r="AF36" s="66">
        <v>298.80200000000002</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6.0240000000000002E-2</v>
      </c>
      <c r="F37" s="66">
        <v>2.0079999999999998E-3</v>
      </c>
      <c r="G37" s="66">
        <v>3.52655E-4</v>
      </c>
      <c r="H37" s="66" t="s">
        <v>391</v>
      </c>
      <c r="I37" s="66">
        <v>2.5099999999999998E-4</v>
      </c>
      <c r="J37" s="66">
        <v>2.5099999999999998E-4</v>
      </c>
      <c r="K37" s="66">
        <v>2.5099999999999998E-4</v>
      </c>
      <c r="L37" s="66">
        <v>6.2750000000000009E-6</v>
      </c>
      <c r="M37" s="66">
        <v>6.0239999999999998E-3</v>
      </c>
      <c r="N37" s="66">
        <v>1.8825E-6</v>
      </c>
      <c r="O37" s="66">
        <v>3.1375000000000001E-7</v>
      </c>
      <c r="P37" s="66">
        <v>1.2549999999999999E-4</v>
      </c>
      <c r="Q37" s="66">
        <v>1.506E-4</v>
      </c>
      <c r="R37" s="66">
        <v>9.5380000000000008E-7</v>
      </c>
      <c r="S37" s="66">
        <v>9.5380000000000011E-8</v>
      </c>
      <c r="T37" s="66">
        <v>6.4005000000000002E-7</v>
      </c>
      <c r="U37" s="66">
        <v>1.4055999999999999E-5</v>
      </c>
      <c r="V37" s="66">
        <v>1.8825E-6</v>
      </c>
      <c r="W37" s="66" t="s">
        <v>390</v>
      </c>
      <c r="X37" s="66">
        <v>7.0280000000000007E-7</v>
      </c>
      <c r="Y37" s="66">
        <v>1.9829000000000001E-6</v>
      </c>
      <c r="Z37" s="66">
        <v>1.3930500000000002E-6</v>
      </c>
      <c r="AA37" s="66">
        <v>1.04918E-5</v>
      </c>
      <c r="AB37" s="66">
        <v>1.4570549999999999E-5</v>
      </c>
      <c r="AC37" s="66" t="s">
        <v>391</v>
      </c>
      <c r="AD37" s="66" t="s">
        <v>391</v>
      </c>
      <c r="AE37" s="158"/>
      <c r="AF37" s="66" t="s">
        <v>391</v>
      </c>
      <c r="AG37" s="66" t="s">
        <v>391</v>
      </c>
      <c r="AH37" s="66">
        <v>1255</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7.4670362685186911</v>
      </c>
      <c r="F39" s="66">
        <v>2.7350882897346005</v>
      </c>
      <c r="G39" s="66">
        <v>10.244325209952093</v>
      </c>
      <c r="H39" s="66">
        <v>0.10228699400000016</v>
      </c>
      <c r="I39" s="66">
        <v>1.0927124761680755</v>
      </c>
      <c r="J39" s="66">
        <v>1.6594332471680753</v>
      </c>
      <c r="K39" s="66">
        <v>3.332158839168974</v>
      </c>
      <c r="L39" s="66">
        <v>6.7058785951820202E-2</v>
      </c>
      <c r="M39" s="66">
        <v>9.4706866010679835</v>
      </c>
      <c r="N39" s="66">
        <v>0.43778222738002259</v>
      </c>
      <c r="O39" s="66">
        <v>2.7701966625250374E-2</v>
      </c>
      <c r="P39" s="66">
        <v>6.4075812646104735E-2</v>
      </c>
      <c r="Q39" s="66">
        <v>0.4112716191763981</v>
      </c>
      <c r="R39" s="66">
        <v>0.320206948974254</v>
      </c>
      <c r="S39" s="66">
        <v>0.46320101769505706</v>
      </c>
      <c r="T39" s="66">
        <v>1.3806588094625698</v>
      </c>
      <c r="U39" s="66">
        <v>0.19812011030913337</v>
      </c>
      <c r="V39" s="66">
        <v>1.2565982231594108</v>
      </c>
      <c r="W39" s="66">
        <v>0.19448702706491811</v>
      </c>
      <c r="X39" s="66">
        <v>6.7254880304720441E-3</v>
      </c>
      <c r="Y39" s="66">
        <v>1.0876609310495484E-2</v>
      </c>
      <c r="Z39" s="66">
        <v>5.5234548021385298E-3</v>
      </c>
      <c r="AA39" s="66">
        <v>4.3483556193305885E-3</v>
      </c>
      <c r="AB39" s="66">
        <v>2.7473907762436724E-2</v>
      </c>
      <c r="AC39" s="66">
        <v>8.8295642936274829E-2</v>
      </c>
      <c r="AD39" s="66">
        <v>6.9779456820842731E-2</v>
      </c>
      <c r="AE39" s="158"/>
      <c r="AF39" s="66">
        <v>3915.5027158278872</v>
      </c>
      <c r="AG39" s="66">
        <v>12669.63148410746</v>
      </c>
      <c r="AH39" s="66">
        <v>72647.695401938996</v>
      </c>
      <c r="AI39" s="66">
        <v>1017.47994905</v>
      </c>
      <c r="AJ39" s="66" t="s">
        <v>391</v>
      </c>
      <c r="AK39" s="66" t="s">
        <v>391</v>
      </c>
      <c r="AL39" s="182" t="s">
        <v>49</v>
      </c>
    </row>
    <row r="40" spans="1:256" s="2" customFormat="1" ht="24.75" customHeight="1" thickBot="1" x14ac:dyDescent="0.3">
      <c r="A40" s="121" t="s">
        <v>70</v>
      </c>
      <c r="B40" s="121" t="s">
        <v>105</v>
      </c>
      <c r="C40" s="122" t="s">
        <v>397</v>
      </c>
      <c r="D40" s="123"/>
      <c r="E40" s="66">
        <v>0.174208</v>
      </c>
      <c r="F40" s="66">
        <v>2.3404000000000001E-2</v>
      </c>
      <c r="G40" s="66">
        <v>3.2000000000000002E-3</v>
      </c>
      <c r="H40" s="66">
        <v>3.1999999999999999E-5</v>
      </c>
      <c r="I40" s="66">
        <v>1.4567999999999999E-2</v>
      </c>
      <c r="J40" s="66">
        <v>1.4567999999999999E-2</v>
      </c>
      <c r="K40" s="66">
        <v>1.4567999999999999E-2</v>
      </c>
      <c r="L40" s="66">
        <v>8.0040000000000007E-3</v>
      </c>
      <c r="M40" s="66">
        <v>6.5032000000000006E-2</v>
      </c>
      <c r="N40" s="66">
        <v>1.5E-6</v>
      </c>
      <c r="O40" s="66">
        <v>4.0000000000000003E-5</v>
      </c>
      <c r="P40" s="66">
        <v>2.12E-5</v>
      </c>
      <c r="Q40" s="66">
        <v>3.9999999999999998E-7</v>
      </c>
      <c r="R40" s="66">
        <v>2.0000000000000001E-4</v>
      </c>
      <c r="S40" s="66">
        <v>6.7999999999999996E-3</v>
      </c>
      <c r="T40" s="66">
        <v>2.7999999999999998E-4</v>
      </c>
      <c r="U40" s="66">
        <v>4.0000000000000003E-5</v>
      </c>
      <c r="V40" s="66">
        <v>4.0000000000000001E-3</v>
      </c>
      <c r="W40" s="66" t="s">
        <v>390</v>
      </c>
      <c r="X40" s="66">
        <v>1.2E-4</v>
      </c>
      <c r="Y40" s="66">
        <v>2.0000000000000001E-4</v>
      </c>
      <c r="Z40" s="66">
        <v>1.3760000000000001E-4</v>
      </c>
      <c r="AA40" s="66">
        <v>8.4800000000000001E-5</v>
      </c>
      <c r="AB40" s="66">
        <v>5.4239999999999996E-4</v>
      </c>
      <c r="AC40" s="66" t="s">
        <v>390</v>
      </c>
      <c r="AD40" s="66" t="s">
        <v>390</v>
      </c>
      <c r="AE40" s="158"/>
      <c r="AF40" s="66">
        <v>170.744</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10.773036636015448</v>
      </c>
      <c r="F41" s="66">
        <v>66.784672969339638</v>
      </c>
      <c r="G41" s="66">
        <v>25.317252726420211</v>
      </c>
      <c r="H41" s="66">
        <v>2.7464879933468973</v>
      </c>
      <c r="I41" s="66">
        <v>29.642412060972823</v>
      </c>
      <c r="J41" s="66">
        <v>30.197265827411723</v>
      </c>
      <c r="K41" s="66">
        <v>32.789048800192873</v>
      </c>
      <c r="L41" s="66">
        <v>2.1904228134575496</v>
      </c>
      <c r="M41" s="66">
        <v>463.19030616060149</v>
      </c>
      <c r="N41" s="66">
        <v>1.3241158749961957</v>
      </c>
      <c r="O41" s="66">
        <v>0.33235247957346536</v>
      </c>
      <c r="P41" s="66">
        <v>0.41558516720773814</v>
      </c>
      <c r="Q41" s="66">
        <v>0.45450232091031295</v>
      </c>
      <c r="R41" s="66">
        <v>2.6898836349132011</v>
      </c>
      <c r="S41" s="66">
        <v>0.65160154943018256</v>
      </c>
      <c r="T41" s="66">
        <v>0.41919992963945507</v>
      </c>
      <c r="U41" s="66">
        <v>0.21175767436262566</v>
      </c>
      <c r="V41" s="66">
        <v>4.1107522686659754</v>
      </c>
      <c r="W41" s="66">
        <v>4.1375250251234057</v>
      </c>
      <c r="X41" s="66">
        <v>16.094258594491151</v>
      </c>
      <c r="Y41" s="66">
        <v>10.008133667757649</v>
      </c>
      <c r="Z41" s="66">
        <v>7.1917301923564363</v>
      </c>
      <c r="AA41" s="66">
        <v>9.9042413689864599</v>
      </c>
      <c r="AB41" s="66">
        <v>43.198363823591698</v>
      </c>
      <c r="AC41" s="66">
        <v>14.221411982495788</v>
      </c>
      <c r="AD41" s="66">
        <v>0.25247166595868237</v>
      </c>
      <c r="AE41" s="158"/>
      <c r="AF41" s="66" t="s">
        <v>390</v>
      </c>
      <c r="AG41" s="66">
        <v>49900.969738005093</v>
      </c>
      <c r="AH41" s="66">
        <v>89303.838106984127</v>
      </c>
      <c r="AI41" s="66">
        <v>39364</v>
      </c>
      <c r="AJ41" s="66" t="s">
        <v>391</v>
      </c>
      <c r="AK41" s="66" t="s">
        <v>391</v>
      </c>
      <c r="AL41" s="182" t="s">
        <v>49</v>
      </c>
    </row>
    <row r="42" spans="1:256" s="2" customFormat="1" ht="24.75" customHeight="1" thickBot="1" x14ac:dyDescent="0.3">
      <c r="A42" s="121" t="s">
        <v>70</v>
      </c>
      <c r="B42" s="121" t="s">
        <v>107</v>
      </c>
      <c r="C42" s="122" t="s">
        <v>108</v>
      </c>
      <c r="D42" s="123"/>
      <c r="E42" s="66">
        <v>1.3471500000000001E-2</v>
      </c>
      <c r="F42" s="66">
        <v>0.37306800000000001</v>
      </c>
      <c r="G42" s="66">
        <v>3.0000000000000001E-3</v>
      </c>
      <c r="H42" s="66">
        <v>1.0499999999999999E-5</v>
      </c>
      <c r="I42" s="66">
        <v>6.0390000000000001E-3</v>
      </c>
      <c r="J42" s="66">
        <v>6.0390000000000001E-3</v>
      </c>
      <c r="K42" s="66">
        <v>6.0390000000000001E-3</v>
      </c>
      <c r="L42" s="66">
        <v>3.0150000000000001E-4</v>
      </c>
      <c r="M42" s="66">
        <v>2.084292</v>
      </c>
      <c r="N42" s="66">
        <v>0.22500000000000001</v>
      </c>
      <c r="O42" s="66">
        <v>3.0000000000000001E-5</v>
      </c>
      <c r="P42" s="66">
        <v>2.6100000000000001E-5</v>
      </c>
      <c r="Q42" s="66">
        <v>8.9999999999999996E-7</v>
      </c>
      <c r="R42" s="66">
        <v>1.4999999999999999E-4</v>
      </c>
      <c r="S42" s="66">
        <v>5.1000000000000004E-3</v>
      </c>
      <c r="T42" s="66">
        <v>2.1000000000000001E-4</v>
      </c>
      <c r="U42" s="66">
        <v>3.0000000000000001E-5</v>
      </c>
      <c r="V42" s="66">
        <v>3.0000000000000001E-3</v>
      </c>
      <c r="W42" s="66" t="s">
        <v>390</v>
      </c>
      <c r="X42" s="66">
        <v>1.2E-4</v>
      </c>
      <c r="Y42" s="66">
        <v>1.2E-4</v>
      </c>
      <c r="Z42" s="66">
        <v>2.0400000000000001E-5</v>
      </c>
      <c r="AA42" s="66">
        <v>3.0599999999999998E-5</v>
      </c>
      <c r="AB42" s="66">
        <v>2.9100000000000003E-4</v>
      </c>
      <c r="AC42" s="66" t="s">
        <v>390</v>
      </c>
      <c r="AD42" s="66" t="s">
        <v>390</v>
      </c>
      <c r="AE42" s="158"/>
      <c r="AF42" s="66">
        <v>129.9</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0.40935632099999952</v>
      </c>
      <c r="F43" s="66">
        <v>0.43248293599999671</v>
      </c>
      <c r="G43" s="66">
        <v>0.96257751697599814</v>
      </c>
      <c r="H43" s="66" t="s">
        <v>438</v>
      </c>
      <c r="I43" s="66">
        <v>0.28201969799999627</v>
      </c>
      <c r="J43" s="66">
        <v>0.39546231499999557</v>
      </c>
      <c r="K43" s="66">
        <v>0.7336509999999935</v>
      </c>
      <c r="L43" s="66">
        <v>2.4644094255999758E-2</v>
      </c>
      <c r="M43" s="66">
        <v>1.6849110659999955</v>
      </c>
      <c r="N43" s="66">
        <v>6.3325793538352937E-2</v>
      </c>
      <c r="O43" s="66">
        <v>8.4064760526688098E-3</v>
      </c>
      <c r="P43" s="66">
        <v>4.7641866953730223E-3</v>
      </c>
      <c r="Q43" s="66">
        <v>5.0250827308560134E-2</v>
      </c>
      <c r="R43" s="66">
        <v>4.5128749140875259E-2</v>
      </c>
      <c r="S43" s="66">
        <v>5.9986238121051513E-2</v>
      </c>
      <c r="T43" s="66">
        <v>0.14475852319720156</v>
      </c>
      <c r="U43" s="66">
        <v>5.874702362567384E-3</v>
      </c>
      <c r="V43" s="66">
        <v>0.3447636495313311</v>
      </c>
      <c r="W43" s="66">
        <v>5.825287301640461E-2</v>
      </c>
      <c r="X43" s="66">
        <v>5.124517015009585E-3</v>
      </c>
      <c r="Y43" s="66">
        <v>8.2067012356893312E-3</v>
      </c>
      <c r="Z43" s="66">
        <v>2.835970614113433E-3</v>
      </c>
      <c r="AA43" s="66">
        <v>2.2586720293146893E-3</v>
      </c>
      <c r="AB43" s="66">
        <v>1.8425860894127014E-2</v>
      </c>
      <c r="AC43" s="66">
        <v>9.3145208789868119E-3</v>
      </c>
      <c r="AD43" s="66">
        <v>7.1777972595189173E-3</v>
      </c>
      <c r="AE43" s="158"/>
      <c r="AF43" s="66">
        <v>369.65549217600005</v>
      </c>
      <c r="AG43" s="66">
        <v>1025.5705137900002</v>
      </c>
      <c r="AH43" s="66">
        <v>1854.5278748800008</v>
      </c>
      <c r="AI43" s="66">
        <v>559.13475340000014</v>
      </c>
      <c r="AJ43" s="66" t="s">
        <v>391</v>
      </c>
      <c r="AK43" s="66" t="s">
        <v>391</v>
      </c>
      <c r="AL43" s="182" t="s">
        <v>49</v>
      </c>
    </row>
    <row r="44" spans="1:256" s="2" customFormat="1" ht="24.75" customHeight="1" thickBot="1" x14ac:dyDescent="0.3">
      <c r="A44" s="121" t="s">
        <v>70</v>
      </c>
      <c r="B44" s="121" t="s">
        <v>111</v>
      </c>
      <c r="C44" s="122" t="s">
        <v>112</v>
      </c>
      <c r="D44" s="123"/>
      <c r="E44" s="66">
        <v>41.091232396009929</v>
      </c>
      <c r="F44" s="66">
        <v>7.2881303965834761</v>
      </c>
      <c r="G44" s="66">
        <v>1.473E-2</v>
      </c>
      <c r="H44" s="66">
        <v>8.7219400000000009E-3</v>
      </c>
      <c r="I44" s="66">
        <v>2.3468769090923507</v>
      </c>
      <c r="J44" s="66">
        <v>2.4952641798854795</v>
      </c>
      <c r="K44" s="66">
        <v>2.4952641798854795</v>
      </c>
      <c r="L44" s="66">
        <v>1.3959458454554106</v>
      </c>
      <c r="M44" s="66">
        <v>27.452543849696156</v>
      </c>
      <c r="N44" s="66">
        <v>0.82499999999999996</v>
      </c>
      <c r="O44" s="66">
        <v>3.3550999999999993E-3</v>
      </c>
      <c r="P44" s="66">
        <v>2.0726E-3</v>
      </c>
      <c r="Q44" s="66">
        <v>4.0599999999999998E-5</v>
      </c>
      <c r="R44" s="66">
        <v>1.174E-2</v>
      </c>
      <c r="S44" s="66">
        <v>2.6607600000000002E-2</v>
      </c>
      <c r="T44" s="66">
        <v>4.0524000000000003E-3</v>
      </c>
      <c r="U44" s="66">
        <v>1.473E-4</v>
      </c>
      <c r="V44" s="66">
        <v>0.65927400000000003</v>
      </c>
      <c r="W44" s="66" t="s">
        <v>390</v>
      </c>
      <c r="X44" s="66">
        <v>1.15181E-2</v>
      </c>
      <c r="Y44" s="66">
        <v>5.9666000000000005E-4</v>
      </c>
      <c r="Z44" s="66">
        <v>1.41194E-4</v>
      </c>
      <c r="AA44" s="66">
        <v>2.241E-4</v>
      </c>
      <c r="AB44" s="66">
        <v>1.2480054000000001E-2</v>
      </c>
      <c r="AC44" s="66" t="s">
        <v>390</v>
      </c>
      <c r="AD44" s="66" t="s">
        <v>390</v>
      </c>
      <c r="AE44" s="158"/>
      <c r="AF44" s="66">
        <v>16805.099999999999</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0.63702599999999998</v>
      </c>
      <c r="F47" s="66">
        <v>5.8409000000000003E-2</v>
      </c>
      <c r="G47" s="66">
        <v>1.04E-2</v>
      </c>
      <c r="H47" s="66">
        <v>1.0399999999999999E-4</v>
      </c>
      <c r="I47" s="66">
        <v>2.5662000000000001E-2</v>
      </c>
      <c r="J47" s="66">
        <v>2.5662000000000001E-2</v>
      </c>
      <c r="K47" s="66">
        <v>2.5662000000000001E-2</v>
      </c>
      <c r="L47" s="66">
        <v>1.3962E-2</v>
      </c>
      <c r="M47" s="66">
        <v>0.18391099999999999</v>
      </c>
      <c r="N47" s="66">
        <v>4.8749999999999999E-6</v>
      </c>
      <c r="O47" s="66">
        <v>1.2999999999999999E-4</v>
      </c>
      <c r="P47" s="66">
        <v>6.8899999999999994E-5</v>
      </c>
      <c r="Q47" s="66">
        <v>1.3E-6</v>
      </c>
      <c r="R47" s="66">
        <v>6.4999999999999997E-4</v>
      </c>
      <c r="S47" s="66">
        <v>2.2100000000000002E-2</v>
      </c>
      <c r="T47" s="66">
        <v>9.1E-4</v>
      </c>
      <c r="U47" s="66">
        <v>1.2999999999999999E-4</v>
      </c>
      <c r="V47" s="66">
        <v>1.2999999999999999E-2</v>
      </c>
      <c r="W47" s="66" t="s">
        <v>390</v>
      </c>
      <c r="X47" s="66">
        <v>3.8999999999999999E-4</v>
      </c>
      <c r="Y47" s="66">
        <v>6.4999999999999997E-4</v>
      </c>
      <c r="Z47" s="66">
        <v>4.4719999999999997E-4</v>
      </c>
      <c r="AA47" s="66">
        <v>2.7559999999999998E-4</v>
      </c>
      <c r="AB47" s="66">
        <v>1.7627999999999999E-3</v>
      </c>
      <c r="AC47" s="66" t="s">
        <v>390</v>
      </c>
      <c r="AD47" s="66" t="s">
        <v>390</v>
      </c>
      <c r="AE47" s="158"/>
      <c r="AF47" s="66">
        <v>554.91800000000001</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12.236685</v>
      </c>
      <c r="G48" s="66" t="s">
        <v>391</v>
      </c>
      <c r="H48" s="66" t="s">
        <v>391</v>
      </c>
      <c r="I48" s="66">
        <v>0.29566500000000001</v>
      </c>
      <c r="J48" s="66">
        <v>2.4835859999999998</v>
      </c>
      <c r="K48" s="66">
        <v>5.2628369999999993</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59.133000000000003</v>
      </c>
      <c r="AL48" s="182" t="s">
        <v>122</v>
      </c>
    </row>
    <row r="49" spans="1:38" s="2" customFormat="1" ht="24.75" customHeight="1" thickBot="1" x14ac:dyDescent="0.3">
      <c r="A49" s="121" t="s">
        <v>119</v>
      </c>
      <c r="B49" s="121" t="s">
        <v>123</v>
      </c>
      <c r="C49" s="122" t="s">
        <v>124</v>
      </c>
      <c r="D49" s="123"/>
      <c r="E49" s="66" t="s">
        <v>390</v>
      </c>
      <c r="F49" s="66" t="s">
        <v>390</v>
      </c>
      <c r="G49" s="66" t="s">
        <v>390</v>
      </c>
      <c r="H49" s="66" t="s">
        <v>390</v>
      </c>
      <c r="I49" s="66" t="s">
        <v>390</v>
      </c>
      <c r="J49" s="66" t="s">
        <v>390</v>
      </c>
      <c r="K49" s="66" t="s">
        <v>390</v>
      </c>
      <c r="L49" s="66" t="s">
        <v>390</v>
      </c>
      <c r="M49" s="66" t="s">
        <v>390</v>
      </c>
      <c r="N49" s="66" t="s">
        <v>390</v>
      </c>
      <c r="O49" s="66" t="s">
        <v>390</v>
      </c>
      <c r="P49" s="66" t="s">
        <v>390</v>
      </c>
      <c r="Q49" s="66" t="s">
        <v>390</v>
      </c>
      <c r="R49" s="66" t="s">
        <v>390</v>
      </c>
      <c r="S49" s="66" t="s">
        <v>390</v>
      </c>
      <c r="T49" s="66" t="s">
        <v>390</v>
      </c>
      <c r="U49" s="66" t="s">
        <v>390</v>
      </c>
      <c r="V49" s="66" t="s">
        <v>390</v>
      </c>
      <c r="W49" s="66" t="s">
        <v>390</v>
      </c>
      <c r="X49" s="66">
        <v>9.3022157363872204E-2</v>
      </c>
      <c r="Y49" s="66">
        <v>0.11451402976159467</v>
      </c>
      <c r="Z49" s="66">
        <v>6.9014616294258202E-2</v>
      </c>
      <c r="AA49" s="66">
        <v>2.9712438957519897E-2</v>
      </c>
      <c r="AB49" s="66">
        <v>0.30626324237724495</v>
      </c>
      <c r="AC49" s="66" t="s">
        <v>390</v>
      </c>
      <c r="AD49" s="66" t="s">
        <v>390</v>
      </c>
      <c r="AE49" s="158"/>
      <c r="AF49" s="66" t="s">
        <v>391</v>
      </c>
      <c r="AG49" s="66" t="s">
        <v>391</v>
      </c>
      <c r="AH49" s="66" t="s">
        <v>391</v>
      </c>
      <c r="AI49" s="66" t="s">
        <v>391</v>
      </c>
      <c r="AJ49" s="66" t="s">
        <v>391</v>
      </c>
      <c r="AK49" s="66">
        <v>4.431</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t="s">
        <v>390</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0.18262500000000001</v>
      </c>
      <c r="AL51" s="182" t="s">
        <v>130</v>
      </c>
    </row>
    <row r="52" spans="1:38" s="2" customFormat="1" ht="24.75" customHeight="1" thickBot="1" x14ac:dyDescent="0.3">
      <c r="A52" s="121" t="s">
        <v>119</v>
      </c>
      <c r="B52" s="125" t="s">
        <v>131</v>
      </c>
      <c r="C52" s="128" t="s">
        <v>399</v>
      </c>
      <c r="D52" s="131"/>
      <c r="E52" s="66">
        <v>0.70529069999999994</v>
      </c>
      <c r="F52" s="66">
        <v>0.27382525999999996</v>
      </c>
      <c r="G52" s="66">
        <v>3.1971437200000001</v>
      </c>
      <c r="H52" s="66" t="s">
        <v>390</v>
      </c>
      <c r="I52" s="66">
        <v>3.2169493999999986E-2</v>
      </c>
      <c r="J52" s="66">
        <v>5.514770400000002E-2</v>
      </c>
      <c r="K52" s="66">
        <v>9.1912840000000037E-2</v>
      </c>
      <c r="L52" s="66" t="s">
        <v>391</v>
      </c>
      <c r="M52" s="66">
        <v>0.34554482000000003</v>
      </c>
      <c r="N52" s="66">
        <v>3.0800000000000001E-2</v>
      </c>
      <c r="O52" s="66">
        <v>3.0800000000000001E-2</v>
      </c>
      <c r="P52" s="66">
        <v>3.0800000000000001E-2</v>
      </c>
      <c r="Q52" s="66">
        <v>3.0800000000000001E-2</v>
      </c>
      <c r="R52" s="66">
        <v>3.0800000000000001E-2</v>
      </c>
      <c r="S52" s="66">
        <v>3.0800000000000001E-2</v>
      </c>
      <c r="T52" s="66">
        <v>3.0800000000000001E-2</v>
      </c>
      <c r="U52" s="66">
        <v>3.0800000000000001E-2</v>
      </c>
      <c r="V52" s="66">
        <v>3.0800000000000001E-2</v>
      </c>
      <c r="W52" s="66">
        <v>3.44E-2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6.0359999999999996</v>
      </c>
      <c r="AL52" s="182" t="s">
        <v>132</v>
      </c>
    </row>
    <row r="53" spans="1:38" s="2" customFormat="1" ht="24.75" customHeight="1" thickBot="1" x14ac:dyDescent="0.3">
      <c r="A53" s="121" t="s">
        <v>119</v>
      </c>
      <c r="B53" s="125" t="s">
        <v>133</v>
      </c>
      <c r="C53" s="128" t="s">
        <v>134</v>
      </c>
      <c r="D53" s="131"/>
      <c r="E53" s="66" t="s">
        <v>391</v>
      </c>
      <c r="F53" s="66">
        <v>0.32773710800000005</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4.1379999999999999</v>
      </c>
      <c r="AL53" s="182" t="s">
        <v>135</v>
      </c>
    </row>
    <row r="54" spans="1:38" s="2" customFormat="1" ht="23.4" thickBot="1" x14ac:dyDescent="0.3">
      <c r="A54" s="121" t="s">
        <v>119</v>
      </c>
      <c r="B54" s="125" t="s">
        <v>136</v>
      </c>
      <c r="C54" s="128" t="s">
        <v>137</v>
      </c>
      <c r="D54" s="131"/>
      <c r="E54" s="66" t="s">
        <v>391</v>
      </c>
      <c r="F54" s="66">
        <v>1.4688485673657712</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7747.5039999999999</v>
      </c>
      <c r="AL54" s="182" t="s">
        <v>425</v>
      </c>
    </row>
    <row r="55" spans="1:38" s="2" customFormat="1" ht="24.75" customHeight="1" thickBot="1" x14ac:dyDescent="0.3">
      <c r="A55" s="121" t="s">
        <v>119</v>
      </c>
      <c r="B55" s="125" t="s">
        <v>138</v>
      </c>
      <c r="C55" s="128" t="s">
        <v>139</v>
      </c>
      <c r="D55" s="131"/>
      <c r="E55" s="66" t="s">
        <v>438</v>
      </c>
      <c r="F55" s="66" t="s">
        <v>438</v>
      </c>
      <c r="G55" s="66" t="s">
        <v>438</v>
      </c>
      <c r="H55" s="66" t="s">
        <v>390</v>
      </c>
      <c r="I55" s="66" t="s">
        <v>438</v>
      </c>
      <c r="J55" s="66" t="s">
        <v>438</v>
      </c>
      <c r="K55" s="66" t="s">
        <v>438</v>
      </c>
      <c r="L55" s="66" t="s">
        <v>438</v>
      </c>
      <c r="M55" s="66" t="s">
        <v>438</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t="s">
        <v>391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5.7278483999999977E-2</v>
      </c>
      <c r="J57" s="66">
        <v>8.2995937000000006E-2</v>
      </c>
      <c r="K57" s="66">
        <v>9.9928690000000042E-2</v>
      </c>
      <c r="L57" s="66">
        <v>1.7183545199999993E-3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3547</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t="s">
        <v>438</v>
      </c>
      <c r="J58" s="66" t="s">
        <v>438</v>
      </c>
      <c r="K58" s="66" t="s">
        <v>438</v>
      </c>
      <c r="L58" s="66" t="s">
        <v>390</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1074</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t="s">
        <v>438</v>
      </c>
      <c r="J59" s="66" t="s">
        <v>438</v>
      </c>
      <c r="K59" s="66" t="s">
        <v>438</v>
      </c>
      <c r="L59" s="66" t="s">
        <v>438</v>
      </c>
      <c r="M59" s="66" t="s">
        <v>390</v>
      </c>
      <c r="N59" s="66">
        <v>3.7994860087999998</v>
      </c>
      <c r="O59" s="66">
        <v>0.33321045832000001</v>
      </c>
      <c r="P59" s="66">
        <v>3.8040691920000003E-3</v>
      </c>
      <c r="Q59" s="66">
        <v>0.37629046216000006</v>
      </c>
      <c r="R59" s="66">
        <v>0.40933600471999987</v>
      </c>
      <c r="S59" s="66">
        <v>4.5930627448E-2</v>
      </c>
      <c r="T59" s="66">
        <v>0.42354347136000003</v>
      </c>
      <c r="U59" s="66">
        <v>0.84321525120000007</v>
      </c>
      <c r="V59" s="66">
        <v>1.1265581336799997</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1042000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0.55412853000000051</v>
      </c>
      <c r="J60" s="66">
        <v>1.8733843600000017</v>
      </c>
      <c r="K60" s="66">
        <v>3.6673347999999986</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74658</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390</v>
      </c>
      <c r="J61" s="66" t="s">
        <v>390</v>
      </c>
      <c r="K61" s="66" t="s">
        <v>390</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438</v>
      </c>
      <c r="F63" s="66" t="s">
        <v>438</v>
      </c>
      <c r="G63" s="66" t="s">
        <v>438</v>
      </c>
      <c r="H63" s="66" t="s">
        <v>438</v>
      </c>
      <c r="I63" s="66" t="s">
        <v>438</v>
      </c>
      <c r="J63" s="66" t="s">
        <v>438</v>
      </c>
      <c r="K63" s="66" t="s">
        <v>438</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0.26790600000000003</v>
      </c>
      <c r="F64" s="66" t="s">
        <v>390</v>
      </c>
      <c r="G64" s="66" t="s">
        <v>390</v>
      </c>
      <c r="H64" s="66">
        <v>2.6790599999999996E-3</v>
      </c>
      <c r="I64" s="66" t="s">
        <v>391</v>
      </c>
      <c r="J64" s="66" t="s">
        <v>391</v>
      </c>
      <c r="K64" s="66" t="s">
        <v>391</v>
      </c>
      <c r="L64" s="66" t="s">
        <v>391</v>
      </c>
      <c r="M64" s="66">
        <v>2.6790600000000001E-2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267.90600000000001</v>
      </c>
      <c r="AL64" s="182" t="s">
        <v>160</v>
      </c>
    </row>
    <row r="65" spans="1:38" s="2" customFormat="1" ht="24.75" customHeight="1" thickBot="1" x14ac:dyDescent="0.3">
      <c r="A65" s="121" t="s">
        <v>53</v>
      </c>
      <c r="B65" s="125" t="s">
        <v>161</v>
      </c>
      <c r="C65" s="122" t="s">
        <v>162</v>
      </c>
      <c r="D65" s="123"/>
      <c r="E65" s="66">
        <v>0.30465338076874365</v>
      </c>
      <c r="F65" s="66" t="s">
        <v>391</v>
      </c>
      <c r="G65" s="66" t="s">
        <v>391</v>
      </c>
      <c r="H65" s="66">
        <v>7.9577618381650783E-2</v>
      </c>
      <c r="I65" s="66">
        <v>4.6598657963029936E-5</v>
      </c>
      <c r="J65" s="66" t="s">
        <v>391</v>
      </c>
      <c r="K65" s="66" t="s">
        <v>391</v>
      </c>
      <c r="L65" s="66">
        <v>8.3877584333453879E-7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462.738</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t="s">
        <v>438</v>
      </c>
      <c r="F68" s="66" t="s">
        <v>438</v>
      </c>
      <c r="G68" s="66" t="s">
        <v>438</v>
      </c>
      <c r="H68" s="66" t="s">
        <v>391</v>
      </c>
      <c r="I68" s="66" t="s">
        <v>438</v>
      </c>
      <c r="J68" s="66" t="s">
        <v>438</v>
      </c>
      <c r="K68" s="66" t="s">
        <v>438</v>
      </c>
      <c r="L68" s="66" t="s">
        <v>390</v>
      </c>
      <c r="M68" s="66" t="s">
        <v>438</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27.42</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1.6691547979999999</v>
      </c>
      <c r="F70" s="66">
        <v>0.28557962999999986</v>
      </c>
      <c r="G70" s="66">
        <v>1.9772044800000002</v>
      </c>
      <c r="H70" s="66">
        <v>0.48020477</v>
      </c>
      <c r="I70" s="66">
        <v>0.15152167000000002</v>
      </c>
      <c r="J70" s="66">
        <v>0.23984239499999999</v>
      </c>
      <c r="K70" s="66">
        <v>0.34599372999999989</v>
      </c>
      <c r="L70" s="66">
        <v>2.7273900600000003E-3</v>
      </c>
      <c r="M70" s="66">
        <v>7.0996009999999998E-2</v>
      </c>
      <c r="N70" s="66" t="s">
        <v>390</v>
      </c>
      <c r="O70" s="66">
        <v>1E-4</v>
      </c>
      <c r="P70" s="66">
        <v>0.22439999999999996</v>
      </c>
      <c r="Q70" s="66" t="s">
        <v>390</v>
      </c>
      <c r="R70" s="66">
        <v>6.3E-3</v>
      </c>
      <c r="S70" s="66" t="s">
        <v>390</v>
      </c>
      <c r="T70" s="66">
        <v>3.9399999999999998E-2</v>
      </c>
      <c r="U70" s="66">
        <v>2.0000000000000001E-4</v>
      </c>
      <c r="V70" s="66">
        <v>1.0999999999999999E-2</v>
      </c>
      <c r="W70" s="66" t="s">
        <v>390</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t="s">
        <v>438</v>
      </c>
      <c r="F72" s="66" t="s">
        <v>438</v>
      </c>
      <c r="G72" s="66" t="s">
        <v>438</v>
      </c>
      <c r="H72" s="66" t="s">
        <v>390</v>
      </c>
      <c r="I72" s="66" t="s">
        <v>438</v>
      </c>
      <c r="J72" s="66" t="s">
        <v>438</v>
      </c>
      <c r="K72" s="66" t="s">
        <v>438</v>
      </c>
      <c r="L72" s="66" t="s">
        <v>438</v>
      </c>
      <c r="M72" s="66" t="s">
        <v>438</v>
      </c>
      <c r="N72" s="66">
        <v>6.1744311705840218</v>
      </c>
      <c r="O72" s="66">
        <v>0.22527356263248605</v>
      </c>
      <c r="P72" s="66">
        <v>0.12240143722128902</v>
      </c>
      <c r="Q72" s="66">
        <v>1.8715169661524238</v>
      </c>
      <c r="R72" s="66">
        <v>0.610898944</v>
      </c>
      <c r="S72" s="66">
        <v>0.12926637999999999</v>
      </c>
      <c r="T72" s="66">
        <v>1.0031160799999999</v>
      </c>
      <c r="U72" s="66">
        <v>1.4908440000000002E-2</v>
      </c>
      <c r="V72" s="66">
        <v>8.7233923400000002</v>
      </c>
      <c r="W72" s="66">
        <v>3.7611554152352213</v>
      </c>
      <c r="X72" s="66">
        <v>1.2762816852892192E-3</v>
      </c>
      <c r="Y72" s="66">
        <v>1.5289638851525416E-2</v>
      </c>
      <c r="Z72" s="66">
        <v>5.2250819790168913E-3</v>
      </c>
      <c r="AA72" s="66">
        <v>7.4446716721471176E-4</v>
      </c>
      <c r="AB72" s="66">
        <v>2.253546968304624E-2</v>
      </c>
      <c r="AC72" s="66" t="s">
        <v>438</v>
      </c>
      <c r="AD72" s="66">
        <v>0.15033867279999999</v>
      </c>
      <c r="AE72" s="158"/>
      <c r="AF72" s="66" t="s">
        <v>391</v>
      </c>
      <c r="AG72" s="66" t="s">
        <v>391</v>
      </c>
      <c r="AH72" s="66" t="s">
        <v>391</v>
      </c>
      <c r="AI72" s="66" t="s">
        <v>391</v>
      </c>
      <c r="AJ72" s="66" t="s">
        <v>391</v>
      </c>
      <c r="AK72" s="66">
        <v>5601.1850000000004</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1.8723479999999998E-3</v>
      </c>
      <c r="J73" s="66">
        <v>2.6524930000000001E-3</v>
      </c>
      <c r="K73" s="66">
        <v>3.12058E-3</v>
      </c>
      <c r="L73" s="66">
        <v>1.8723479999999999E-4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1.925</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t="s">
        <v>438</v>
      </c>
      <c r="J74" s="66" t="s">
        <v>438</v>
      </c>
      <c r="K74" s="66" t="s">
        <v>438</v>
      </c>
      <c r="L74" s="66" t="s">
        <v>438</v>
      </c>
      <c r="M74" s="66" t="s">
        <v>390</v>
      </c>
      <c r="N74" s="66">
        <v>0.26799930054494497</v>
      </c>
      <c r="O74" s="66">
        <v>3.5867725192028238E-3</v>
      </c>
      <c r="P74" s="66">
        <v>4.0119937149678223E-2</v>
      </c>
      <c r="Q74" s="66">
        <v>4.9227286641062911E-3</v>
      </c>
      <c r="R74" s="66" t="s">
        <v>390</v>
      </c>
      <c r="S74" s="66">
        <v>4.2299999999999997E-2</v>
      </c>
      <c r="T74" s="66" t="s">
        <v>390</v>
      </c>
      <c r="U74" s="66" t="s">
        <v>390</v>
      </c>
      <c r="V74" s="66">
        <v>3.8999999999999998E-3</v>
      </c>
      <c r="W74" s="66">
        <v>8.694821465642516E-2</v>
      </c>
      <c r="X74" s="66" t="s">
        <v>390</v>
      </c>
      <c r="Y74" s="66" t="s">
        <v>390</v>
      </c>
      <c r="Z74" s="66" t="s">
        <v>390</v>
      </c>
      <c r="AA74" s="66" t="s">
        <v>390</v>
      </c>
      <c r="AB74" s="66" t="s">
        <v>438</v>
      </c>
      <c r="AC74" s="66" t="s">
        <v>390</v>
      </c>
      <c r="AD74" s="66">
        <v>2.0943730537679055E-2</v>
      </c>
      <c r="AE74" s="158"/>
      <c r="AF74" s="66" t="s">
        <v>391</v>
      </c>
      <c r="AG74" s="66" t="s">
        <v>391</v>
      </c>
      <c r="AH74" s="66" t="s">
        <v>391</v>
      </c>
      <c r="AI74" s="66" t="s">
        <v>391</v>
      </c>
      <c r="AJ74" s="66" t="s">
        <v>391</v>
      </c>
      <c r="AK74" s="66">
        <v>64.028999999999996</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t="s">
        <v>438</v>
      </c>
      <c r="J76" s="66" t="s">
        <v>438</v>
      </c>
      <c r="K76" s="66" t="s">
        <v>438</v>
      </c>
      <c r="L76" s="66" t="s">
        <v>438</v>
      </c>
      <c r="M76" s="66" t="s">
        <v>390</v>
      </c>
      <c r="N76" s="66">
        <v>1.6825699999999999</v>
      </c>
      <c r="O76" s="66" t="s">
        <v>390</v>
      </c>
      <c r="P76" s="66" t="s">
        <v>390</v>
      </c>
      <c r="Q76" s="66">
        <v>1E-3</v>
      </c>
      <c r="R76" s="66" t="s">
        <v>390</v>
      </c>
      <c r="S76" s="66" t="s">
        <v>390</v>
      </c>
      <c r="T76" s="66" t="s">
        <v>390</v>
      </c>
      <c r="U76" s="66" t="s">
        <v>390</v>
      </c>
      <c r="V76" s="66" t="s">
        <v>390</v>
      </c>
      <c r="W76" s="66" t="s">
        <v>390</v>
      </c>
      <c r="X76" s="66" t="s">
        <v>390</v>
      </c>
      <c r="Y76" s="66" t="s">
        <v>390</v>
      </c>
      <c r="Z76" s="66" t="s">
        <v>390</v>
      </c>
      <c r="AA76" s="66" t="s">
        <v>390</v>
      </c>
      <c r="AB76" s="66" t="s">
        <v>390</v>
      </c>
      <c r="AC76" s="66" t="s">
        <v>390</v>
      </c>
      <c r="AD76" s="66" t="s">
        <v>390</v>
      </c>
      <c r="AE76" s="158"/>
      <c r="AF76" s="66" t="s">
        <v>391</v>
      </c>
      <c r="AG76" s="66" t="s">
        <v>391</v>
      </c>
      <c r="AH76" s="66" t="s">
        <v>391</v>
      </c>
      <c r="AI76" s="66" t="s">
        <v>391</v>
      </c>
      <c r="AJ76" s="66" t="s">
        <v>391</v>
      </c>
      <c r="AK76" s="66">
        <v>23.677</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0.35149999999999998</v>
      </c>
      <c r="O77" s="66">
        <v>8.5100000000000009E-2</v>
      </c>
      <c r="P77" s="66">
        <v>5.5500000000000005E-4</v>
      </c>
      <c r="Q77" s="66">
        <v>1.1099999999999999E-2</v>
      </c>
      <c r="R77" s="66" t="s">
        <v>390</v>
      </c>
      <c r="S77" s="66" t="s">
        <v>390</v>
      </c>
      <c r="T77" s="66" t="s">
        <v>390</v>
      </c>
      <c r="U77" s="66" t="s">
        <v>390</v>
      </c>
      <c r="V77" s="66">
        <v>0.11118580845742428</v>
      </c>
      <c r="W77" s="66">
        <v>1.8500000000000001E-3</v>
      </c>
      <c r="X77" s="66" t="s">
        <v>390</v>
      </c>
      <c r="Y77" s="66" t="s">
        <v>390</v>
      </c>
      <c r="Z77" s="66" t="s">
        <v>390</v>
      </c>
      <c r="AA77" s="66" t="s">
        <v>390</v>
      </c>
      <c r="AB77" s="66" t="s">
        <v>390</v>
      </c>
      <c r="AC77" s="66" t="s">
        <v>390</v>
      </c>
      <c r="AD77" s="66">
        <v>1.3319999999999999E-6</v>
      </c>
      <c r="AE77" s="158"/>
      <c r="AF77" s="66" t="s">
        <v>391</v>
      </c>
      <c r="AG77" s="66" t="s">
        <v>391</v>
      </c>
      <c r="AH77" s="66" t="s">
        <v>391</v>
      </c>
      <c r="AI77" s="66" t="s">
        <v>391</v>
      </c>
      <c r="AJ77" s="66" t="s">
        <v>391</v>
      </c>
      <c r="AK77" s="66">
        <v>0.37</v>
      </c>
      <c r="AL77" s="182" t="s">
        <v>196</v>
      </c>
    </row>
    <row r="78" spans="1:38" s="2" customFormat="1" ht="24.75" customHeight="1" thickBot="1" x14ac:dyDescent="0.3">
      <c r="A78" s="121" t="s">
        <v>53</v>
      </c>
      <c r="B78" s="121" t="s">
        <v>197</v>
      </c>
      <c r="C78" s="122" t="s">
        <v>198</v>
      </c>
      <c r="D78" s="123"/>
      <c r="E78" s="66" t="s">
        <v>390</v>
      </c>
      <c r="F78" s="66" t="s">
        <v>390</v>
      </c>
      <c r="G78" s="66">
        <v>5.0000000000000004E-8</v>
      </c>
      <c r="H78" s="66" t="s">
        <v>390</v>
      </c>
      <c r="I78" s="66">
        <v>1.4675957999999998E-4</v>
      </c>
      <c r="J78" s="66">
        <v>1.9296166999999999E-4</v>
      </c>
      <c r="K78" s="66">
        <v>2.4707E-4</v>
      </c>
      <c r="L78" s="66">
        <v>1.4675957999999998E-7</v>
      </c>
      <c r="M78" s="66" t="s">
        <v>390</v>
      </c>
      <c r="N78" s="66">
        <v>8.7000000000000001E-4</v>
      </c>
      <c r="O78" s="66">
        <v>8.7000000000000001E-4</v>
      </c>
      <c r="P78" s="66">
        <v>1.6309300000000001E-4</v>
      </c>
      <c r="Q78" s="66">
        <v>1.4182E-2</v>
      </c>
      <c r="R78" s="66" t="s">
        <v>390</v>
      </c>
      <c r="S78" s="66">
        <v>8.7000000000000001E-4</v>
      </c>
      <c r="T78" s="66">
        <v>9.2182999999999989E-4</v>
      </c>
      <c r="U78" s="66" t="s">
        <v>390</v>
      </c>
      <c r="V78" s="66">
        <v>0.16521</v>
      </c>
      <c r="W78" s="66">
        <v>0.35455000000000003</v>
      </c>
      <c r="X78" s="66" t="s">
        <v>390</v>
      </c>
      <c r="Y78" s="66" t="s">
        <v>390</v>
      </c>
      <c r="Z78" s="66" t="s">
        <v>390</v>
      </c>
      <c r="AA78" s="66" t="s">
        <v>390</v>
      </c>
      <c r="AB78" s="66">
        <v>9.1197666032735794E-6</v>
      </c>
      <c r="AC78" s="66" t="s">
        <v>390</v>
      </c>
      <c r="AD78" s="66">
        <v>2.6236700000000002E-5</v>
      </c>
      <c r="AE78" s="158"/>
      <c r="AF78" s="66" t="s">
        <v>391</v>
      </c>
      <c r="AG78" s="66" t="s">
        <v>391</v>
      </c>
      <c r="AH78" s="66" t="s">
        <v>391</v>
      </c>
      <c r="AI78" s="66" t="s">
        <v>391</v>
      </c>
      <c r="AJ78" s="66" t="s">
        <v>391</v>
      </c>
      <c r="AK78" s="66">
        <v>7.0910000000000002</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t="s">
        <v>390</v>
      </c>
      <c r="F80" s="66" t="s">
        <v>390</v>
      </c>
      <c r="G80" s="66" t="s">
        <v>390</v>
      </c>
      <c r="H80" s="66" t="s">
        <v>390</v>
      </c>
      <c r="I80" s="66" t="s">
        <v>390</v>
      </c>
      <c r="J80" s="66" t="s">
        <v>390</v>
      </c>
      <c r="K80" s="66" t="s">
        <v>390</v>
      </c>
      <c r="L80" s="66" t="s">
        <v>390</v>
      </c>
      <c r="M80" s="66" t="s">
        <v>390</v>
      </c>
      <c r="N80" s="66">
        <v>1.376E-2</v>
      </c>
      <c r="O80" s="66">
        <v>8.7000000000000001E-4</v>
      </c>
      <c r="P80" s="66" t="s">
        <v>390</v>
      </c>
      <c r="Q80" s="66" t="s">
        <v>390</v>
      </c>
      <c r="R80" s="66">
        <v>0.13242999999999999</v>
      </c>
      <c r="S80" s="66">
        <v>2.5279999999999993E-2</v>
      </c>
      <c r="T80" s="66">
        <v>1.359E-2</v>
      </c>
      <c r="U80" s="66" t="s">
        <v>390</v>
      </c>
      <c r="V80" s="66">
        <v>2.6804000000000006</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12.339340799999999</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10282784</v>
      </c>
      <c r="AL82" s="182" t="s">
        <v>219</v>
      </c>
    </row>
    <row r="83" spans="1:38" s="2" customFormat="1" ht="24.75" customHeight="1" thickBot="1" x14ac:dyDescent="0.3">
      <c r="A83" s="121" t="s">
        <v>53</v>
      </c>
      <c r="B83" s="135" t="s">
        <v>211</v>
      </c>
      <c r="C83" s="136" t="s">
        <v>212</v>
      </c>
      <c r="D83" s="123"/>
      <c r="E83" s="66" t="s">
        <v>390</v>
      </c>
      <c r="F83" s="66">
        <v>0.62970000000000004</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t="s">
        <v>390</v>
      </c>
      <c r="AL83" s="182" t="s">
        <v>385</v>
      </c>
    </row>
    <row r="84" spans="1:38" s="2" customFormat="1" ht="24.75" customHeight="1" thickBot="1" x14ac:dyDescent="0.3">
      <c r="A84" s="121" t="s">
        <v>53</v>
      </c>
      <c r="B84" s="135" t="s">
        <v>213</v>
      </c>
      <c r="C84" s="136" t="s">
        <v>214</v>
      </c>
      <c r="D84" s="123"/>
      <c r="E84" s="66" t="s">
        <v>438</v>
      </c>
      <c r="F84" s="66" t="s">
        <v>438</v>
      </c>
      <c r="G84" s="66" t="s">
        <v>391</v>
      </c>
      <c r="H84" s="66" t="s">
        <v>391</v>
      </c>
      <c r="I84" s="66" t="s">
        <v>438</v>
      </c>
      <c r="J84" s="66" t="s">
        <v>438</v>
      </c>
      <c r="K84" s="66" t="s">
        <v>438</v>
      </c>
      <c r="L84" s="66" t="s">
        <v>438</v>
      </c>
      <c r="M84" s="66" t="s">
        <v>438</v>
      </c>
      <c r="N84" s="66" t="s">
        <v>438</v>
      </c>
      <c r="O84" s="66" t="s">
        <v>438</v>
      </c>
      <c r="P84" s="66" t="s">
        <v>438</v>
      </c>
      <c r="Q84" s="66" t="s">
        <v>391</v>
      </c>
      <c r="R84" s="66" t="s">
        <v>391</v>
      </c>
      <c r="S84" s="66" t="s">
        <v>391</v>
      </c>
      <c r="T84" s="66" t="s">
        <v>391</v>
      </c>
      <c r="U84" s="66" t="s">
        <v>391</v>
      </c>
      <c r="V84" s="66" t="s">
        <v>391</v>
      </c>
      <c r="W84" s="66" t="s">
        <v>438</v>
      </c>
      <c r="X84" s="66" t="s">
        <v>438</v>
      </c>
      <c r="Y84" s="66" t="s">
        <v>438</v>
      </c>
      <c r="Z84" s="66" t="s">
        <v>438</v>
      </c>
      <c r="AA84" s="66" t="s">
        <v>438</v>
      </c>
      <c r="AB84" s="66" t="s">
        <v>438</v>
      </c>
      <c r="AC84" s="66" t="s">
        <v>438</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47.600659200000003</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34.049999999999997</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1.5</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6.28</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2.12</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14.51</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3.9204290536000004E-2</v>
      </c>
      <c r="F91" s="66">
        <v>0.3826691281288</v>
      </c>
      <c r="G91" s="66">
        <v>6.2500742200000013E-3</v>
      </c>
      <c r="H91" s="66">
        <v>8.9147083003000005E-2</v>
      </c>
      <c r="I91" s="66">
        <v>0.68748606848000005</v>
      </c>
      <c r="J91" s="66">
        <v>0.78678360526000002</v>
      </c>
      <c r="K91" s="66">
        <v>0.80729295477000007</v>
      </c>
      <c r="L91" s="66" t="s">
        <v>390</v>
      </c>
      <c r="M91" s="66">
        <v>1.198412848732</v>
      </c>
      <c r="N91" s="66">
        <v>1.6225358239999998</v>
      </c>
      <c r="O91" s="66">
        <v>0.11906156430800001</v>
      </c>
      <c r="P91" s="66">
        <v>1.1796497700000001E-4</v>
      </c>
      <c r="Q91" s="66">
        <v>2.7525161300000003E-3</v>
      </c>
      <c r="R91" s="66">
        <v>3.2285151599999999E-2</v>
      </c>
      <c r="S91" s="66">
        <v>1.0348836980280001</v>
      </c>
      <c r="T91" s="66">
        <v>0.12008613701400001</v>
      </c>
      <c r="U91" s="66" t="s">
        <v>390</v>
      </c>
      <c r="V91" s="66">
        <v>0.59608516701399994</v>
      </c>
      <c r="W91" s="66">
        <v>2.1481224820000004E-3</v>
      </c>
      <c r="X91" s="66">
        <v>2.3844159550200001E-3</v>
      </c>
      <c r="Y91" s="66">
        <v>9.6665511689999995E-4</v>
      </c>
      <c r="Z91" s="66">
        <v>9.6665511689999995E-4</v>
      </c>
      <c r="AA91" s="66">
        <v>9.6665511689999995E-4</v>
      </c>
      <c r="AB91" s="66">
        <v>5.2843813057200009E-3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t="s">
        <v>438</v>
      </c>
      <c r="G92" s="66" t="s">
        <v>438</v>
      </c>
      <c r="H92" s="66" t="s">
        <v>390</v>
      </c>
      <c r="I92" s="66" t="s">
        <v>438</v>
      </c>
      <c r="J92" s="66" t="s">
        <v>438</v>
      </c>
      <c r="K92" s="66" t="s">
        <v>438</v>
      </c>
      <c r="L92" s="66" t="s">
        <v>438</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515.41700000000003</v>
      </c>
      <c r="AL92" s="182" t="s">
        <v>231</v>
      </c>
    </row>
    <row r="93" spans="1:38" s="2" customFormat="1" ht="24.75" customHeight="1" thickBot="1" x14ac:dyDescent="0.3">
      <c r="A93" s="121" t="s">
        <v>53</v>
      </c>
      <c r="B93" s="125" t="s">
        <v>232</v>
      </c>
      <c r="C93" s="122" t="s">
        <v>405</v>
      </c>
      <c r="D93" s="130"/>
      <c r="E93" s="66" t="s">
        <v>391</v>
      </c>
      <c r="F93" s="66">
        <v>5.89641728445</v>
      </c>
      <c r="G93" s="66" t="s">
        <v>391</v>
      </c>
      <c r="H93" s="66" t="s">
        <v>391</v>
      </c>
      <c r="I93" s="66">
        <v>1.3940180852459018E-2</v>
      </c>
      <c r="J93" s="66">
        <v>3.6971784000000001E-2</v>
      </c>
      <c r="K93" s="66">
        <v>6.0609481967213122E-2</v>
      </c>
      <c r="L93" s="66" t="s">
        <v>390</v>
      </c>
      <c r="M93" s="66" t="s">
        <v>391</v>
      </c>
      <c r="N93" s="66" t="s">
        <v>391</v>
      </c>
      <c r="O93" s="66" t="s">
        <v>391</v>
      </c>
      <c r="P93" s="66" t="s">
        <v>391</v>
      </c>
      <c r="Q93" s="66" t="s">
        <v>391</v>
      </c>
      <c r="R93" s="66" t="s">
        <v>391</v>
      </c>
      <c r="S93" s="66" t="s">
        <v>391</v>
      </c>
      <c r="T93" s="66" t="s">
        <v>391</v>
      </c>
      <c r="U93" s="66" t="s">
        <v>391</v>
      </c>
      <c r="V93" s="66" t="s">
        <v>391</v>
      </c>
      <c r="W93" s="66">
        <v>0.41581088985200299</v>
      </c>
      <c r="X93" s="66" t="s">
        <v>391</v>
      </c>
      <c r="Y93" s="66" t="s">
        <v>391</v>
      </c>
      <c r="Z93" s="66" t="s">
        <v>391</v>
      </c>
      <c r="AA93" s="66" t="s">
        <v>391</v>
      </c>
      <c r="AB93" s="66">
        <v>1.1525193142637045E-7</v>
      </c>
      <c r="AC93" s="66">
        <v>7.954643110212233E-5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t="s">
        <v>390</v>
      </c>
      <c r="G95" s="66" t="s">
        <v>390</v>
      </c>
      <c r="H95" s="66" t="s">
        <v>390</v>
      </c>
      <c r="I95" s="66" t="s">
        <v>390</v>
      </c>
      <c r="J95" s="66" t="s">
        <v>390</v>
      </c>
      <c r="K95" s="66" t="s">
        <v>390</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2.5136359999999993E-2</v>
      </c>
      <c r="F98" s="66">
        <v>1.2017169400000001</v>
      </c>
      <c r="G98" s="66">
        <v>7.5992400000000029E-2</v>
      </c>
      <c r="H98" s="66">
        <v>5.3512639999999986E-2</v>
      </c>
      <c r="I98" s="66">
        <v>0.70251885099999978</v>
      </c>
      <c r="J98" s="66">
        <v>1.1447171570000052</v>
      </c>
      <c r="K98" s="66">
        <v>1.7487528599999926</v>
      </c>
      <c r="L98" s="66" t="s">
        <v>391</v>
      </c>
      <c r="M98" s="66">
        <v>0.11543512000000004</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0.49188684089944074</v>
      </c>
      <c r="F99" s="66">
        <v>15.525264823803051</v>
      </c>
      <c r="G99" s="66" t="s">
        <v>391</v>
      </c>
      <c r="H99" s="66">
        <v>15.33264170466653</v>
      </c>
      <c r="I99" s="66">
        <v>9.4130383561643827E-2</v>
      </c>
      <c r="J99" s="66">
        <v>0.14463936986301368</v>
      </c>
      <c r="K99" s="66">
        <v>0.31682909589041092</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465.55</v>
      </c>
      <c r="AL99" s="182" t="s">
        <v>245</v>
      </c>
    </row>
    <row r="100" spans="1:38" s="2" customFormat="1" ht="24.75" customHeight="1" thickBot="1" x14ac:dyDescent="0.3">
      <c r="A100" s="121" t="s">
        <v>243</v>
      </c>
      <c r="B100" s="121" t="s">
        <v>246</v>
      </c>
      <c r="C100" s="122" t="s">
        <v>408</v>
      </c>
      <c r="D100" s="138"/>
      <c r="E100" s="66">
        <v>0.24870024870233276</v>
      </c>
      <c r="F100" s="66">
        <v>15.536500525190815</v>
      </c>
      <c r="G100" s="66" t="s">
        <v>391</v>
      </c>
      <c r="H100" s="66">
        <v>15.68596451126445</v>
      </c>
      <c r="I100" s="66">
        <v>8.5617458630136992E-2</v>
      </c>
      <c r="J100" s="66">
        <v>0.13094794356164385</v>
      </c>
      <c r="K100" s="66">
        <v>0.28371714904109591</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1191.787</v>
      </c>
      <c r="AL100" s="182" t="s">
        <v>245</v>
      </c>
    </row>
    <row r="101" spans="1:38" s="2" customFormat="1" ht="24.75" customHeight="1" thickBot="1" x14ac:dyDescent="0.3">
      <c r="A101" s="121" t="s">
        <v>243</v>
      </c>
      <c r="B101" s="121" t="s">
        <v>247</v>
      </c>
      <c r="C101" s="122" t="s">
        <v>248</v>
      </c>
      <c r="D101" s="138"/>
      <c r="E101" s="66">
        <v>1.7292375736721415E-3</v>
      </c>
      <c r="F101" s="66">
        <v>6.7360387128417881E-2</v>
      </c>
      <c r="G101" s="66" t="s">
        <v>391</v>
      </c>
      <c r="H101" s="66">
        <v>4.3628033462677816E-2</v>
      </c>
      <c r="I101" s="66">
        <v>1.4144712328767123E-4</v>
      </c>
      <c r="J101" s="66">
        <v>4.2434136986301365E-4</v>
      </c>
      <c r="K101" s="66">
        <v>9.9012986301369866E-4</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86.046999999999997</v>
      </c>
      <c r="AL101" s="182" t="s">
        <v>245</v>
      </c>
    </row>
    <row r="102" spans="1:38" s="2" customFormat="1" ht="24.75" customHeight="1" thickBot="1" x14ac:dyDescent="0.3">
      <c r="A102" s="121" t="s">
        <v>243</v>
      </c>
      <c r="B102" s="121" t="s">
        <v>249</v>
      </c>
      <c r="C102" s="122" t="s">
        <v>409</v>
      </c>
      <c r="D102" s="138"/>
      <c r="E102" s="66">
        <v>0.22591756863716467</v>
      </c>
      <c r="F102" s="66">
        <v>3.6245924805762808</v>
      </c>
      <c r="G102" s="66" t="s">
        <v>391</v>
      </c>
      <c r="H102" s="66">
        <v>20.110221750640378</v>
      </c>
      <c r="I102" s="66">
        <v>2.2507059999999999E-2</v>
      </c>
      <c r="J102" s="66">
        <v>0.50052694999999991</v>
      </c>
      <c r="K102" s="66">
        <v>3.3867660499999999</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4000.7199999999993</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1.4344896285714255E-4</v>
      </c>
      <c r="F104" s="66">
        <v>2.911174659805451E-2</v>
      </c>
      <c r="G104" s="66" t="s">
        <v>391</v>
      </c>
      <c r="H104" s="66">
        <v>3.6061403485714216E-3</v>
      </c>
      <c r="I104" s="66">
        <v>5.572602739726027E-5</v>
      </c>
      <c r="J104" s="66">
        <v>1.6717808219178078E-4</v>
      </c>
      <c r="K104" s="66">
        <v>3.9008219178082195E-4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33.9</v>
      </c>
      <c r="AL104" s="182" t="s">
        <v>245</v>
      </c>
    </row>
    <row r="105" spans="1:38" s="2" customFormat="1" ht="24.75" customHeight="1" thickBot="1" x14ac:dyDescent="0.3">
      <c r="A105" s="121" t="s">
        <v>243</v>
      </c>
      <c r="B105" s="121" t="s">
        <v>254</v>
      </c>
      <c r="C105" s="122" t="s">
        <v>255</v>
      </c>
      <c r="D105" s="138"/>
      <c r="E105" s="66">
        <v>4.6748195519999924E-4</v>
      </c>
      <c r="F105" s="66">
        <v>3.8853283628134033E-2</v>
      </c>
      <c r="G105" s="66" t="s">
        <v>391</v>
      </c>
      <c r="H105" s="66">
        <v>1.3323774538285692E-2</v>
      </c>
      <c r="I105" s="66">
        <v>1.5655068493150685E-3</v>
      </c>
      <c r="J105" s="66">
        <v>2.4600821917808218E-3</v>
      </c>
      <c r="K105" s="66">
        <v>5.3674520547945205E-3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22.675000000000001</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3.7527822182950553E-2</v>
      </c>
      <c r="F107" s="66">
        <v>0.8241905575553391</v>
      </c>
      <c r="G107" s="66" t="s">
        <v>391</v>
      </c>
      <c r="H107" s="66">
        <v>0.60658757978558009</v>
      </c>
      <c r="I107" s="66">
        <v>3.6529116E-2</v>
      </c>
      <c r="J107" s="66">
        <v>0.48705487999999997</v>
      </c>
      <c r="K107" s="66">
        <v>2.3135106799999998</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12176.371999999999</v>
      </c>
      <c r="AL107" s="182" t="s">
        <v>245</v>
      </c>
    </row>
    <row r="108" spans="1:38" s="2" customFormat="1" ht="24.75" customHeight="1" thickBot="1" x14ac:dyDescent="0.3">
      <c r="A108" s="139" t="s">
        <v>243</v>
      </c>
      <c r="B108" s="121" t="s">
        <v>259</v>
      </c>
      <c r="C108" s="140" t="s">
        <v>411</v>
      </c>
      <c r="D108" s="138"/>
      <c r="E108" s="66">
        <v>7.8263644881787595E-2</v>
      </c>
      <c r="F108" s="66">
        <v>3.0120606716199583</v>
      </c>
      <c r="G108" s="66" t="s">
        <v>391</v>
      </c>
      <c r="H108" s="66">
        <v>1.6913530490532942</v>
      </c>
      <c r="I108" s="66">
        <v>3.3729469999999998E-2</v>
      </c>
      <c r="J108" s="66">
        <v>0.33729470000000006</v>
      </c>
      <c r="K108" s="66">
        <v>0.67458940000000012</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16864.735000000001</v>
      </c>
      <c r="AL108" s="182" t="s">
        <v>245</v>
      </c>
    </row>
    <row r="109" spans="1:38" s="2" customFormat="1" ht="24.75" customHeight="1" thickBot="1" x14ac:dyDescent="0.3">
      <c r="A109" s="139" t="s">
        <v>243</v>
      </c>
      <c r="B109" s="121" t="s">
        <v>260</v>
      </c>
      <c r="C109" s="140" t="s">
        <v>412</v>
      </c>
      <c r="D109" s="138"/>
      <c r="E109" s="66">
        <v>4.6946756697984838E-3</v>
      </c>
      <c r="F109" s="66">
        <v>0.24888161812415427</v>
      </c>
      <c r="G109" s="66" t="s">
        <v>391</v>
      </c>
      <c r="H109" s="66">
        <v>0.14345595025064545</v>
      </c>
      <c r="I109" s="66">
        <v>1.227018E-2</v>
      </c>
      <c r="J109" s="66">
        <v>6.7485989999999996E-2</v>
      </c>
      <c r="K109" s="66">
        <v>6.7485989999999996E-2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613.50900000000001</v>
      </c>
      <c r="AL109" s="182" t="s">
        <v>245</v>
      </c>
    </row>
    <row r="110" spans="1:38" s="2" customFormat="1" ht="24.75" customHeight="1" thickBot="1" x14ac:dyDescent="0.3">
      <c r="A110" s="139" t="s">
        <v>243</v>
      </c>
      <c r="B110" s="121" t="s">
        <v>261</v>
      </c>
      <c r="C110" s="141" t="s">
        <v>413</v>
      </c>
      <c r="D110" s="138"/>
      <c r="E110" s="66">
        <v>4.8544057633636188E-3</v>
      </c>
      <c r="F110" s="66">
        <v>0.1902955197065562</v>
      </c>
      <c r="G110" s="66" t="s">
        <v>391</v>
      </c>
      <c r="H110" s="66">
        <v>0.14540771597276037</v>
      </c>
      <c r="I110" s="66">
        <v>1.279859E-2</v>
      </c>
      <c r="J110" s="66">
        <v>9.3931640000000011E-2</v>
      </c>
      <c r="K110" s="66">
        <v>9.3931640000000011E-2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567.57100000000003</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5103.6474164133742</v>
      </c>
      <c r="AL111" s="182" t="s">
        <v>245</v>
      </c>
    </row>
    <row r="112" spans="1:38" s="2" customFormat="1" ht="24.75" customHeight="1" thickBot="1" x14ac:dyDescent="0.3">
      <c r="A112" s="121" t="s">
        <v>263</v>
      </c>
      <c r="B112" s="121" t="s">
        <v>264</v>
      </c>
      <c r="C112" s="122" t="s">
        <v>265</v>
      </c>
      <c r="D112" s="123"/>
      <c r="E112" s="66">
        <v>8.3839999999999986</v>
      </c>
      <c r="F112" s="66" t="s">
        <v>390</v>
      </c>
      <c r="G112" s="66" t="s">
        <v>391</v>
      </c>
      <c r="H112" s="66">
        <v>14.009400000000001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200247000</v>
      </c>
      <c r="AL112" s="182" t="s">
        <v>430</v>
      </c>
    </row>
    <row r="113" spans="1:38" s="2" customFormat="1" ht="24.75" customHeight="1" thickBot="1" x14ac:dyDescent="0.3">
      <c r="A113" s="121" t="s">
        <v>263</v>
      </c>
      <c r="B113" s="142" t="s">
        <v>266</v>
      </c>
      <c r="C113" s="143" t="s">
        <v>267</v>
      </c>
      <c r="D113" s="123"/>
      <c r="E113" s="66">
        <v>5.5371093141059848</v>
      </c>
      <c r="F113" s="66" t="s">
        <v>391</v>
      </c>
      <c r="G113" s="66" t="s">
        <v>391</v>
      </c>
      <c r="H113" s="66">
        <v>31.560752031179927</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3.9128536000000005E-2</v>
      </c>
      <c r="F114" s="66" t="s">
        <v>391</v>
      </c>
      <c r="G114" s="66" t="s">
        <v>391</v>
      </c>
      <c r="H114" s="66">
        <v>0.12716774200000003</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0.97821340000000012</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0.82049747449234289</v>
      </c>
      <c r="F116" s="66" t="s">
        <v>390</v>
      </c>
      <c r="G116" s="66" t="s">
        <v>391</v>
      </c>
      <c r="H116" s="66">
        <v>2.1686535573758912</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0.47470472258999996</v>
      </c>
      <c r="J119" s="66">
        <v>5.2503166042</v>
      </c>
      <c r="K119" s="66">
        <v>5.2503166042</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1.1169461819399999</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1.7302333999999999</v>
      </c>
      <c r="G125" s="66" t="s">
        <v>391</v>
      </c>
      <c r="H125" s="66" t="s">
        <v>390</v>
      </c>
      <c r="I125" s="66">
        <v>2.8951999999999998E-4</v>
      </c>
      <c r="J125" s="66">
        <v>1.92136E-3</v>
      </c>
      <c r="K125" s="66">
        <v>4.0620533333333344E-3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8773.3333333333339</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438</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438</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438</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438</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391</v>
      </c>
      <c r="AJ132" s="66" t="s">
        <v>438</v>
      </c>
      <c r="AK132" s="66" t="s">
        <v>391</v>
      </c>
      <c r="AL132" s="182" t="s">
        <v>435</v>
      </c>
    </row>
    <row r="133" spans="1:38" s="2" customFormat="1" ht="24.75" customHeight="1" thickBot="1" x14ac:dyDescent="0.3">
      <c r="A133" s="121" t="s">
        <v>288</v>
      </c>
      <c r="B133" s="125" t="s">
        <v>307</v>
      </c>
      <c r="C133" s="136" t="s">
        <v>308</v>
      </c>
      <c r="D133" s="123" t="s">
        <v>297</v>
      </c>
      <c r="E133" s="66">
        <v>2.2959999999999998E-2</v>
      </c>
      <c r="F133" s="66">
        <v>2.183E-3</v>
      </c>
      <c r="G133" s="66">
        <v>3.8100000000000005E-3</v>
      </c>
      <c r="H133" s="66" t="s">
        <v>391</v>
      </c>
      <c r="I133" s="66">
        <v>3.0940000000000004E-3</v>
      </c>
      <c r="J133" s="66">
        <v>5.3040000000000006E-3</v>
      </c>
      <c r="K133" s="66">
        <v>8.8400000000000006E-3</v>
      </c>
      <c r="L133" s="66" t="s">
        <v>390</v>
      </c>
      <c r="M133" s="66">
        <v>1.0407E-2</v>
      </c>
      <c r="N133" s="66">
        <v>2.4887362499999999E-3</v>
      </c>
      <c r="O133" s="66">
        <v>4.1686124999999996E-4</v>
      </c>
      <c r="P133" s="66">
        <v>0.12348374999999999</v>
      </c>
      <c r="Q133" s="66">
        <v>1.1279287500000001E-3</v>
      </c>
      <c r="R133" s="66">
        <v>1.123785E-3</v>
      </c>
      <c r="S133" s="66">
        <v>1.0301362499999999E-3</v>
      </c>
      <c r="T133" s="66">
        <v>1.43622375E-3</v>
      </c>
      <c r="U133" s="66">
        <v>1.6392675E-3</v>
      </c>
      <c r="V133" s="66">
        <v>1.3269945E-2</v>
      </c>
      <c r="W133" s="66">
        <v>2.237625E-3</v>
      </c>
      <c r="X133" s="66">
        <v>1.0939499999999999E-6</v>
      </c>
      <c r="Y133" s="66">
        <v>5.975287500000001E-7</v>
      </c>
      <c r="Z133" s="66">
        <v>5.3371500000000006E-7</v>
      </c>
      <c r="AA133" s="66">
        <v>5.7929624999999996E-7</v>
      </c>
      <c r="AB133" s="66">
        <v>2.8044899999999997E-6</v>
      </c>
      <c r="AC133" s="66">
        <v>1.243125E-2</v>
      </c>
      <c r="AD133" s="66">
        <v>3.3978749999999995E-2</v>
      </c>
      <c r="AE133" s="158"/>
      <c r="AF133" s="66" t="s">
        <v>391</v>
      </c>
      <c r="AG133" s="66" t="s">
        <v>390</v>
      </c>
      <c r="AH133" s="66" t="s">
        <v>391</v>
      </c>
      <c r="AI133" s="66" t="s">
        <v>390</v>
      </c>
      <c r="AJ133" s="66" t="s">
        <v>390</v>
      </c>
      <c r="AK133" s="66">
        <v>82875</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0.459480267</v>
      </c>
      <c r="F135" s="66">
        <v>0.17772349949999997</v>
      </c>
      <c r="G135" s="66">
        <v>1.58939715E-2</v>
      </c>
      <c r="H135" s="66" t="s">
        <v>390</v>
      </c>
      <c r="I135" s="66">
        <v>0.60541582350000001</v>
      </c>
      <c r="J135" s="66">
        <v>0.65165283149999997</v>
      </c>
      <c r="K135" s="66">
        <v>0.67043661599999993</v>
      </c>
      <c r="L135" s="66">
        <v>0.25427464586999998</v>
      </c>
      <c r="M135" s="66">
        <v>8.0669129894999987</v>
      </c>
      <c r="N135" s="66">
        <v>7.0800418500000004E-2</v>
      </c>
      <c r="O135" s="66">
        <v>1.4449065000000001E-2</v>
      </c>
      <c r="P135" s="66" t="s">
        <v>390</v>
      </c>
      <c r="Q135" s="66">
        <v>5.9241166499999991E-2</v>
      </c>
      <c r="R135" s="66">
        <v>1.4449065000000001E-3</v>
      </c>
      <c r="S135" s="66">
        <v>2.8898130000000001E-2</v>
      </c>
      <c r="T135" s="66" t="s">
        <v>390</v>
      </c>
      <c r="U135" s="66">
        <v>1.0114345500000002E-2</v>
      </c>
      <c r="V135" s="66">
        <v>2.5329210945000002</v>
      </c>
      <c r="W135" s="66">
        <v>1.4449065000000001</v>
      </c>
      <c r="X135" s="66">
        <v>0.33666321449999997</v>
      </c>
      <c r="Y135" s="66">
        <v>0.66899170949999998</v>
      </c>
      <c r="Z135" s="66">
        <v>0.82070689199999991</v>
      </c>
      <c r="AA135" s="66" t="s">
        <v>390</v>
      </c>
      <c r="AB135" s="66" t="s">
        <v>390</v>
      </c>
      <c r="AC135" s="66" t="s">
        <v>390</v>
      </c>
      <c r="AD135" s="66" t="s">
        <v>391</v>
      </c>
      <c r="AE135" s="158"/>
      <c r="AF135" s="66" t="s">
        <v>391</v>
      </c>
      <c r="AG135" s="66" t="s">
        <v>391</v>
      </c>
      <c r="AH135" s="66" t="s">
        <v>391</v>
      </c>
      <c r="AI135" s="66" t="s">
        <v>391</v>
      </c>
      <c r="AJ135" s="66" t="s">
        <v>391</v>
      </c>
      <c r="AK135" s="66">
        <v>144.49064999999999</v>
      </c>
      <c r="AL135" s="182" t="s">
        <v>385</v>
      </c>
    </row>
    <row r="136" spans="1:38" s="2" customFormat="1" ht="24.75" customHeight="1" thickBot="1" x14ac:dyDescent="0.3">
      <c r="A136" s="121" t="s">
        <v>288</v>
      </c>
      <c r="B136" s="121" t="s">
        <v>313</v>
      </c>
      <c r="C136" s="122" t="s">
        <v>314</v>
      </c>
      <c r="D136" s="123"/>
      <c r="E136" s="66" t="s">
        <v>391</v>
      </c>
      <c r="F136" s="66">
        <v>4.4999999999999997E-3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3.7499999999999999E-3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t="s">
        <v>390</v>
      </c>
      <c r="G139" s="66" t="s">
        <v>390</v>
      </c>
      <c r="H139" s="66" t="s">
        <v>390</v>
      </c>
      <c r="I139" s="66">
        <v>0.37757003000000006</v>
      </c>
      <c r="J139" s="66">
        <v>0.37757003000000006</v>
      </c>
      <c r="K139" s="66">
        <v>0.37757003000000006</v>
      </c>
      <c r="L139" s="66" t="s">
        <v>390</v>
      </c>
      <c r="M139" s="66" t="s">
        <v>390</v>
      </c>
      <c r="N139" s="66">
        <v>1.9725300000000001E-3</v>
      </c>
      <c r="O139" s="66">
        <v>2.3073699999999996E-3</v>
      </c>
      <c r="P139" s="66">
        <v>3.95737E-3</v>
      </c>
      <c r="Q139" s="66">
        <v>3.4796900000000006E-3</v>
      </c>
      <c r="R139" s="66">
        <v>3.4245199999999999E-3</v>
      </c>
      <c r="S139" s="66">
        <v>7.9305899999999995E-3</v>
      </c>
      <c r="T139" s="66">
        <v>2.5999999999999998E-4</v>
      </c>
      <c r="U139" s="66" t="s">
        <v>390</v>
      </c>
      <c r="V139" s="66" t="s">
        <v>390</v>
      </c>
      <c r="W139" s="66">
        <v>3.8393579999999998</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294.61320665688856</v>
      </c>
      <c r="F141" s="19">
        <f t="shared" ref="F141:AD141" si="0">SUM(F14:F140)</f>
        <v>326.28621329824171</v>
      </c>
      <c r="G141" s="19">
        <f t="shared" si="0"/>
        <v>231.93921442770761</v>
      </c>
      <c r="H141" s="19">
        <f t="shared" si="0"/>
        <v>106.58887845668184</v>
      </c>
      <c r="I141" s="19">
        <f t="shared" si="0"/>
        <v>51.545388051799186</v>
      </c>
      <c r="J141" s="19">
        <f t="shared" si="0"/>
        <v>68.747619659010269</v>
      </c>
      <c r="K141" s="19">
        <f t="shared" si="0"/>
        <v>90.343457799846561</v>
      </c>
      <c r="L141" s="19">
        <f t="shared" si="0"/>
        <v>6.5170046951714307</v>
      </c>
      <c r="M141" s="19">
        <f t="shared" si="0"/>
        <v>1121.4704063358713</v>
      </c>
      <c r="N141" s="19">
        <f t="shared" si="0"/>
        <v>224.28427431968956</v>
      </c>
      <c r="O141" s="19">
        <f t="shared" si="0"/>
        <v>1.8146310839804027</v>
      </c>
      <c r="P141" s="19">
        <f t="shared" si="0"/>
        <v>2.9228407358170636</v>
      </c>
      <c r="Q141" s="19">
        <f t="shared" si="0"/>
        <v>4.5732315389701608</v>
      </c>
      <c r="R141" s="19">
        <f>SUM(R14:R140)</f>
        <v>11.141629887941709</v>
      </c>
      <c r="S141" s="19">
        <f t="shared" si="0"/>
        <v>20.146259632732658</v>
      </c>
      <c r="T141" s="19">
        <f t="shared" si="0"/>
        <v>15.84921271424203</v>
      </c>
      <c r="U141" s="19">
        <f t="shared" si="0"/>
        <v>25.95866074106581</v>
      </c>
      <c r="V141" s="19">
        <f t="shared" si="0"/>
        <v>54.97191495709037</v>
      </c>
      <c r="W141" s="19">
        <f t="shared" si="0"/>
        <v>60.965798874357183</v>
      </c>
      <c r="X141" s="19">
        <f t="shared" si="0"/>
        <v>16.670820740944887</v>
      </c>
      <c r="Y141" s="19">
        <f t="shared" si="0"/>
        <v>11.069412459851705</v>
      </c>
      <c r="Z141" s="19">
        <f t="shared" si="0"/>
        <v>8.2111088988157857</v>
      </c>
      <c r="AA141" s="19">
        <f t="shared" si="0"/>
        <v>10.050602550053702</v>
      </c>
      <c r="AB141" s="19">
        <f t="shared" si="0"/>
        <v>44.175592068684615</v>
      </c>
      <c r="AC141" s="19">
        <f t="shared" si="0"/>
        <v>18.648754540490994</v>
      </c>
      <c r="AD141" s="19">
        <f t="shared" si="0"/>
        <v>1.9574414811212744</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294.61320665688856</v>
      </c>
      <c r="F152" s="13">
        <f t="shared" ref="F152:AD152" si="1">SUM(F$141, F$151, IF(AND(ISNUMBER(SEARCH($B$4,"AT|BE|CH|GB|IE|LT|LU|NL")),SUM(F$143:F$149)&gt;0),SUM(F$143:F$149)-SUM(F$27:F$33),0))</f>
        <v>326.28621329824171</v>
      </c>
      <c r="G152" s="13">
        <f t="shared" si="1"/>
        <v>231.93921442770761</v>
      </c>
      <c r="H152" s="13">
        <f t="shared" si="1"/>
        <v>106.58887845668184</v>
      </c>
      <c r="I152" s="13">
        <f t="shared" si="1"/>
        <v>51.545388051799186</v>
      </c>
      <c r="J152" s="13">
        <f t="shared" si="1"/>
        <v>68.747619659010269</v>
      </c>
      <c r="K152" s="13">
        <f t="shared" si="1"/>
        <v>90.343457799846561</v>
      </c>
      <c r="L152" s="13">
        <f t="shared" si="1"/>
        <v>6.5170046951714307</v>
      </c>
      <c r="M152" s="13">
        <f t="shared" si="1"/>
        <v>1121.4704063358713</v>
      </c>
      <c r="N152" s="13">
        <f t="shared" si="1"/>
        <v>224.28427431968956</v>
      </c>
      <c r="O152" s="13">
        <f t="shared" si="1"/>
        <v>1.8146310839804027</v>
      </c>
      <c r="P152" s="13">
        <f t="shared" si="1"/>
        <v>2.9228407358170636</v>
      </c>
      <c r="Q152" s="13">
        <f t="shared" si="1"/>
        <v>4.5732315389701608</v>
      </c>
      <c r="R152" s="13">
        <f t="shared" si="1"/>
        <v>11.141629887941709</v>
      </c>
      <c r="S152" s="13">
        <f t="shared" si="1"/>
        <v>20.146259632732658</v>
      </c>
      <c r="T152" s="13">
        <f t="shared" si="1"/>
        <v>15.84921271424203</v>
      </c>
      <c r="U152" s="13">
        <f t="shared" si="1"/>
        <v>25.95866074106581</v>
      </c>
      <c r="V152" s="13">
        <f t="shared" si="1"/>
        <v>54.97191495709037</v>
      </c>
      <c r="W152" s="13">
        <f t="shared" si="1"/>
        <v>60.965798874357183</v>
      </c>
      <c r="X152" s="13">
        <f t="shared" si="1"/>
        <v>16.670820740944887</v>
      </c>
      <c r="Y152" s="13">
        <f t="shared" si="1"/>
        <v>11.069412459851705</v>
      </c>
      <c r="Z152" s="13">
        <f t="shared" si="1"/>
        <v>8.2111088988157857</v>
      </c>
      <c r="AA152" s="13">
        <f t="shared" si="1"/>
        <v>10.050602550053702</v>
      </c>
      <c r="AB152" s="13">
        <f t="shared" si="1"/>
        <v>44.175592068684615</v>
      </c>
      <c r="AC152" s="13">
        <f t="shared" si="1"/>
        <v>18.648754540490994</v>
      </c>
      <c r="AD152" s="13">
        <f t="shared" si="1"/>
        <v>1.9574414811212744</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294.61320665688856</v>
      </c>
      <c r="F154" s="13">
        <f>SUM(F$141, F$153, -1 * IF(OR($B$6=2005,$B$6&gt;=2020),SUM(F$99:F$122),0), IF(AND(ISNUMBER(SEARCH($B$4,"AT|BE|CH|GB|IE|LT|LU|NL")),SUM(F$143:F$149)&gt;0),SUM(F$143:F$149)-SUM(F$27:F$33),0))</f>
        <v>326.28621329824171</v>
      </c>
      <c r="G154" s="13">
        <f>SUM(G$141, G$153, IF(AND(ISNUMBER(SEARCH($B$4,"AT|BE|CH|GB|IE|LT|LU|NL")),SUM(G$143:G$149)&gt;0),SUM(G$143:G$149)-SUM(G$27:G$33),0))</f>
        <v>231.93921442770761</v>
      </c>
      <c r="H154" s="13">
        <f>SUM(H$141, H$153, IF(AND(ISNUMBER(SEARCH($B$4,"AT|BE|CH|GB|IE|LT|LU|NL")),SUM(H$143:H$149)&gt;0),SUM(H$143:H$149)-SUM(H$27:H$33),0))</f>
        <v>106.58887845668184</v>
      </c>
      <c r="I154" s="13">
        <f t="shared" ref="I154:AD154" si="2">SUM(I$141, I$153, IF(AND(ISNUMBER(SEARCH($B$4,"AT|BE|CH|GB|IE|LT|LU|NL")),SUM(I$143:I$149)&gt;0),SUM(I$143:I$149)-SUM(I$27:I$33),0))</f>
        <v>51.545388051799186</v>
      </c>
      <c r="J154" s="13">
        <f t="shared" si="2"/>
        <v>68.747619659010269</v>
      </c>
      <c r="K154" s="13">
        <f t="shared" si="2"/>
        <v>90.343457799846561</v>
      </c>
      <c r="L154" s="13">
        <f t="shared" si="2"/>
        <v>6.5170046951714307</v>
      </c>
      <c r="M154" s="13">
        <f t="shared" si="2"/>
        <v>1121.4704063358713</v>
      </c>
      <c r="N154" s="13">
        <f t="shared" si="2"/>
        <v>224.28427431968956</v>
      </c>
      <c r="O154" s="13">
        <f t="shared" si="2"/>
        <v>1.8146310839804027</v>
      </c>
      <c r="P154" s="13">
        <f t="shared" si="2"/>
        <v>2.9228407358170636</v>
      </c>
      <c r="Q154" s="13">
        <f t="shared" si="2"/>
        <v>4.5732315389701608</v>
      </c>
      <c r="R154" s="13">
        <f t="shared" si="2"/>
        <v>11.141629887941709</v>
      </c>
      <c r="S154" s="13">
        <f t="shared" si="2"/>
        <v>20.146259632732658</v>
      </c>
      <c r="T154" s="13">
        <f t="shared" si="2"/>
        <v>15.84921271424203</v>
      </c>
      <c r="U154" s="13">
        <f t="shared" si="2"/>
        <v>25.95866074106581</v>
      </c>
      <c r="V154" s="13">
        <f t="shared" si="2"/>
        <v>54.97191495709037</v>
      </c>
      <c r="W154" s="13">
        <f t="shared" si="2"/>
        <v>60.965798874357183</v>
      </c>
      <c r="X154" s="13">
        <f t="shared" si="2"/>
        <v>16.670820740944887</v>
      </c>
      <c r="Y154" s="13">
        <f t="shared" si="2"/>
        <v>11.069412459851705</v>
      </c>
      <c r="Z154" s="13">
        <f t="shared" si="2"/>
        <v>8.2111088988157857</v>
      </c>
      <c r="AA154" s="13">
        <f t="shared" si="2"/>
        <v>10.050602550053702</v>
      </c>
      <c r="AB154" s="13">
        <f t="shared" si="2"/>
        <v>44.175592068684615</v>
      </c>
      <c r="AC154" s="13">
        <f t="shared" si="2"/>
        <v>18.648754540490994</v>
      </c>
      <c r="AD154" s="13">
        <f t="shared" si="2"/>
        <v>1.9574414811212744</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1.7912587547388894</v>
      </c>
      <c r="F157" s="22">
        <v>0.23635696431824352</v>
      </c>
      <c r="G157" s="22">
        <v>2.9730435763301071E-2</v>
      </c>
      <c r="H157" s="22" t="s">
        <v>390</v>
      </c>
      <c r="I157" s="22">
        <v>2.9730435763301071E-2</v>
      </c>
      <c r="J157" s="22">
        <v>2.9730435763301071E-2</v>
      </c>
      <c r="K157" s="22">
        <v>2.9730435763301071E-2</v>
      </c>
      <c r="L157" s="22">
        <v>1.4270609166384514E-2</v>
      </c>
      <c r="M157" s="22">
        <v>0.33000783697264191</v>
      </c>
      <c r="N157" s="22" t="s">
        <v>390</v>
      </c>
      <c r="O157" s="22">
        <v>1.2932739557035963E-3</v>
      </c>
      <c r="P157" s="22">
        <v>7.8785654772747825E-4</v>
      </c>
      <c r="Q157" s="22">
        <v>1.4865217881650536E-5</v>
      </c>
      <c r="R157" s="22">
        <v>4.459565364495161E-3</v>
      </c>
      <c r="S157" s="22">
        <v>3.151426190909913E-3</v>
      </c>
      <c r="T157" s="22">
        <v>1.3081391735852471E-3</v>
      </c>
      <c r="U157" s="22">
        <v>1.4865217881650536E-5</v>
      </c>
      <c r="V157" s="22">
        <v>0.25835748678308629</v>
      </c>
      <c r="W157" s="22" t="s">
        <v>390</v>
      </c>
      <c r="X157" s="22" t="s">
        <v>390</v>
      </c>
      <c r="Y157" s="22" t="s">
        <v>390</v>
      </c>
      <c r="Z157" s="22" t="s">
        <v>390</v>
      </c>
      <c r="AA157" s="22" t="s">
        <v>390</v>
      </c>
      <c r="AB157" s="22" t="s">
        <v>390</v>
      </c>
      <c r="AC157" s="22" t="s">
        <v>391</v>
      </c>
      <c r="AD157" s="22" t="s">
        <v>391</v>
      </c>
      <c r="AE157" s="59"/>
      <c r="AF157" s="22">
        <v>6392.0436891097297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5.0791745261110612E-2</v>
      </c>
      <c r="F158" s="22">
        <v>4.8329535681756505E-2</v>
      </c>
      <c r="G158" s="22">
        <v>1.9895642366989314E-3</v>
      </c>
      <c r="H158" s="22" t="s">
        <v>390</v>
      </c>
      <c r="I158" s="22">
        <v>1.8956423669893132E-4</v>
      </c>
      <c r="J158" s="22">
        <v>1.8956423669893132E-4</v>
      </c>
      <c r="K158" s="22">
        <v>1.8956423669893132E-4</v>
      </c>
      <c r="L158" s="22">
        <v>2.8434635504839696E-5</v>
      </c>
      <c r="M158" s="22">
        <v>0.22963766302735814</v>
      </c>
      <c r="N158" s="22">
        <v>5.2823365785813623</v>
      </c>
      <c r="O158" s="22">
        <v>2.7686044296403512E-5</v>
      </c>
      <c r="P158" s="22">
        <v>2.0683452272521678E-5</v>
      </c>
      <c r="Q158" s="22">
        <v>6.3478211834946576E-7</v>
      </c>
      <c r="R158" s="22">
        <v>5.7234635504839699E-5</v>
      </c>
      <c r="S158" s="22">
        <v>9.5693809090086724E-5</v>
      </c>
      <c r="T158" s="22">
        <v>3.174082641475298E-5</v>
      </c>
      <c r="U158" s="22">
        <v>4.5478211834946568E-7</v>
      </c>
      <c r="V158" s="22">
        <v>5.5407132169137127E-3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119.59631089027025</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6.3840000000000008E-2</v>
      </c>
      <c r="F163" s="24">
        <v>0.16800000000000001</v>
      </c>
      <c r="G163" s="24">
        <v>1.2768000000000002E-2</v>
      </c>
      <c r="H163" s="24">
        <v>1.4448000000000001E-2</v>
      </c>
      <c r="I163" s="24" t="s">
        <v>390</v>
      </c>
      <c r="J163" s="24" t="s">
        <v>390</v>
      </c>
      <c r="K163" s="24" t="s">
        <v>390</v>
      </c>
      <c r="L163" s="24" t="s">
        <v>390</v>
      </c>
      <c r="M163" s="24">
        <v>1.8144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336</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2000</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96.108192674999984</v>
      </c>
      <c r="F14" s="66">
        <v>7.8646575400000005</v>
      </c>
      <c r="G14" s="66">
        <v>137.7497268700001</v>
      </c>
      <c r="H14" s="66">
        <v>1.6399999999999997E-4</v>
      </c>
      <c r="I14" s="66">
        <v>2.3955089790000006</v>
      </c>
      <c r="J14" s="66">
        <v>3.5409209470000005</v>
      </c>
      <c r="K14" s="66">
        <v>4.2633921570000028</v>
      </c>
      <c r="L14" s="66">
        <v>3.2226931482208183E-2</v>
      </c>
      <c r="M14" s="66">
        <v>11.059649967999997</v>
      </c>
      <c r="N14" s="66">
        <v>2.2885195703585426</v>
      </c>
      <c r="O14" s="66">
        <v>0.19254319517977225</v>
      </c>
      <c r="P14" s="66">
        <v>1.4341668481938561</v>
      </c>
      <c r="Q14" s="66">
        <v>0.65408579651314036</v>
      </c>
      <c r="R14" s="66">
        <v>4.8193371522928778</v>
      </c>
      <c r="S14" s="66">
        <v>1.7108946256720072</v>
      </c>
      <c r="T14" s="66">
        <v>4.6069553457586849</v>
      </c>
      <c r="U14" s="66">
        <v>23.346204141552381</v>
      </c>
      <c r="V14" s="66">
        <v>9.836646950531243</v>
      </c>
      <c r="W14" s="66">
        <v>3.0256751589761532</v>
      </c>
      <c r="X14" s="66">
        <v>2.7096698969815113E-3</v>
      </c>
      <c r="Y14" s="66">
        <v>4.8790815039868761E-3</v>
      </c>
      <c r="Z14" s="66">
        <v>3.9377248390078442E-3</v>
      </c>
      <c r="AA14" s="66">
        <v>2.9385914134611338E-3</v>
      </c>
      <c r="AB14" s="66">
        <v>1.4465067653437354E-2</v>
      </c>
      <c r="AC14" s="66">
        <v>3.8525532528468727</v>
      </c>
      <c r="AD14" s="66">
        <v>0.72521638207629224</v>
      </c>
      <c r="AE14" s="158"/>
      <c r="AF14" s="66">
        <v>6853.4247656405578</v>
      </c>
      <c r="AG14" s="66">
        <v>565766.46370167146</v>
      </c>
      <c r="AH14" s="66">
        <v>28296.53085314517</v>
      </c>
      <c r="AI14" s="66">
        <v>799</v>
      </c>
      <c r="AJ14" s="66">
        <v>2642.4364295939999</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0.49599400199999993</v>
      </c>
      <c r="F15" s="66">
        <v>1.209E-2</v>
      </c>
      <c r="G15" s="66">
        <v>0.90350499999999989</v>
      </c>
      <c r="H15" s="66" t="s">
        <v>390</v>
      </c>
      <c r="I15" s="66">
        <v>1.6236339999999998E-2</v>
      </c>
      <c r="J15" s="66">
        <v>2.3577359999999999E-2</v>
      </c>
      <c r="K15" s="66">
        <v>3.4387999999999995E-2</v>
      </c>
      <c r="L15" s="66">
        <v>8.2913743571833107E-4</v>
      </c>
      <c r="M15" s="66">
        <v>7.475699999999999E-2</v>
      </c>
      <c r="N15" s="66">
        <v>1.8844843893442983E-2</v>
      </c>
      <c r="O15" s="66">
        <v>5.7866658761071632E-3</v>
      </c>
      <c r="P15" s="66">
        <v>1.6905148523296714E-3</v>
      </c>
      <c r="Q15" s="66">
        <v>1.2786745759118805E-2</v>
      </c>
      <c r="R15" s="66">
        <v>1.6514916638012186E-2</v>
      </c>
      <c r="S15" s="66">
        <v>2.2402902462241216E-2</v>
      </c>
      <c r="T15" s="66">
        <v>0.72178296421974508</v>
      </c>
      <c r="U15" s="66">
        <v>7.2244323174089535E-3</v>
      </c>
      <c r="V15" s="66">
        <v>0.33190955807680289</v>
      </c>
      <c r="W15" s="66">
        <v>9.1863349943283584E-3</v>
      </c>
      <c r="X15" s="66">
        <v>1.5030652564479756E-5</v>
      </c>
      <c r="Y15" s="66">
        <v>4.2923051779103644E-5</v>
      </c>
      <c r="Z15" s="66">
        <v>1.6956384516103645E-5</v>
      </c>
      <c r="AA15" s="66">
        <v>2.3955870812647648E-5</v>
      </c>
      <c r="AB15" s="66">
        <v>9.8865959672334692E-5</v>
      </c>
      <c r="AC15" s="66">
        <v>1.3745180891462687E-5</v>
      </c>
      <c r="AD15" s="66">
        <v>9.2741997173600866E-3</v>
      </c>
      <c r="AE15" s="158"/>
      <c r="AF15" s="66">
        <v>2781.9897839999999</v>
      </c>
      <c r="AG15" s="66" t="s">
        <v>391</v>
      </c>
      <c r="AH15" s="66">
        <v>7899.746988656716</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5.6639790000000012</v>
      </c>
      <c r="F16" s="66">
        <v>0.43983100000000003</v>
      </c>
      <c r="G16" s="66">
        <v>13.019759321000002</v>
      </c>
      <c r="H16" s="66">
        <v>7.2837324173408635E-4</v>
      </c>
      <c r="I16" s="66">
        <v>0.26521529599999999</v>
      </c>
      <c r="J16" s="66">
        <v>0.43059176099999991</v>
      </c>
      <c r="K16" s="66">
        <v>0.61268964800000003</v>
      </c>
      <c r="L16" s="66">
        <v>4.6408234335200497E-4</v>
      </c>
      <c r="M16" s="66">
        <v>2.479025</v>
      </c>
      <c r="N16" s="66">
        <v>7.8883333079378268E-2</v>
      </c>
      <c r="O16" s="66">
        <v>6.2845803098263743E-3</v>
      </c>
      <c r="P16" s="66">
        <v>5.6793778272779982E-2</v>
      </c>
      <c r="Q16" s="66">
        <v>1.8747369878059996E-2</v>
      </c>
      <c r="R16" s="66">
        <v>0.17082399796352579</v>
      </c>
      <c r="S16" s="66">
        <v>2.2369574507702574E-2</v>
      </c>
      <c r="T16" s="66">
        <v>0.24506573842887938</v>
      </c>
      <c r="U16" s="66">
        <v>0.83729851222965346</v>
      </c>
      <c r="V16" s="66">
        <v>0.22624357285199828</v>
      </c>
      <c r="W16" s="66">
        <v>4.4982209969249995E-2</v>
      </c>
      <c r="X16" s="66">
        <v>3.9776179823788817E-2</v>
      </c>
      <c r="Y16" s="66">
        <v>2.6550760966832297E-3</v>
      </c>
      <c r="Z16" s="66">
        <v>2.3963681926832299E-3</v>
      </c>
      <c r="AA16" s="66">
        <v>2.3963681926832299E-3</v>
      </c>
      <c r="AB16" s="66">
        <v>4.72239923058385E-2</v>
      </c>
      <c r="AC16" s="66">
        <v>0.12446608879020972</v>
      </c>
      <c r="AD16" s="66">
        <v>1.254311545260711E-2</v>
      </c>
      <c r="AE16" s="158"/>
      <c r="AF16" s="66">
        <v>715.30333000000007</v>
      </c>
      <c r="AG16" s="66">
        <v>18570.181980000001</v>
      </c>
      <c r="AH16" s="66">
        <v>17222.1702205</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7.2741280599999989</v>
      </c>
      <c r="F17" s="66">
        <v>0.30255163500000015</v>
      </c>
      <c r="G17" s="66">
        <v>10.448773720000002</v>
      </c>
      <c r="H17" s="66">
        <v>1.91E-3</v>
      </c>
      <c r="I17" s="66">
        <v>1.336018516</v>
      </c>
      <c r="J17" s="66">
        <v>1.9057593379999995</v>
      </c>
      <c r="K17" s="66">
        <v>2.7565921149999983</v>
      </c>
      <c r="L17" s="66">
        <v>3.8122813310995851E-3</v>
      </c>
      <c r="M17" s="66">
        <v>96.562191656000039</v>
      </c>
      <c r="N17" s="66">
        <v>12.634053883707574</v>
      </c>
      <c r="O17" s="66">
        <v>0.28337004980220681</v>
      </c>
      <c r="P17" s="66">
        <v>0.21718754138004032</v>
      </c>
      <c r="Q17" s="66">
        <v>0.1073868886092305</v>
      </c>
      <c r="R17" s="66">
        <v>0.98073641784326282</v>
      </c>
      <c r="S17" s="66">
        <v>4.5475123491197147</v>
      </c>
      <c r="T17" s="66">
        <v>0.1512387626994374</v>
      </c>
      <c r="U17" s="66">
        <v>0.57903889422404364</v>
      </c>
      <c r="V17" s="66">
        <v>17.761656138503554</v>
      </c>
      <c r="W17" s="66">
        <v>42.918259213914006</v>
      </c>
      <c r="X17" s="66">
        <v>1.3764172676855257E-2</v>
      </c>
      <c r="Y17" s="66">
        <v>0.13794582124103077</v>
      </c>
      <c r="Z17" s="66">
        <v>4.0755277092423957E-2</v>
      </c>
      <c r="AA17" s="66">
        <v>4.6865408403838363E-2</v>
      </c>
      <c r="AB17" s="66">
        <v>0.23933067941414837</v>
      </c>
      <c r="AC17" s="66">
        <v>0.30083811192763971</v>
      </c>
      <c r="AD17" s="66">
        <v>0.66898812615411896</v>
      </c>
      <c r="AE17" s="158"/>
      <c r="AF17" s="66">
        <v>659.76690300000007</v>
      </c>
      <c r="AG17" s="66">
        <v>27348.895102920778</v>
      </c>
      <c r="AH17" s="66">
        <v>16818.882544</v>
      </c>
      <c r="AI17" s="66" t="s">
        <v>391</v>
      </c>
      <c r="AJ17" s="66" t="s">
        <v>391</v>
      </c>
      <c r="AK17" s="66" t="s">
        <v>391</v>
      </c>
      <c r="AL17" s="182" t="s">
        <v>49</v>
      </c>
    </row>
    <row r="18" spans="1:39" s="2" customFormat="1" ht="24.75" customHeight="1" thickBot="1" x14ac:dyDescent="0.3">
      <c r="A18" s="121" t="s">
        <v>53</v>
      </c>
      <c r="B18" s="121" t="s">
        <v>60</v>
      </c>
      <c r="C18" s="122" t="s">
        <v>61</v>
      </c>
      <c r="D18" s="123"/>
      <c r="E18" s="66">
        <v>2.5205766999999997E-2</v>
      </c>
      <c r="F18" s="66">
        <v>3.1763580000000007E-3</v>
      </c>
      <c r="G18" s="66">
        <v>2.8995100000000001E-3</v>
      </c>
      <c r="H18" s="66" t="s">
        <v>391</v>
      </c>
      <c r="I18" s="66">
        <v>1.9170319999999993E-3</v>
      </c>
      <c r="J18" s="66">
        <v>3.2451419999999973E-3</v>
      </c>
      <c r="K18" s="66">
        <v>5.7566019999999978E-3</v>
      </c>
      <c r="L18" s="66">
        <v>3.8699900130429168E-5</v>
      </c>
      <c r="M18" s="66">
        <v>3.8327116999999987E-2</v>
      </c>
      <c r="N18" s="66">
        <v>1.2399499780802503E-4</v>
      </c>
      <c r="O18" s="66">
        <v>1.3266912285237501E-5</v>
      </c>
      <c r="P18" s="66">
        <v>1.3144294301160002E-4</v>
      </c>
      <c r="Q18" s="66">
        <v>2.0627257567920002E-4</v>
      </c>
      <c r="R18" s="66">
        <v>1.0951461437233798E-4</v>
      </c>
      <c r="S18" s="66">
        <v>1.1467028580923379E-4</v>
      </c>
      <c r="T18" s="66">
        <v>1.0792709809670051E-4</v>
      </c>
      <c r="U18" s="66">
        <v>2.417584359656001E-5</v>
      </c>
      <c r="V18" s="66">
        <v>7.5232797477382503E-4</v>
      </c>
      <c r="W18" s="66">
        <v>5.0339014307120001E-4</v>
      </c>
      <c r="X18" s="66">
        <v>8.383116095229996E-7</v>
      </c>
      <c r="Y18" s="66">
        <v>1.3041695332260003E-6</v>
      </c>
      <c r="Z18" s="66">
        <v>1.2677317266376005E-6</v>
      </c>
      <c r="AA18" s="66">
        <v>1.1306492189716004E-6</v>
      </c>
      <c r="AB18" s="66">
        <v>4.5408620883582006E-6</v>
      </c>
      <c r="AC18" s="66">
        <v>4.1276499331053999E-5</v>
      </c>
      <c r="AD18" s="66">
        <v>4.367496645159701E-5</v>
      </c>
      <c r="AE18" s="158"/>
      <c r="AF18" s="66">
        <v>9.7289999999999992</v>
      </c>
      <c r="AG18" s="66">
        <v>6.9876506000000003</v>
      </c>
      <c r="AH18" s="66">
        <v>1118.5773862699998</v>
      </c>
      <c r="AI18" s="66" t="s">
        <v>391</v>
      </c>
      <c r="AJ18" s="66" t="s">
        <v>391</v>
      </c>
      <c r="AK18" s="66" t="s">
        <v>391</v>
      </c>
      <c r="AL18" s="182" t="s">
        <v>49</v>
      </c>
    </row>
    <row r="19" spans="1:39" s="2" customFormat="1" ht="24.75" customHeight="1" thickBot="1" x14ac:dyDescent="0.3">
      <c r="A19" s="121" t="s">
        <v>53</v>
      </c>
      <c r="B19" s="121" t="s">
        <v>62</v>
      </c>
      <c r="C19" s="122" t="s">
        <v>63</v>
      </c>
      <c r="D19" s="123"/>
      <c r="E19" s="66">
        <v>8.0871018899999996</v>
      </c>
      <c r="F19" s="66">
        <v>0.30083054299999995</v>
      </c>
      <c r="G19" s="66">
        <v>13.209051247000014</v>
      </c>
      <c r="H19" s="66">
        <v>5.5000000000000002E-5</v>
      </c>
      <c r="I19" s="66">
        <v>0.19218151500000014</v>
      </c>
      <c r="J19" s="66">
        <v>0.2917041330000002</v>
      </c>
      <c r="K19" s="66">
        <v>0.38410264599999966</v>
      </c>
      <c r="L19" s="66">
        <v>4.4683571064410505E-3</v>
      </c>
      <c r="M19" s="66">
        <v>1.1536682149999995</v>
      </c>
      <c r="N19" s="66">
        <v>9.424007184553225E-2</v>
      </c>
      <c r="O19" s="66">
        <v>1.4697190886495671E-2</v>
      </c>
      <c r="P19" s="66">
        <v>6.7749641764701357E-2</v>
      </c>
      <c r="Q19" s="66">
        <v>6.1357814152302279E-2</v>
      </c>
      <c r="R19" s="66">
        <v>0.29660644134851843</v>
      </c>
      <c r="S19" s="66">
        <v>0.11807438044293324</v>
      </c>
      <c r="T19" s="66">
        <v>2.4998586122154878</v>
      </c>
      <c r="U19" s="66">
        <v>1.3744088946906601</v>
      </c>
      <c r="V19" s="66">
        <v>1.1083080215873702</v>
      </c>
      <c r="W19" s="66">
        <v>0.21324896408551408</v>
      </c>
      <c r="X19" s="66">
        <v>1.154166286330284E-4</v>
      </c>
      <c r="Y19" s="66">
        <v>2.3923708946109077E-4</v>
      </c>
      <c r="Z19" s="66">
        <v>1.3848809816534836E-4</v>
      </c>
      <c r="AA19" s="66">
        <v>1.4971104581377648E-4</v>
      </c>
      <c r="AB19" s="66">
        <v>6.4285286207324359E-4</v>
      </c>
      <c r="AC19" s="66">
        <v>0.22018048170576587</v>
      </c>
      <c r="AD19" s="66">
        <v>6.1401263475809056E-2</v>
      </c>
      <c r="AE19" s="158"/>
      <c r="AF19" s="66">
        <v>8717.9951144599981</v>
      </c>
      <c r="AG19" s="66">
        <v>32857.986695644024</v>
      </c>
      <c r="AH19" s="66">
        <v>28475.065536633334</v>
      </c>
      <c r="AI19" s="66">
        <v>12.88008</v>
      </c>
      <c r="AJ19" s="66" t="s">
        <v>391</v>
      </c>
      <c r="AK19" s="66" t="s">
        <v>391</v>
      </c>
      <c r="AL19" s="182" t="s">
        <v>49</v>
      </c>
    </row>
    <row r="20" spans="1:39" s="2" customFormat="1" ht="24.75" customHeight="1" thickBot="1" x14ac:dyDescent="0.3">
      <c r="A20" s="121" t="s">
        <v>53</v>
      </c>
      <c r="B20" s="121" t="s">
        <v>64</v>
      </c>
      <c r="C20" s="122" t="s">
        <v>65</v>
      </c>
      <c r="D20" s="123"/>
      <c r="E20" s="66">
        <v>1.6743602999999996</v>
      </c>
      <c r="F20" s="66">
        <v>0.10146371700000006</v>
      </c>
      <c r="G20" s="66">
        <v>2.4539276800000036</v>
      </c>
      <c r="H20" s="66" t="s">
        <v>391</v>
      </c>
      <c r="I20" s="66">
        <v>0.21105833000000021</v>
      </c>
      <c r="J20" s="66">
        <v>0.48225567899999955</v>
      </c>
      <c r="K20" s="66">
        <v>1.8980988579999964</v>
      </c>
      <c r="L20" s="66">
        <v>1.2113517400423239E-2</v>
      </c>
      <c r="M20" s="66">
        <v>0.81841512499999935</v>
      </c>
      <c r="N20" s="66">
        <v>3.1883796021950475E-2</v>
      </c>
      <c r="O20" s="66">
        <v>6.3064740905546509E-3</v>
      </c>
      <c r="P20" s="66">
        <v>2.5089963617954306E-2</v>
      </c>
      <c r="Q20" s="66">
        <v>1.4774140435228206E-2</v>
      </c>
      <c r="R20" s="66">
        <v>5.1966407490720075E-2</v>
      </c>
      <c r="S20" s="66">
        <v>2.2938729071058692E-2</v>
      </c>
      <c r="T20" s="66">
        <v>0.434580276181179</v>
      </c>
      <c r="U20" s="66">
        <v>0.22346408144131966</v>
      </c>
      <c r="V20" s="66">
        <v>0.21987031931717538</v>
      </c>
      <c r="W20" s="66">
        <v>5.4349640959167562E-2</v>
      </c>
      <c r="X20" s="66">
        <v>1.3680137696661204E-4</v>
      </c>
      <c r="Y20" s="66">
        <v>3.6121649379126296E-4</v>
      </c>
      <c r="Z20" s="66">
        <v>1.7589448620653446E-4</v>
      </c>
      <c r="AA20" s="66">
        <v>1.1242514076431532E-4</v>
      </c>
      <c r="AB20" s="66">
        <v>7.8633749772872479E-4</v>
      </c>
      <c r="AC20" s="66">
        <v>4.4862682719303958E-2</v>
      </c>
      <c r="AD20" s="66">
        <v>1.5348980330424292E-2</v>
      </c>
      <c r="AE20" s="158"/>
      <c r="AF20" s="66">
        <v>2003.9614865220001</v>
      </c>
      <c r="AG20" s="66">
        <v>5318.346877394235</v>
      </c>
      <c r="AH20" s="66">
        <v>5605.7234164080037</v>
      </c>
      <c r="AI20" s="66">
        <v>13542.223904999999</v>
      </c>
      <c r="AJ20" s="66" t="s">
        <v>391</v>
      </c>
      <c r="AK20" s="66" t="s">
        <v>391</v>
      </c>
      <c r="AL20" s="182" t="s">
        <v>49</v>
      </c>
    </row>
    <row r="21" spans="1:39" s="2" customFormat="1" ht="24.75" customHeight="1" thickBot="1" x14ac:dyDescent="0.3">
      <c r="A21" s="121" t="s">
        <v>53</v>
      </c>
      <c r="B21" s="121" t="s">
        <v>66</v>
      </c>
      <c r="C21" s="122" t="s">
        <v>67</v>
      </c>
      <c r="D21" s="123"/>
      <c r="E21" s="66">
        <v>1.4154674440000017</v>
      </c>
      <c r="F21" s="66">
        <v>0.23067253999999959</v>
      </c>
      <c r="G21" s="66">
        <v>2.6367047150000187</v>
      </c>
      <c r="H21" s="66" t="s">
        <v>391</v>
      </c>
      <c r="I21" s="66">
        <v>0.19166702800000002</v>
      </c>
      <c r="J21" s="66">
        <v>0.34159546699999721</v>
      </c>
      <c r="K21" s="66">
        <v>0.9293021929999925</v>
      </c>
      <c r="L21" s="66">
        <v>1.0632703985466436E-2</v>
      </c>
      <c r="M21" s="66">
        <v>0.73634485799999672</v>
      </c>
      <c r="N21" s="66">
        <v>6.9767483330995542E-2</v>
      </c>
      <c r="O21" s="66">
        <v>6.3466428660297839E-3</v>
      </c>
      <c r="P21" s="66">
        <v>8.4623925012002488E-3</v>
      </c>
      <c r="Q21" s="66">
        <v>6.265651935666787E-2</v>
      </c>
      <c r="R21" s="66">
        <v>5.1843370027104138E-2</v>
      </c>
      <c r="S21" s="66">
        <v>7.5921481086415582E-2</v>
      </c>
      <c r="T21" s="66">
        <v>0.76516792766499264</v>
      </c>
      <c r="U21" s="66">
        <v>7.1445183521576847E-2</v>
      </c>
      <c r="V21" s="66">
        <v>0.32946106146015625</v>
      </c>
      <c r="W21" s="66">
        <v>3.4236380491628325E-2</v>
      </c>
      <c r="X21" s="66">
        <v>8.3279674494323092E-4</v>
      </c>
      <c r="Y21" s="66">
        <v>1.3587691927178464E-3</v>
      </c>
      <c r="Z21" s="66">
        <v>7.0913730399449839E-4</v>
      </c>
      <c r="AA21" s="66">
        <v>5.6832687426289989E-4</v>
      </c>
      <c r="AB21" s="66">
        <v>3.4690301159184798E-3</v>
      </c>
      <c r="AC21" s="66">
        <v>1.7825214079507708E-2</v>
      </c>
      <c r="AD21" s="66">
        <v>1.4829719900159253E-2</v>
      </c>
      <c r="AE21" s="158"/>
      <c r="AF21" s="66">
        <v>2686.0336579324135</v>
      </c>
      <c r="AG21" s="66">
        <v>2612.0609816000006</v>
      </c>
      <c r="AH21" s="66">
        <v>15191.915148992995</v>
      </c>
      <c r="AI21" s="66">
        <v>93.352500000000006</v>
      </c>
      <c r="AJ21" s="66" t="s">
        <v>391</v>
      </c>
      <c r="AK21" s="66" t="s">
        <v>391</v>
      </c>
      <c r="AL21" s="182" t="s">
        <v>49</v>
      </c>
    </row>
    <row r="22" spans="1:39" s="2" customFormat="1" ht="24.75" customHeight="1" thickBot="1" x14ac:dyDescent="0.3">
      <c r="A22" s="121" t="s">
        <v>53</v>
      </c>
      <c r="B22" s="125" t="s">
        <v>68</v>
      </c>
      <c r="C22" s="122" t="s">
        <v>69</v>
      </c>
      <c r="D22" s="123"/>
      <c r="E22" s="66">
        <v>9.4479517590000004</v>
      </c>
      <c r="F22" s="66">
        <v>0.38209766300000009</v>
      </c>
      <c r="G22" s="66">
        <v>3.9607206639999988</v>
      </c>
      <c r="H22" s="66">
        <v>2.2247899999999995E-3</v>
      </c>
      <c r="I22" s="66">
        <v>0.80347701900000001</v>
      </c>
      <c r="J22" s="66">
        <v>1.4156833829999973</v>
      </c>
      <c r="K22" s="66">
        <v>3.4874149610000131</v>
      </c>
      <c r="L22" s="66">
        <v>1.7487688079646048E-2</v>
      </c>
      <c r="M22" s="66">
        <v>8.9916857489999984</v>
      </c>
      <c r="N22" s="66">
        <v>0.29563571905378005</v>
      </c>
      <c r="O22" s="66">
        <v>6.0120943977079913E-2</v>
      </c>
      <c r="P22" s="66">
        <v>0.1651725902501758</v>
      </c>
      <c r="Q22" s="66">
        <v>0.10772215605046334</v>
      </c>
      <c r="R22" s="66">
        <v>9.0404024200753413E-2</v>
      </c>
      <c r="S22" s="66">
        <v>0.33652815255000346</v>
      </c>
      <c r="T22" s="66">
        <v>0.52194164509802254</v>
      </c>
      <c r="U22" s="66">
        <v>0.1070475123038744</v>
      </c>
      <c r="V22" s="66">
        <v>1.7161690448489255</v>
      </c>
      <c r="W22" s="66">
        <v>0.55747431535300151</v>
      </c>
      <c r="X22" s="66">
        <v>1.7196053819883573E-3</v>
      </c>
      <c r="Y22" s="66">
        <v>2.8439429524713565E-3</v>
      </c>
      <c r="Z22" s="66">
        <v>1.067313394571352E-3</v>
      </c>
      <c r="AA22" s="66">
        <v>7.4549516162494638E-4</v>
      </c>
      <c r="AB22" s="66">
        <v>6.3763568906560122E-3</v>
      </c>
      <c r="AC22" s="66">
        <v>2.1341697242241605E-2</v>
      </c>
      <c r="AD22" s="66">
        <v>1.7339101682395858E-2</v>
      </c>
      <c r="AE22" s="158"/>
      <c r="AF22" s="66">
        <v>7100.4757753199992</v>
      </c>
      <c r="AG22" s="66">
        <v>12030.641336449999</v>
      </c>
      <c r="AH22" s="66">
        <v>19401.8501698119</v>
      </c>
      <c r="AI22" s="66">
        <v>123.893824</v>
      </c>
      <c r="AJ22" s="66" t="s">
        <v>391</v>
      </c>
      <c r="AK22" s="66" t="s">
        <v>391</v>
      </c>
      <c r="AL22" s="182" t="s">
        <v>49</v>
      </c>
    </row>
    <row r="23" spans="1:39" s="2" customFormat="1" ht="24.75" customHeight="1" thickBot="1" x14ac:dyDescent="0.3">
      <c r="A23" s="121" t="s">
        <v>70</v>
      </c>
      <c r="B23" s="125" t="s">
        <v>393</v>
      </c>
      <c r="C23" s="122" t="s">
        <v>394</v>
      </c>
      <c r="D23" s="126"/>
      <c r="E23" s="66">
        <v>1.93028966666667</v>
      </c>
      <c r="F23" s="66">
        <v>0.21930766666666701</v>
      </c>
      <c r="G23" s="66">
        <v>3.9199999999999999E-2</v>
      </c>
      <c r="H23" s="66">
        <v>3.9199999999999999E-4</v>
      </c>
      <c r="I23" s="66">
        <v>0.13538700000000001</v>
      </c>
      <c r="J23" s="66">
        <v>0.13538700000000001</v>
      </c>
      <c r="K23" s="66">
        <v>0.13538700000000001</v>
      </c>
      <c r="L23" s="66">
        <v>7.8432666666666706E-2</v>
      </c>
      <c r="M23" s="66">
        <v>0.63953166666666705</v>
      </c>
      <c r="N23" s="66">
        <v>1.8374999999999999E-5</v>
      </c>
      <c r="O23" s="66">
        <v>4.8999999999999998E-4</v>
      </c>
      <c r="P23" s="66">
        <v>2.5970000000000002E-4</v>
      </c>
      <c r="Q23" s="66">
        <v>4.8999999999999997E-6</v>
      </c>
      <c r="R23" s="66">
        <v>2.4499999999999999E-3</v>
      </c>
      <c r="S23" s="66">
        <v>8.3299999999999999E-2</v>
      </c>
      <c r="T23" s="66">
        <v>3.4299999999999999E-3</v>
      </c>
      <c r="U23" s="66">
        <v>4.8999999999999998E-4</v>
      </c>
      <c r="V23" s="66">
        <v>4.9000000000000002E-2</v>
      </c>
      <c r="W23" s="66" t="s">
        <v>390</v>
      </c>
      <c r="X23" s="66">
        <v>1.47E-3</v>
      </c>
      <c r="Y23" s="66">
        <v>2.4499999999999999E-3</v>
      </c>
      <c r="Z23" s="66">
        <v>1.6856E-3</v>
      </c>
      <c r="AA23" s="66">
        <v>1.0388000000000001E-3</v>
      </c>
      <c r="AB23" s="66">
        <v>6.6444E-3</v>
      </c>
      <c r="AC23" s="66" t="s">
        <v>391</v>
      </c>
      <c r="AD23" s="66" t="s">
        <v>391</v>
      </c>
      <c r="AE23" s="158"/>
      <c r="AF23" s="66">
        <v>2091.8589999999999</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4.8918384189999946</v>
      </c>
      <c r="F24" s="66">
        <v>1.2517536849999877</v>
      </c>
      <c r="G24" s="66">
        <v>8.7508141670001169</v>
      </c>
      <c r="H24" s="66">
        <v>1.5580000000000001E-3</v>
      </c>
      <c r="I24" s="66">
        <v>1.1231193842999838</v>
      </c>
      <c r="J24" s="66">
        <v>1.6033470660499722</v>
      </c>
      <c r="K24" s="66">
        <v>2.7838584447500643</v>
      </c>
      <c r="L24" s="66">
        <v>6.2471105279566182E-2</v>
      </c>
      <c r="M24" s="66">
        <v>5.1100804460000058</v>
      </c>
      <c r="N24" s="66">
        <v>0.27783190110162431</v>
      </c>
      <c r="O24" s="66">
        <v>3.5023723341715593E-2</v>
      </c>
      <c r="P24" s="66">
        <v>3.045024443779033E-2</v>
      </c>
      <c r="Q24" s="66">
        <v>0.20310522836588674</v>
      </c>
      <c r="R24" s="66">
        <v>0.22626516553291484</v>
      </c>
      <c r="S24" s="66">
        <v>0.23702137602911377</v>
      </c>
      <c r="T24" s="66">
        <v>0.98256717770990831</v>
      </c>
      <c r="U24" s="66">
        <v>0.33582702752678883</v>
      </c>
      <c r="V24" s="66">
        <v>1.3705733198332</v>
      </c>
      <c r="W24" s="66">
        <v>0.28392696069660156</v>
      </c>
      <c r="X24" s="66">
        <v>1.9110811770706518E-2</v>
      </c>
      <c r="Y24" s="66">
        <v>3.0721725667094465E-2</v>
      </c>
      <c r="Z24" s="66">
        <v>1.066243878886074E-2</v>
      </c>
      <c r="AA24" s="66">
        <v>8.4780296586216674E-3</v>
      </c>
      <c r="AB24" s="66">
        <v>6.8973005885283406E-2</v>
      </c>
      <c r="AC24" s="66">
        <v>8.6646432343901611E-2</v>
      </c>
      <c r="AD24" s="66">
        <v>3.4616776372338079E-2</v>
      </c>
      <c r="AE24" s="158"/>
      <c r="AF24" s="66">
        <v>2473.7833762109103</v>
      </c>
      <c r="AG24" s="66">
        <v>10587.690054909846</v>
      </c>
      <c r="AH24" s="66">
        <v>30494.82718500408</v>
      </c>
      <c r="AI24" s="66">
        <v>6480.5814412605596</v>
      </c>
      <c r="AJ24" s="66" t="s">
        <v>391</v>
      </c>
      <c r="AK24" s="66" t="s">
        <v>391</v>
      </c>
      <c r="AL24" s="182" t="s">
        <v>49</v>
      </c>
    </row>
    <row r="25" spans="1:39" s="2" customFormat="1" ht="24.75" customHeight="1" thickBot="1" x14ac:dyDescent="0.3">
      <c r="A25" s="121" t="s">
        <v>73</v>
      </c>
      <c r="B25" s="125" t="s">
        <v>74</v>
      </c>
      <c r="C25" s="128" t="s">
        <v>75</v>
      </c>
      <c r="D25" s="123"/>
      <c r="E25" s="66">
        <v>0.34611533551282098</v>
      </c>
      <c r="F25" s="66">
        <v>4.5669990329077599E-2</v>
      </c>
      <c r="G25" s="66">
        <v>5.7446528715820898E-3</v>
      </c>
      <c r="H25" s="66" t="s">
        <v>390</v>
      </c>
      <c r="I25" s="66">
        <v>2.6655189324140899E-3</v>
      </c>
      <c r="J25" s="66">
        <v>2.6655189324140899E-3</v>
      </c>
      <c r="K25" s="66">
        <v>2.6655189324140899E-3</v>
      </c>
      <c r="L25" s="66">
        <v>1.2794490875587599E-3</v>
      </c>
      <c r="M25" s="66">
        <v>7.6518776249473494E-2</v>
      </c>
      <c r="N25" s="66" t="s">
        <v>390</v>
      </c>
      <c r="O25" s="66">
        <v>2.4989239991382101E-4</v>
      </c>
      <c r="P25" s="66">
        <v>1.52233301096925E-4</v>
      </c>
      <c r="Q25" s="66">
        <v>2.8723264357910499E-6</v>
      </c>
      <c r="R25" s="66">
        <v>8.6169793073731396E-4</v>
      </c>
      <c r="S25" s="66">
        <v>6.0893320438770205E-4</v>
      </c>
      <c r="T25" s="66">
        <v>2.5276472634961202E-4</v>
      </c>
      <c r="U25" s="66">
        <v>2.8723264357910499E-6</v>
      </c>
      <c r="V25" s="66">
        <v>4.99210334540484E-2</v>
      </c>
      <c r="W25" s="66" t="s">
        <v>390</v>
      </c>
      <c r="X25" s="66" t="s">
        <v>390</v>
      </c>
      <c r="Y25" s="66" t="s">
        <v>390</v>
      </c>
      <c r="Z25" s="66" t="s">
        <v>390</v>
      </c>
      <c r="AA25" s="66" t="s">
        <v>390</v>
      </c>
      <c r="AB25" s="66" t="s">
        <v>390</v>
      </c>
      <c r="AC25" s="66" t="s">
        <v>391</v>
      </c>
      <c r="AD25" s="66" t="s">
        <v>391</v>
      </c>
      <c r="AE25" s="158"/>
      <c r="AF25" s="66">
        <v>1235.10036739015</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3.1119144871789299E-3</v>
      </c>
      <c r="F26" s="66">
        <v>2.7232596709223702E-3</v>
      </c>
      <c r="G26" s="66">
        <v>1.15347128417908E-4</v>
      </c>
      <c r="H26" s="66" t="s">
        <v>390</v>
      </c>
      <c r="I26" s="66">
        <v>7.1210675859091297E-6</v>
      </c>
      <c r="J26" s="66">
        <v>7.1210675859091297E-6</v>
      </c>
      <c r="K26" s="66">
        <v>7.1210675859091297E-6</v>
      </c>
      <c r="L26" s="66">
        <v>1.0681601378863699E-6</v>
      </c>
      <c r="M26" s="66">
        <v>1.28454237505265E-2</v>
      </c>
      <c r="N26" s="66">
        <v>0.279468011126565</v>
      </c>
      <c r="O26" s="66">
        <v>1.7476000861789801E-6</v>
      </c>
      <c r="P26" s="66">
        <v>1.2766989030745501E-6</v>
      </c>
      <c r="Q26" s="66">
        <v>3.76735642089538E-8</v>
      </c>
      <c r="R26" s="66">
        <v>3.9020692626861399E-6</v>
      </c>
      <c r="S26" s="66">
        <v>5.8267956122982103E-6</v>
      </c>
      <c r="T26" s="66">
        <v>1.97527365038793E-6</v>
      </c>
      <c r="U26" s="66">
        <v>2.76735642089538E-8</v>
      </c>
      <c r="V26" s="66">
        <v>3.4966654595161703E-4</v>
      </c>
      <c r="W26" s="66" t="s">
        <v>390</v>
      </c>
      <c r="X26" s="66">
        <v>1.0699999999999999E-6</v>
      </c>
      <c r="Y26" s="66">
        <v>1.4980000000000001E-6</v>
      </c>
      <c r="Z26" s="66">
        <v>8.6619047619047604E-7</v>
      </c>
      <c r="AA26" s="66">
        <v>1.0699999999999999E-6</v>
      </c>
      <c r="AB26" s="66">
        <v>4.5041904761904797E-6</v>
      </c>
      <c r="AC26" s="66" t="s">
        <v>391</v>
      </c>
      <c r="AD26" s="66" t="s">
        <v>391</v>
      </c>
      <c r="AE26" s="158"/>
      <c r="AF26" s="66">
        <v>7.6796326098501302</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39.307072221217801</v>
      </c>
      <c r="F27" s="66">
        <v>36.492471131097503</v>
      </c>
      <c r="G27" s="66">
        <v>2.1854585607204799</v>
      </c>
      <c r="H27" s="66">
        <v>1.18518360456386</v>
      </c>
      <c r="I27" s="66">
        <v>1.2016924922456</v>
      </c>
      <c r="J27" s="66">
        <v>1.2016924922456</v>
      </c>
      <c r="K27" s="66">
        <v>1.2016924922456</v>
      </c>
      <c r="L27" s="66">
        <v>0.76036300050029204</v>
      </c>
      <c r="M27" s="66">
        <v>344.11643102730602</v>
      </c>
      <c r="N27" s="66">
        <v>172.36681426176199</v>
      </c>
      <c r="O27" s="66">
        <v>3.73658671478764E-4</v>
      </c>
      <c r="P27" s="66">
        <v>1.80620035510555E-2</v>
      </c>
      <c r="Q27" s="66">
        <v>5.7495081795198096E-4</v>
      </c>
      <c r="R27" s="66">
        <v>1.5776446724853201E-2</v>
      </c>
      <c r="S27" s="66">
        <v>1.10540144725639E-2</v>
      </c>
      <c r="T27" s="66">
        <v>4.0801325609982697E-3</v>
      </c>
      <c r="U27" s="66">
        <v>4.02584292946433E-4</v>
      </c>
      <c r="V27" s="66">
        <v>6.7294176980191495E-2</v>
      </c>
      <c r="W27" s="66">
        <v>1.4911163999999999</v>
      </c>
      <c r="X27" s="66">
        <v>2.8045993048300001E-2</v>
      </c>
      <c r="Y27" s="66">
        <v>3.55366963587E-2</v>
      </c>
      <c r="Z27" s="66">
        <v>2.2864310027400001E-2</v>
      </c>
      <c r="AA27" s="66">
        <v>3.4543492606200002E-2</v>
      </c>
      <c r="AB27" s="66">
        <v>0.1209904920406</v>
      </c>
      <c r="AC27" s="66">
        <v>1.3631523E-3</v>
      </c>
      <c r="AD27" s="66">
        <v>2.4757410000000001E-4</v>
      </c>
      <c r="AE27" s="158"/>
      <c r="AF27" s="66">
        <v>101564.319245027</v>
      </c>
      <c r="AG27" s="66" t="s">
        <v>391</v>
      </c>
      <c r="AH27" s="66">
        <v>50.780788189500001</v>
      </c>
      <c r="AI27" s="66">
        <v>827.35902375770002</v>
      </c>
      <c r="AJ27" s="66" t="s">
        <v>391</v>
      </c>
      <c r="AK27" s="66" t="s">
        <v>391</v>
      </c>
      <c r="AL27" s="182" t="s">
        <v>49</v>
      </c>
    </row>
    <row r="28" spans="1:39" s="2" customFormat="1" ht="24.75" customHeight="1" thickBot="1" x14ac:dyDescent="0.3">
      <c r="A28" s="121" t="s">
        <v>78</v>
      </c>
      <c r="B28" s="121" t="s">
        <v>81</v>
      </c>
      <c r="C28" s="122" t="s">
        <v>82</v>
      </c>
      <c r="D28" s="123"/>
      <c r="E28" s="66">
        <v>7.56626499569958</v>
      </c>
      <c r="F28" s="66">
        <v>1.94594875846191</v>
      </c>
      <c r="G28" s="66">
        <v>0.39520344114755401</v>
      </c>
      <c r="H28" s="66">
        <v>4.3400364867425899E-2</v>
      </c>
      <c r="I28" s="66">
        <v>0.89111868482073597</v>
      </c>
      <c r="J28" s="66">
        <v>0.89111868482073597</v>
      </c>
      <c r="K28" s="66">
        <v>0.89111868482073597</v>
      </c>
      <c r="L28" s="66">
        <v>0.58452634980804696</v>
      </c>
      <c r="M28" s="66">
        <v>18.192445935117</v>
      </c>
      <c r="N28" s="66">
        <v>8.3828095949862895</v>
      </c>
      <c r="O28" s="66">
        <v>3.6807313165263898E-5</v>
      </c>
      <c r="P28" s="66">
        <v>2.8537490487632001E-3</v>
      </c>
      <c r="Q28" s="66">
        <v>6.5232017156489596E-5</v>
      </c>
      <c r="R28" s="66">
        <v>3.9352604968862902E-3</v>
      </c>
      <c r="S28" s="66">
        <v>2.6620162219911001E-3</v>
      </c>
      <c r="T28" s="66">
        <v>2.7296839027162698E-4</v>
      </c>
      <c r="U28" s="66">
        <v>5.6849407982451497E-5</v>
      </c>
      <c r="V28" s="66">
        <v>9.9814151616201205E-3</v>
      </c>
      <c r="W28" s="66">
        <v>0.32100279999999998</v>
      </c>
      <c r="X28" s="66">
        <v>8.7200018934999995E-3</v>
      </c>
      <c r="Y28" s="66">
        <v>9.8742116303000005E-3</v>
      </c>
      <c r="Z28" s="66">
        <v>7.6187017980999996E-3</v>
      </c>
      <c r="AA28" s="66">
        <v>8.3460960671999998E-3</v>
      </c>
      <c r="AB28" s="66">
        <v>3.4559011389100003E-2</v>
      </c>
      <c r="AC28" s="66">
        <v>2.4691900000000001E-4</v>
      </c>
      <c r="AD28" s="66">
        <v>4.8779899999999997E-5</v>
      </c>
      <c r="AE28" s="158"/>
      <c r="AF28" s="66">
        <v>20088.001343800399</v>
      </c>
      <c r="AG28" s="66" t="s">
        <v>391</v>
      </c>
      <c r="AH28" s="66" t="s">
        <v>391</v>
      </c>
      <c r="AI28" s="66">
        <v>573.26367284950004</v>
      </c>
      <c r="AJ28" s="66" t="s">
        <v>391</v>
      </c>
      <c r="AK28" s="66" t="s">
        <v>391</v>
      </c>
      <c r="AL28" s="182" t="s">
        <v>49</v>
      </c>
    </row>
    <row r="29" spans="1:39" s="2" customFormat="1" ht="24.75" customHeight="1" thickBot="1" x14ac:dyDescent="0.3">
      <c r="A29" s="121" t="s">
        <v>78</v>
      </c>
      <c r="B29" s="121" t="s">
        <v>83</v>
      </c>
      <c r="C29" s="122" t="s">
        <v>84</v>
      </c>
      <c r="D29" s="123"/>
      <c r="E29" s="66">
        <v>31.657734169538301</v>
      </c>
      <c r="F29" s="66">
        <v>2.7271515188978799</v>
      </c>
      <c r="G29" s="66">
        <v>0.64784246471510598</v>
      </c>
      <c r="H29" s="66">
        <v>1.2154750829340999E-2</v>
      </c>
      <c r="I29" s="66">
        <v>1.1445796902160501</v>
      </c>
      <c r="J29" s="66">
        <v>1.1445796902160501</v>
      </c>
      <c r="K29" s="66">
        <v>1.1445796902160501</v>
      </c>
      <c r="L29" s="66">
        <v>0.61780357143012399</v>
      </c>
      <c r="M29" s="66">
        <v>8.0764076531056705</v>
      </c>
      <c r="N29" s="66">
        <v>0.18904500055378001</v>
      </c>
      <c r="O29" s="66">
        <v>4.1954832672601502E-5</v>
      </c>
      <c r="P29" s="66">
        <v>4.4236336101943202E-3</v>
      </c>
      <c r="Q29" s="66">
        <v>8.3721036120391502E-5</v>
      </c>
      <c r="R29" s="66">
        <v>7.0800712590694597E-3</v>
      </c>
      <c r="S29" s="66">
        <v>4.74833177653606E-3</v>
      </c>
      <c r="T29" s="66">
        <v>1.70648769062579E-4</v>
      </c>
      <c r="U29" s="66">
        <v>8.3532406895579905E-5</v>
      </c>
      <c r="V29" s="66">
        <v>1.5030174364460001E-2</v>
      </c>
      <c r="W29" s="66">
        <v>0.26440789999999997</v>
      </c>
      <c r="X29" s="66">
        <v>3.7772598629E-3</v>
      </c>
      <c r="Y29" s="66">
        <v>2.2873406947400001E-2</v>
      </c>
      <c r="Z29" s="66">
        <v>2.5559458405499998E-2</v>
      </c>
      <c r="AA29" s="66">
        <v>5.8757375642999998E-3</v>
      </c>
      <c r="AB29" s="66">
        <v>5.80858627801E-2</v>
      </c>
      <c r="AC29" s="66">
        <v>1.5404000000000001E-4</v>
      </c>
      <c r="AD29" s="66">
        <v>4.9280200000000003E-5</v>
      </c>
      <c r="AE29" s="158"/>
      <c r="AF29" s="66">
        <v>34211.114616287399</v>
      </c>
      <c r="AG29" s="66" t="s">
        <v>391</v>
      </c>
      <c r="AH29" s="66">
        <v>46.289578345099997</v>
      </c>
      <c r="AI29" s="66">
        <v>1189.2425978742001</v>
      </c>
      <c r="AJ29" s="66" t="s">
        <v>391</v>
      </c>
      <c r="AK29" s="66" t="s">
        <v>391</v>
      </c>
      <c r="AL29" s="182" t="s">
        <v>49</v>
      </c>
    </row>
    <row r="30" spans="1:39" s="2" customFormat="1" ht="24.75" customHeight="1" thickBot="1" x14ac:dyDescent="0.3">
      <c r="A30" s="121" t="s">
        <v>78</v>
      </c>
      <c r="B30" s="121" t="s">
        <v>85</v>
      </c>
      <c r="C30" s="122" t="s">
        <v>86</v>
      </c>
      <c r="D30" s="123"/>
      <c r="E30" s="66">
        <v>0.30937055834463201</v>
      </c>
      <c r="F30" s="66">
        <v>1.0862739363704801</v>
      </c>
      <c r="G30" s="66">
        <v>2.6136070956201199E-2</v>
      </c>
      <c r="H30" s="66">
        <v>1.61569820491659E-3</v>
      </c>
      <c r="I30" s="66">
        <v>2.0451009087886898E-2</v>
      </c>
      <c r="J30" s="66">
        <v>2.0451009087886898E-2</v>
      </c>
      <c r="K30" s="66">
        <v>2.0451009087886898E-2</v>
      </c>
      <c r="L30" s="66">
        <v>2.9270285755945598E-3</v>
      </c>
      <c r="M30" s="66">
        <v>14.4051198109459</v>
      </c>
      <c r="N30" s="66">
        <v>2.6136071105563201</v>
      </c>
      <c r="O30" s="66">
        <v>7.2786928719165603E-6</v>
      </c>
      <c r="P30" s="66">
        <v>2.2738381731894999E-4</v>
      </c>
      <c r="Q30" s="66">
        <v>7.8408212868603507E-6</v>
      </c>
      <c r="R30" s="66">
        <v>1.73295051995336E-4</v>
      </c>
      <c r="S30" s="66">
        <v>4.6762337490952499E-4</v>
      </c>
      <c r="T30" s="66">
        <v>7.4459817393729403E-5</v>
      </c>
      <c r="U30" s="66">
        <v>7.2696951584048204E-6</v>
      </c>
      <c r="V30" s="66">
        <v>1.0650288727038701E-3</v>
      </c>
      <c r="W30" s="66">
        <v>2.5144400000000001E-2</v>
      </c>
      <c r="X30" s="66">
        <v>3.7829073349999998E-4</v>
      </c>
      <c r="Y30" s="66">
        <v>6.8696338239999997E-4</v>
      </c>
      <c r="Z30" s="66">
        <v>2.3817072770000001E-4</v>
      </c>
      <c r="AA30" s="66">
        <v>8.0315038070000004E-4</v>
      </c>
      <c r="AB30" s="66">
        <v>2.1065752242999999E-3</v>
      </c>
      <c r="AC30" s="66">
        <v>2.5144299999999999E-5</v>
      </c>
      <c r="AD30" s="66">
        <v>2.4402200000000002E-5</v>
      </c>
      <c r="AE30" s="158"/>
      <c r="AF30" s="66">
        <v>1151.4486894202</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8.0037268845445002</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366.21116655155402</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0.53507541359272104</v>
      </c>
      <c r="J32" s="66">
        <v>1.00145531713724</v>
      </c>
      <c r="K32" s="66">
        <v>1.3140333146359899</v>
      </c>
      <c r="L32" s="66">
        <v>0.116923445104694</v>
      </c>
      <c r="M32" s="66" t="s">
        <v>391</v>
      </c>
      <c r="N32" s="66">
        <v>1.38328368182947</v>
      </c>
      <c r="O32" s="66">
        <v>6.3848093692517403E-3</v>
      </c>
      <c r="P32" s="66">
        <v>4.2493033939875202E-6</v>
      </c>
      <c r="Q32" s="66">
        <v>4.2493033939875303E-12</v>
      </c>
      <c r="R32" s="66">
        <v>0.51281168214842199</v>
      </c>
      <c r="S32" s="66">
        <v>11.230264929213201</v>
      </c>
      <c r="T32" s="66">
        <v>8.0957150817056497E-2</v>
      </c>
      <c r="U32" s="66">
        <v>1.07015082718544E-2</v>
      </c>
      <c r="V32" s="66">
        <v>4.24930339398753</v>
      </c>
      <c r="W32" s="66" t="s">
        <v>390</v>
      </c>
      <c r="X32" s="66">
        <v>3.0175671781806999E-3</v>
      </c>
      <c r="Y32" s="66">
        <v>2.0894696311480799E-4</v>
      </c>
      <c r="Z32" s="66">
        <v>3.08445516979002E-4</v>
      </c>
      <c r="AA32" s="66" t="s">
        <v>390</v>
      </c>
      <c r="AB32" s="66">
        <v>3.5349596582745098E-3</v>
      </c>
      <c r="AC32" s="66" t="s">
        <v>391</v>
      </c>
      <c r="AD32" s="66" t="s">
        <v>390</v>
      </c>
      <c r="AE32" s="158"/>
      <c r="AF32" s="66" t="s">
        <v>391</v>
      </c>
      <c r="AG32" s="66" t="s">
        <v>391</v>
      </c>
      <c r="AH32" s="66" t="s">
        <v>391</v>
      </c>
      <c r="AI32" s="66" t="s">
        <v>391</v>
      </c>
      <c r="AJ32" s="66" t="s">
        <v>391</v>
      </c>
      <c r="AK32" s="66">
        <v>49420.645849682798</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0.26727445815322198</v>
      </c>
      <c r="J33" s="66">
        <v>0.494952700283744</v>
      </c>
      <c r="K33" s="66">
        <v>0.98990540056748899</v>
      </c>
      <c r="L33" s="66" t="s">
        <v>391</v>
      </c>
      <c r="M33" s="66" t="s">
        <v>391</v>
      </c>
      <c r="N33" s="66">
        <v>4.64359086852595E-2</v>
      </c>
      <c r="O33" s="66" t="s">
        <v>390</v>
      </c>
      <c r="P33" s="66" t="s">
        <v>390</v>
      </c>
      <c r="Q33" s="66" t="s">
        <v>390</v>
      </c>
      <c r="R33" s="66">
        <v>1.96976831993463E-2</v>
      </c>
      <c r="S33" s="66">
        <v>7.8799333672061999E-3</v>
      </c>
      <c r="T33" s="66">
        <v>1.3998656053436099E-2</v>
      </c>
      <c r="U33" s="66" t="s">
        <v>390</v>
      </c>
      <c r="V33" s="66">
        <v>7.3174134171172606E-2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49420.645849682798</v>
      </c>
      <c r="AL33" s="182" t="s">
        <v>386</v>
      </c>
    </row>
    <row r="34" spans="1:256" s="2" customFormat="1" ht="24.75" customHeight="1" thickBot="1" x14ac:dyDescent="0.3">
      <c r="A34" s="121" t="s">
        <v>70</v>
      </c>
      <c r="B34" s="121" t="s">
        <v>93</v>
      </c>
      <c r="C34" s="122" t="s">
        <v>94</v>
      </c>
      <c r="D34" s="123"/>
      <c r="E34" s="66">
        <v>3.5255999999999998</v>
      </c>
      <c r="F34" s="66">
        <v>0.48722731200000002</v>
      </c>
      <c r="G34" s="66">
        <v>8.3199999999999996E-2</v>
      </c>
      <c r="H34" s="66">
        <v>1.248E-3</v>
      </c>
      <c r="I34" s="66">
        <v>0.14248</v>
      </c>
      <c r="J34" s="66">
        <v>0.14976</v>
      </c>
      <c r="K34" s="66">
        <v>0.15808</v>
      </c>
      <c r="L34" s="66">
        <v>0.102752</v>
      </c>
      <c r="M34" s="66">
        <v>2.05192</v>
      </c>
      <c r="N34" s="66">
        <v>3.8999999999999999E-5</v>
      </c>
      <c r="O34" s="66">
        <v>9.0479999999999998E-4</v>
      </c>
      <c r="P34" s="66">
        <v>5.5119999999999995E-4</v>
      </c>
      <c r="Q34" s="66">
        <v>1.04E-5</v>
      </c>
      <c r="R34" s="66">
        <v>3.1199999999999999E-3</v>
      </c>
      <c r="S34" s="66">
        <v>2.2047999999999998E-3</v>
      </c>
      <c r="T34" s="66">
        <v>9.1520000000000002E-4</v>
      </c>
      <c r="U34" s="66">
        <v>1.04E-5</v>
      </c>
      <c r="V34" s="66">
        <v>0.180752</v>
      </c>
      <c r="W34" s="66" t="s">
        <v>390</v>
      </c>
      <c r="X34" s="66">
        <v>3.1199999999999999E-3</v>
      </c>
      <c r="Y34" s="66">
        <v>5.1999999999999998E-3</v>
      </c>
      <c r="Z34" s="66">
        <v>3.8687999999999999E-3</v>
      </c>
      <c r="AA34" s="66">
        <v>8.9439999999999995E-4</v>
      </c>
      <c r="AB34" s="66">
        <v>1.30832E-2</v>
      </c>
      <c r="AC34" s="66" t="s">
        <v>391</v>
      </c>
      <c r="AD34" s="66" t="s">
        <v>391</v>
      </c>
      <c r="AE34" s="158"/>
      <c r="AF34" s="66">
        <v>4439.8639999999996</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0.16950000000000001</v>
      </c>
      <c r="F36" s="66">
        <v>2.342439E-2</v>
      </c>
      <c r="G36" s="66">
        <v>4.0000000000000001E-3</v>
      </c>
      <c r="H36" s="66">
        <v>6.0000000000000002E-5</v>
      </c>
      <c r="I36" s="66">
        <v>1.18322580586E-2</v>
      </c>
      <c r="J36" s="66">
        <v>1.3100000000000001E-2</v>
      </c>
      <c r="K36" s="66">
        <v>1.3100000000000001E-2</v>
      </c>
      <c r="L36" s="66">
        <v>6.5499999999999998E-4</v>
      </c>
      <c r="M36" s="66">
        <v>9.8650000000000002E-2</v>
      </c>
      <c r="N36" s="66">
        <v>1.875E-6</v>
      </c>
      <c r="O36" s="66">
        <v>4.35E-5</v>
      </c>
      <c r="P36" s="66">
        <v>2.65E-5</v>
      </c>
      <c r="Q36" s="66">
        <v>4.9999999999999998E-7</v>
      </c>
      <c r="R36" s="66">
        <v>1.4999999999999999E-4</v>
      </c>
      <c r="S36" s="66">
        <v>1.06E-4</v>
      </c>
      <c r="T36" s="66">
        <v>4.3999999999999999E-5</v>
      </c>
      <c r="U36" s="66">
        <v>4.9999999999999998E-7</v>
      </c>
      <c r="V36" s="66">
        <v>8.6899999999999998E-3</v>
      </c>
      <c r="W36" s="66" t="s">
        <v>390</v>
      </c>
      <c r="X36" s="66">
        <v>1.4999999999999999E-4</v>
      </c>
      <c r="Y36" s="66">
        <v>2.5000000000000001E-4</v>
      </c>
      <c r="Z36" s="66">
        <v>1.11E-4</v>
      </c>
      <c r="AA36" s="66">
        <v>4.3000000000000002E-5</v>
      </c>
      <c r="AB36" s="66">
        <v>5.5400000000000002E-4</v>
      </c>
      <c r="AC36" s="66">
        <v>2.1349999965E-6</v>
      </c>
      <c r="AD36" s="66">
        <v>1.0166666500000001E-6</v>
      </c>
      <c r="AE36" s="158"/>
      <c r="AF36" s="66">
        <v>213.45500000000001</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0.58899599999999985</v>
      </c>
      <c r="F37" s="66">
        <v>1.872E-3</v>
      </c>
      <c r="G37" s="66">
        <v>3.2877000000000004E-4</v>
      </c>
      <c r="H37" s="66" t="s">
        <v>391</v>
      </c>
      <c r="I37" s="66">
        <v>2.34E-4</v>
      </c>
      <c r="J37" s="66">
        <v>2.34E-4</v>
      </c>
      <c r="K37" s="66">
        <v>2.34E-4</v>
      </c>
      <c r="L37" s="66">
        <v>5.8500000000000016E-6</v>
      </c>
      <c r="M37" s="66">
        <v>0.12456040000000004</v>
      </c>
      <c r="N37" s="66">
        <v>1.7550000000000001E-6</v>
      </c>
      <c r="O37" s="66">
        <v>2.9250000000000001E-7</v>
      </c>
      <c r="P37" s="66">
        <v>1.17E-4</v>
      </c>
      <c r="Q37" s="66">
        <v>1.404E-4</v>
      </c>
      <c r="R37" s="66">
        <v>8.892000000000001E-7</v>
      </c>
      <c r="S37" s="66">
        <v>8.8920000000000005E-8</v>
      </c>
      <c r="T37" s="66">
        <v>5.9670000000000004E-7</v>
      </c>
      <c r="U37" s="66">
        <v>1.3103999999999999E-5</v>
      </c>
      <c r="V37" s="66">
        <v>1.7550000000000001E-6</v>
      </c>
      <c r="W37" s="66" t="s">
        <v>390</v>
      </c>
      <c r="X37" s="66">
        <v>6.552000000000001E-7</v>
      </c>
      <c r="Y37" s="66">
        <v>1.8486000000000002E-6</v>
      </c>
      <c r="Z37" s="66">
        <v>1.2986999999999999E-6</v>
      </c>
      <c r="AA37" s="66">
        <v>9.7811999999999988E-6</v>
      </c>
      <c r="AB37" s="66">
        <v>1.3583699999999998E-5</v>
      </c>
      <c r="AC37" s="66" t="s">
        <v>391</v>
      </c>
      <c r="AD37" s="66" t="s">
        <v>391</v>
      </c>
      <c r="AE37" s="158"/>
      <c r="AF37" s="66" t="s">
        <v>391</v>
      </c>
      <c r="AG37" s="66" t="s">
        <v>391</v>
      </c>
      <c r="AH37" s="66">
        <v>1170</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6.2211977167546646</v>
      </c>
      <c r="F39" s="66">
        <v>2.4728590477346453</v>
      </c>
      <c r="G39" s="66">
        <v>6.9770592537463889</v>
      </c>
      <c r="H39" s="66">
        <v>9.9114114000000628E-2</v>
      </c>
      <c r="I39" s="66">
        <v>0.66855601991822922</v>
      </c>
      <c r="J39" s="66">
        <v>1.1256408979181538</v>
      </c>
      <c r="K39" s="66">
        <v>2.8008045039189629</v>
      </c>
      <c r="L39" s="66">
        <v>4.5357060681364317E-2</v>
      </c>
      <c r="M39" s="66">
        <v>7.7851439966455827</v>
      </c>
      <c r="N39" s="66">
        <v>0.32863310272278717</v>
      </c>
      <c r="O39" s="66">
        <v>2.1686885987610833E-2</v>
      </c>
      <c r="P39" s="66">
        <v>5.683728076338089E-2</v>
      </c>
      <c r="Q39" s="66">
        <v>0.30817528021402169</v>
      </c>
      <c r="R39" s="66">
        <v>0.24595105514008003</v>
      </c>
      <c r="S39" s="66">
        <v>0.34379252740726135</v>
      </c>
      <c r="T39" s="66">
        <v>1.1233810422497246</v>
      </c>
      <c r="U39" s="66">
        <v>0.1813998497958316</v>
      </c>
      <c r="V39" s="66">
        <v>1.0074571688504279</v>
      </c>
      <c r="W39" s="66">
        <v>0.16499522948180684</v>
      </c>
      <c r="X39" s="66">
        <v>4.692475014716686E-3</v>
      </c>
      <c r="Y39" s="66">
        <v>7.6115637511522888E-3</v>
      </c>
      <c r="Z39" s="66">
        <v>3.938286971092996E-3</v>
      </c>
      <c r="AA39" s="66">
        <v>3.1041826752542098E-3</v>
      </c>
      <c r="AB39" s="66">
        <v>1.9346508412216221E-2</v>
      </c>
      <c r="AC39" s="66">
        <v>7.2736094907002724E-2</v>
      </c>
      <c r="AD39" s="66">
        <v>5.5964934014543548E-2</v>
      </c>
      <c r="AE39" s="158"/>
      <c r="AF39" s="66">
        <v>2980.8791762829187</v>
      </c>
      <c r="AG39" s="66">
        <v>10395.356034677938</v>
      </c>
      <c r="AH39" s="66">
        <v>78520.038101234735</v>
      </c>
      <c r="AI39" s="66">
        <v>1372.4819643098817</v>
      </c>
      <c r="AJ39" s="66" t="s">
        <v>391</v>
      </c>
      <c r="AK39" s="66" t="s">
        <v>391</v>
      </c>
      <c r="AL39" s="182" t="s">
        <v>49</v>
      </c>
    </row>
    <row r="40" spans="1:256" s="2" customFormat="1" ht="24.75" customHeight="1" thickBot="1" x14ac:dyDescent="0.3">
      <c r="A40" s="121" t="s">
        <v>70</v>
      </c>
      <c r="B40" s="121" t="s">
        <v>105</v>
      </c>
      <c r="C40" s="122" t="s">
        <v>397</v>
      </c>
      <c r="D40" s="123"/>
      <c r="E40" s="66">
        <v>0.157574666666667</v>
      </c>
      <c r="F40" s="66">
        <v>1.7902666666666699E-2</v>
      </c>
      <c r="G40" s="66">
        <v>3.2000000000000002E-3</v>
      </c>
      <c r="H40" s="66">
        <v>3.1999999999999999E-5</v>
      </c>
      <c r="I40" s="66">
        <v>1.1051999999999999E-2</v>
      </c>
      <c r="J40" s="66">
        <v>1.1051999999999999E-2</v>
      </c>
      <c r="K40" s="66">
        <v>1.1051999999999999E-2</v>
      </c>
      <c r="L40" s="66">
        <v>6.4026666666666702E-3</v>
      </c>
      <c r="M40" s="66">
        <v>5.22066666666667E-2</v>
      </c>
      <c r="N40" s="66">
        <v>1.5E-6</v>
      </c>
      <c r="O40" s="66">
        <v>4.0000000000000003E-5</v>
      </c>
      <c r="P40" s="66">
        <v>2.12E-5</v>
      </c>
      <c r="Q40" s="66">
        <v>3.9999999999999998E-7</v>
      </c>
      <c r="R40" s="66">
        <v>2.0000000000000001E-4</v>
      </c>
      <c r="S40" s="66">
        <v>6.7999999999999996E-3</v>
      </c>
      <c r="T40" s="66">
        <v>2.7999999999999998E-4</v>
      </c>
      <c r="U40" s="66">
        <v>4.0000000000000003E-5</v>
      </c>
      <c r="V40" s="66">
        <v>4.0000000000000001E-3</v>
      </c>
      <c r="W40" s="66" t="s">
        <v>390</v>
      </c>
      <c r="X40" s="66">
        <v>1.2E-4</v>
      </c>
      <c r="Y40" s="66">
        <v>2.0000000000000001E-4</v>
      </c>
      <c r="Z40" s="66">
        <v>1.3760000000000001E-4</v>
      </c>
      <c r="AA40" s="66">
        <v>8.4800000000000001E-5</v>
      </c>
      <c r="AB40" s="66">
        <v>5.4239999999999996E-4</v>
      </c>
      <c r="AC40" s="66" t="s">
        <v>390</v>
      </c>
      <c r="AD40" s="66" t="s">
        <v>390</v>
      </c>
      <c r="AE40" s="158"/>
      <c r="AF40" s="66">
        <v>170.76400000000001</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10.986381150805848</v>
      </c>
      <c r="F41" s="66">
        <v>69.615306245519704</v>
      </c>
      <c r="G41" s="66">
        <v>24.345075791917282</v>
      </c>
      <c r="H41" s="66">
        <v>2.9099147108292835</v>
      </c>
      <c r="I41" s="66">
        <v>30.445989709654356</v>
      </c>
      <c r="J41" s="66">
        <v>31.018957999943545</v>
      </c>
      <c r="K41" s="66">
        <v>33.668110413897715</v>
      </c>
      <c r="L41" s="66">
        <v>2.2597308375153631</v>
      </c>
      <c r="M41" s="66">
        <v>481.57064440793874</v>
      </c>
      <c r="N41" s="66">
        <v>1.3580465737080589</v>
      </c>
      <c r="O41" s="66">
        <v>0.35198611524495993</v>
      </c>
      <c r="P41" s="66">
        <v>0.42068466306436403</v>
      </c>
      <c r="Q41" s="66">
        <v>0.46703782958179013</v>
      </c>
      <c r="R41" s="66">
        <v>2.7973405057771608</v>
      </c>
      <c r="S41" s="66">
        <v>0.68062946480510389</v>
      </c>
      <c r="T41" s="66">
        <v>0.43538520843987938</v>
      </c>
      <c r="U41" s="66">
        <v>0.21687061334354463</v>
      </c>
      <c r="V41" s="66">
        <v>4.2435818629496884</v>
      </c>
      <c r="W41" s="66">
        <v>4.2032438051549166</v>
      </c>
      <c r="X41" s="66">
        <v>16.440600557054417</v>
      </c>
      <c r="Y41" s="66">
        <v>10.284980481625489</v>
      </c>
      <c r="Z41" s="66">
        <v>7.3668927262921509</v>
      </c>
      <c r="AA41" s="66">
        <v>10.194731137529008</v>
      </c>
      <c r="AB41" s="66">
        <v>44.28720490250106</v>
      </c>
      <c r="AC41" s="66">
        <v>13.777509467933376</v>
      </c>
      <c r="AD41" s="66">
        <v>0.2621220389192751</v>
      </c>
      <c r="AE41" s="158"/>
      <c r="AF41" s="66" t="s">
        <v>390</v>
      </c>
      <c r="AG41" s="66">
        <v>50604.711672999707</v>
      </c>
      <c r="AH41" s="66">
        <v>88971.238437619046</v>
      </c>
      <c r="AI41" s="66">
        <v>41883.999999999993</v>
      </c>
      <c r="AJ41" s="66" t="s">
        <v>391</v>
      </c>
      <c r="AK41" s="66" t="s">
        <v>391</v>
      </c>
      <c r="AL41" s="182" t="s">
        <v>49</v>
      </c>
    </row>
    <row r="42" spans="1:256" s="2" customFormat="1" ht="24.75" customHeight="1" thickBot="1" x14ac:dyDescent="0.3">
      <c r="A42" s="121" t="s">
        <v>70</v>
      </c>
      <c r="B42" s="121" t="s">
        <v>107</v>
      </c>
      <c r="C42" s="122" t="s">
        <v>108</v>
      </c>
      <c r="D42" s="123"/>
      <c r="E42" s="66">
        <v>1.42475E-2</v>
      </c>
      <c r="F42" s="66">
        <v>0.37073600000000001</v>
      </c>
      <c r="G42" s="66">
        <v>3.0000000000000001E-3</v>
      </c>
      <c r="H42" s="66">
        <v>1.1E-5</v>
      </c>
      <c r="I42" s="66">
        <v>5.947E-3</v>
      </c>
      <c r="J42" s="66">
        <v>5.947E-3</v>
      </c>
      <c r="K42" s="66">
        <v>5.947E-3</v>
      </c>
      <c r="L42" s="66">
        <v>2.9700000000000001E-4</v>
      </c>
      <c r="M42" s="66">
        <v>2.0870160000000002</v>
      </c>
      <c r="N42" s="66">
        <v>9.4500000000000001E-2</v>
      </c>
      <c r="O42" s="66">
        <v>3.0000000000000001E-5</v>
      </c>
      <c r="P42" s="66">
        <v>2.6100000000000001E-5</v>
      </c>
      <c r="Q42" s="66">
        <v>8.9999999999999996E-7</v>
      </c>
      <c r="R42" s="66">
        <v>1.4999999999999999E-4</v>
      </c>
      <c r="S42" s="66">
        <v>5.1000000000000004E-3</v>
      </c>
      <c r="T42" s="66">
        <v>2.1000000000000001E-4</v>
      </c>
      <c r="U42" s="66">
        <v>3.0000000000000001E-5</v>
      </c>
      <c r="V42" s="66">
        <v>3.0000000000000001E-3</v>
      </c>
      <c r="W42" s="66" t="s">
        <v>390</v>
      </c>
      <c r="X42" s="66">
        <v>1.2E-4</v>
      </c>
      <c r="Y42" s="66">
        <v>1.2E-4</v>
      </c>
      <c r="Z42" s="66">
        <v>2.0400000000000001E-5</v>
      </c>
      <c r="AA42" s="66">
        <v>3.0599999999999998E-5</v>
      </c>
      <c r="AB42" s="66">
        <v>2.9100000000000003E-4</v>
      </c>
      <c r="AC42" s="66" t="s">
        <v>390</v>
      </c>
      <c r="AD42" s="66" t="s">
        <v>390</v>
      </c>
      <c r="AE42" s="158"/>
      <c r="AF42" s="66">
        <v>129.9</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0.35655641299999857</v>
      </c>
      <c r="F43" s="66">
        <v>0.41341656899999657</v>
      </c>
      <c r="G43" s="66">
        <v>0.77680664999999827</v>
      </c>
      <c r="H43" s="66" t="s">
        <v>438</v>
      </c>
      <c r="I43" s="66">
        <v>0.23880585000000093</v>
      </c>
      <c r="J43" s="66">
        <v>0.32374327399999525</v>
      </c>
      <c r="K43" s="66">
        <v>0.55820176899999197</v>
      </c>
      <c r="L43" s="66">
        <v>2.466481583044897E-2</v>
      </c>
      <c r="M43" s="66">
        <v>1.4969100859999969</v>
      </c>
      <c r="N43" s="66">
        <v>5.3240213267828816E-2</v>
      </c>
      <c r="O43" s="66">
        <v>7.6823782482462058E-3</v>
      </c>
      <c r="P43" s="66">
        <v>4.2139336231165666E-3</v>
      </c>
      <c r="Q43" s="66">
        <v>4.1036306448297311E-2</v>
      </c>
      <c r="R43" s="66">
        <v>3.8325207743928127E-2</v>
      </c>
      <c r="S43" s="66">
        <v>4.9282101202884149E-2</v>
      </c>
      <c r="T43" s="66">
        <v>0.1383992214589666</v>
      </c>
      <c r="U43" s="66">
        <v>5.3602629603092082E-3</v>
      </c>
      <c r="V43" s="66">
        <v>0.31869771484024262</v>
      </c>
      <c r="W43" s="66">
        <v>5.3414567450161432E-2</v>
      </c>
      <c r="X43" s="66">
        <v>4.6936822381568096E-3</v>
      </c>
      <c r="Y43" s="66">
        <v>7.5166895597197263E-3</v>
      </c>
      <c r="Z43" s="66">
        <v>2.5671941915236338E-3</v>
      </c>
      <c r="AA43" s="66">
        <v>2.0459102704207363E-3</v>
      </c>
      <c r="AB43" s="66">
        <v>1.6823476259820887E-2</v>
      </c>
      <c r="AC43" s="66">
        <v>8.0313320047736975E-3</v>
      </c>
      <c r="AD43" s="66">
        <v>6.3103730809305932E-3</v>
      </c>
      <c r="AE43" s="158"/>
      <c r="AF43" s="66">
        <v>382.37678711000024</v>
      </c>
      <c r="AG43" s="66">
        <v>1123.8919908265993</v>
      </c>
      <c r="AH43" s="66">
        <v>1782.800086329999</v>
      </c>
      <c r="AI43" s="66">
        <v>510.30028009999984</v>
      </c>
      <c r="AJ43" s="66" t="s">
        <v>391</v>
      </c>
      <c r="AK43" s="66" t="s">
        <v>391</v>
      </c>
      <c r="AL43" s="182" t="s">
        <v>49</v>
      </c>
    </row>
    <row r="44" spans="1:256" s="2" customFormat="1" ht="24.75" customHeight="1" thickBot="1" x14ac:dyDescent="0.3">
      <c r="A44" s="121" t="s">
        <v>70</v>
      </c>
      <c r="B44" s="121" t="s">
        <v>111</v>
      </c>
      <c r="C44" s="122" t="s">
        <v>112</v>
      </c>
      <c r="D44" s="123"/>
      <c r="E44" s="66">
        <v>37.697621666666663</v>
      </c>
      <c r="F44" s="66">
        <v>6.7098206666666691</v>
      </c>
      <c r="G44" s="66">
        <v>1.371E-2</v>
      </c>
      <c r="H44" s="66">
        <v>8.673546666666667E-3</v>
      </c>
      <c r="I44" s="66">
        <v>2.1175733933333332</v>
      </c>
      <c r="J44" s="66">
        <v>2.2514723333333331</v>
      </c>
      <c r="K44" s="66">
        <v>2.2514723333333331</v>
      </c>
      <c r="L44" s="66">
        <v>1.259640036</v>
      </c>
      <c r="M44" s="66">
        <v>25.961590000000001</v>
      </c>
      <c r="N44" s="66">
        <v>0.315</v>
      </c>
      <c r="O44" s="66">
        <v>3.3276999999999994E-3</v>
      </c>
      <c r="P44" s="66">
        <v>2.0532999999999997E-3</v>
      </c>
      <c r="Q44" s="66">
        <v>4.0099999999999999E-5</v>
      </c>
      <c r="R44" s="66">
        <v>1.163E-2</v>
      </c>
      <c r="S44" s="66">
        <v>2.48652E-2</v>
      </c>
      <c r="T44" s="66">
        <v>3.9648000000000001E-3</v>
      </c>
      <c r="U44" s="66">
        <v>1.371E-4</v>
      </c>
      <c r="V44" s="66">
        <v>0.65479799999999999</v>
      </c>
      <c r="W44" s="66" t="s">
        <v>390</v>
      </c>
      <c r="X44" s="66">
        <v>1.1418699999999999E-2</v>
      </c>
      <c r="Y44" s="66">
        <v>5.5582000000000006E-4</v>
      </c>
      <c r="Z44" s="66">
        <v>1.3403800000000001E-4</v>
      </c>
      <c r="AA44" s="66">
        <v>2.1329999999999998E-4</v>
      </c>
      <c r="AB44" s="66">
        <v>1.2321858E-2</v>
      </c>
      <c r="AC44" s="66" t="s">
        <v>390</v>
      </c>
      <c r="AD44" s="66" t="s">
        <v>390</v>
      </c>
      <c r="AE44" s="158"/>
      <c r="AF44" s="66">
        <v>17547.171786833853</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0.51233200000000001</v>
      </c>
      <c r="F47" s="66">
        <v>4.2119999999999998E-2</v>
      </c>
      <c r="G47" s="66">
        <v>9.5999999999999992E-3</v>
      </c>
      <c r="H47" s="66">
        <v>9.6000000000000002E-5</v>
      </c>
      <c r="I47" s="66">
        <v>1.958E-2</v>
      </c>
      <c r="J47" s="66">
        <v>1.958E-2</v>
      </c>
      <c r="K47" s="66">
        <v>1.958E-2</v>
      </c>
      <c r="L47" s="66">
        <v>1.15E-2</v>
      </c>
      <c r="M47" s="66">
        <v>0.13902800000000001</v>
      </c>
      <c r="N47" s="66">
        <v>4.5000000000000001E-6</v>
      </c>
      <c r="O47" s="66">
        <v>1.2E-4</v>
      </c>
      <c r="P47" s="66">
        <v>6.3600000000000001E-5</v>
      </c>
      <c r="Q47" s="66">
        <v>1.1999999999999999E-6</v>
      </c>
      <c r="R47" s="66">
        <v>5.9999999999999995E-4</v>
      </c>
      <c r="S47" s="66">
        <v>2.0400000000000001E-2</v>
      </c>
      <c r="T47" s="66">
        <v>8.4000000000000003E-4</v>
      </c>
      <c r="U47" s="66">
        <v>1.2E-4</v>
      </c>
      <c r="V47" s="66">
        <v>1.2E-2</v>
      </c>
      <c r="W47" s="66" t="s">
        <v>390</v>
      </c>
      <c r="X47" s="66">
        <v>3.6000000000000002E-4</v>
      </c>
      <c r="Y47" s="66">
        <v>5.9999999999999995E-4</v>
      </c>
      <c r="Z47" s="66">
        <v>4.1280000000000001E-4</v>
      </c>
      <c r="AA47" s="66">
        <v>2.544E-4</v>
      </c>
      <c r="AB47" s="66">
        <v>1.6272000000000001E-3</v>
      </c>
      <c r="AC47" s="66" t="s">
        <v>390</v>
      </c>
      <c r="AD47" s="66" t="s">
        <v>390</v>
      </c>
      <c r="AE47" s="158"/>
      <c r="AF47" s="66">
        <v>512.29200000000003</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12.762095</v>
      </c>
      <c r="G48" s="66" t="s">
        <v>391</v>
      </c>
      <c r="H48" s="66" t="s">
        <v>391</v>
      </c>
      <c r="I48" s="66">
        <v>0.32580999999999999</v>
      </c>
      <c r="J48" s="66">
        <v>2.7368040000000002</v>
      </c>
      <c r="K48" s="66">
        <v>5.7994180000000002</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65.162000000000006</v>
      </c>
      <c r="AL48" s="182" t="s">
        <v>122</v>
      </c>
    </row>
    <row r="49" spans="1:38" s="2" customFormat="1" ht="24.75" customHeight="1" thickBot="1" x14ac:dyDescent="0.3">
      <c r="A49" s="121" t="s">
        <v>119</v>
      </c>
      <c r="B49" s="121" t="s">
        <v>123</v>
      </c>
      <c r="C49" s="122" t="s">
        <v>124</v>
      </c>
      <c r="D49" s="123"/>
      <c r="E49" s="66">
        <v>0.59219099200000003</v>
      </c>
      <c r="F49" s="66">
        <v>0.34436499999999998</v>
      </c>
      <c r="G49" s="66">
        <v>0.60799800000000004</v>
      </c>
      <c r="H49" s="66">
        <v>5.7958999999999997E-2</v>
      </c>
      <c r="I49" s="66">
        <v>0.39986004999999997</v>
      </c>
      <c r="J49" s="66">
        <v>0.61934574999999992</v>
      </c>
      <c r="K49" s="66">
        <v>0.89705699999999988</v>
      </c>
      <c r="L49" s="66">
        <v>0.19593142449999998</v>
      </c>
      <c r="M49" s="66">
        <v>0.62322500000000003</v>
      </c>
      <c r="N49" s="66" t="s">
        <v>390</v>
      </c>
      <c r="O49" s="66" t="s">
        <v>390</v>
      </c>
      <c r="P49" s="66" t="s">
        <v>390</v>
      </c>
      <c r="Q49" s="66" t="s">
        <v>390</v>
      </c>
      <c r="R49" s="66" t="s">
        <v>390</v>
      </c>
      <c r="S49" s="66" t="s">
        <v>390</v>
      </c>
      <c r="T49" s="66" t="s">
        <v>390</v>
      </c>
      <c r="U49" s="66" t="s">
        <v>390</v>
      </c>
      <c r="V49" s="66" t="s">
        <v>390</v>
      </c>
      <c r="W49" s="66" t="s">
        <v>390</v>
      </c>
      <c r="X49" s="66">
        <v>8.7878999490960813E-2</v>
      </c>
      <c r="Y49" s="66">
        <v>0.10806592799790482</v>
      </c>
      <c r="Z49" s="66">
        <v>6.514587274681749E-2</v>
      </c>
      <c r="AA49" s="66">
        <v>2.788793513461172E-2</v>
      </c>
      <c r="AB49" s="66">
        <v>0.28897873537029489</v>
      </c>
      <c r="AC49" s="66" t="s">
        <v>390</v>
      </c>
      <c r="AD49" s="66" t="s">
        <v>390</v>
      </c>
      <c r="AE49" s="158"/>
      <c r="AF49" s="66" t="s">
        <v>391</v>
      </c>
      <c r="AG49" s="66" t="s">
        <v>391</v>
      </c>
      <c r="AH49" s="66" t="s">
        <v>391</v>
      </c>
      <c r="AI49" s="66" t="s">
        <v>391</v>
      </c>
      <c r="AJ49" s="66" t="s">
        <v>391</v>
      </c>
      <c r="AK49" s="66">
        <v>4.556</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5.45E-2</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0.17589299999999999</v>
      </c>
      <c r="AL51" s="182" t="s">
        <v>130</v>
      </c>
    </row>
    <row r="52" spans="1:38" s="2" customFormat="1" ht="24.75" customHeight="1" thickBot="1" x14ac:dyDescent="0.3">
      <c r="A52" s="121" t="s">
        <v>119</v>
      </c>
      <c r="B52" s="125" t="s">
        <v>131</v>
      </c>
      <c r="C52" s="128" t="s">
        <v>399</v>
      </c>
      <c r="D52" s="131"/>
      <c r="E52" s="66">
        <v>0.19247999999999998</v>
      </c>
      <c r="F52" s="66">
        <v>0.628409</v>
      </c>
      <c r="G52" s="66">
        <v>2.6928700000000001</v>
      </c>
      <c r="H52" s="66">
        <v>2.7300000000000001E-2</v>
      </c>
      <c r="I52" s="66">
        <v>1.4783999999999999E-2</v>
      </c>
      <c r="J52" s="66">
        <v>2.5344000000000005E-2</v>
      </c>
      <c r="K52" s="66">
        <v>4.2239999999999993E-2</v>
      </c>
      <c r="L52" s="66" t="s">
        <v>391</v>
      </c>
      <c r="M52" s="66">
        <v>0.10340200000000001</v>
      </c>
      <c r="N52" s="66">
        <v>2.9899999999999999E-2</v>
      </c>
      <c r="O52" s="66">
        <v>2.9899999999999999E-2</v>
      </c>
      <c r="P52" s="66">
        <v>2.9899999999999999E-2</v>
      </c>
      <c r="Q52" s="66">
        <v>2.9899999999999999E-2</v>
      </c>
      <c r="R52" s="66">
        <v>2.9899999999999999E-2</v>
      </c>
      <c r="S52" s="66">
        <v>2.9899999999999999E-2</v>
      </c>
      <c r="T52" s="66">
        <v>2.9899999999999999E-2</v>
      </c>
      <c r="U52" s="66">
        <v>2.9899999999999999E-2</v>
      </c>
      <c r="V52" s="66">
        <v>2.9899999999999999E-2</v>
      </c>
      <c r="W52" s="66">
        <v>3.3500000000000002E-2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5.8710000000000004</v>
      </c>
      <c r="AL52" s="182" t="s">
        <v>132</v>
      </c>
    </row>
    <row r="53" spans="1:38" s="2" customFormat="1" ht="24.75" customHeight="1" thickBot="1" x14ac:dyDescent="0.3">
      <c r="A53" s="121" t="s">
        <v>119</v>
      </c>
      <c r="B53" s="125" t="s">
        <v>133</v>
      </c>
      <c r="C53" s="128" t="s">
        <v>134</v>
      </c>
      <c r="D53" s="131"/>
      <c r="E53" s="66" t="s">
        <v>391</v>
      </c>
      <c r="F53" s="66">
        <v>0.16943920000000001</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4.202</v>
      </c>
      <c r="AL53" s="182" t="s">
        <v>135</v>
      </c>
    </row>
    <row r="54" spans="1:38" s="2" customFormat="1" ht="23.4" thickBot="1" x14ac:dyDescent="0.3">
      <c r="A54" s="121" t="s">
        <v>119</v>
      </c>
      <c r="B54" s="125" t="s">
        <v>136</v>
      </c>
      <c r="C54" s="128" t="s">
        <v>137</v>
      </c>
      <c r="D54" s="131"/>
      <c r="E54" s="66" t="s">
        <v>391</v>
      </c>
      <c r="F54" s="66">
        <v>1.3958720348234648</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6944.16</v>
      </c>
      <c r="AL54" s="182" t="s">
        <v>425</v>
      </c>
    </row>
    <row r="55" spans="1:38" s="2" customFormat="1" ht="24.75" customHeight="1" thickBot="1" x14ac:dyDescent="0.3">
      <c r="A55" s="121" t="s">
        <v>119</v>
      </c>
      <c r="B55" s="125" t="s">
        <v>138</v>
      </c>
      <c r="C55" s="128" t="s">
        <v>139</v>
      </c>
      <c r="D55" s="131"/>
      <c r="E55" s="66">
        <v>1.45E-4</v>
      </c>
      <c r="F55" s="66">
        <v>1.0000000000000001E-5</v>
      </c>
      <c r="G55" s="66">
        <v>1.3554999999999999E-2</v>
      </c>
      <c r="H55" s="66" t="s">
        <v>390</v>
      </c>
      <c r="I55" s="66">
        <v>8.0499999999999992E-6</v>
      </c>
      <c r="J55" s="66">
        <v>1.38E-5</v>
      </c>
      <c r="K55" s="66">
        <v>2.3E-5</v>
      </c>
      <c r="L55" s="66">
        <v>1.9319999999999999E-6</v>
      </c>
      <c r="M55" s="66">
        <v>2.5000000000000001E-5</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70</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1.5097362E-2</v>
      </c>
      <c r="J57" s="66">
        <v>2.2797866999999999E-2</v>
      </c>
      <c r="K57" s="66">
        <v>2.6821020000000001E-2</v>
      </c>
      <c r="L57" s="66">
        <v>4.5292085999999997E-4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3537</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6.9498000000000016E-3</v>
      </c>
      <c r="J58" s="66">
        <v>9.8455499999999998E-3</v>
      </c>
      <c r="K58" s="66">
        <v>1.1582999999999998E-2</v>
      </c>
      <c r="L58" s="66">
        <v>3.1969080000000004E-5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1130</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5.6152150000000059E-3</v>
      </c>
      <c r="J59" s="66">
        <v>9.2357859999999906E-3</v>
      </c>
      <c r="K59" s="66">
        <v>1.0840250999999995E-2</v>
      </c>
      <c r="L59" s="66">
        <v>3.4814333000000037E-6</v>
      </c>
      <c r="M59" s="66" t="s">
        <v>390</v>
      </c>
      <c r="N59" s="66">
        <v>4.8007472285999979</v>
      </c>
      <c r="O59" s="66">
        <v>0.25064913453999998</v>
      </c>
      <c r="P59" s="66">
        <v>2.3117860679999994E-3</v>
      </c>
      <c r="Q59" s="66">
        <v>0.43287072201999993</v>
      </c>
      <c r="R59" s="66">
        <v>0.27731911034000012</v>
      </c>
      <c r="S59" s="66">
        <v>2.7249549035000001E-2</v>
      </c>
      <c r="T59" s="66">
        <v>0.35805681942000001</v>
      </c>
      <c r="U59" s="66">
        <v>0.82660196639999994</v>
      </c>
      <c r="V59" s="66">
        <v>3.3687482444599999</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1197000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0.61881870000000017</v>
      </c>
      <c r="J60" s="66">
        <v>2.0533536299999997</v>
      </c>
      <c r="K60" s="66">
        <v>3.9997729999999989</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74602</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390</v>
      </c>
      <c r="J61" s="66" t="s">
        <v>390</v>
      </c>
      <c r="K61" s="66" t="s">
        <v>390</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5.5313369999999987E-2</v>
      </c>
      <c r="G63" s="66">
        <v>3.4391899999999865E-3</v>
      </c>
      <c r="H63" s="66">
        <v>2.957E-3</v>
      </c>
      <c r="I63" s="66">
        <v>2.3685210000000002E-2</v>
      </c>
      <c r="J63" s="66">
        <v>3.9064149999999999E-2</v>
      </c>
      <c r="K63" s="66">
        <v>5.4015000000000007E-2</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0.306587</v>
      </c>
      <c r="F64" s="66" t="s">
        <v>390</v>
      </c>
      <c r="G64" s="66" t="s">
        <v>390</v>
      </c>
      <c r="H64" s="66">
        <v>3.0658700000000001E-3</v>
      </c>
      <c r="I64" s="66" t="s">
        <v>391</v>
      </c>
      <c r="J64" s="66" t="s">
        <v>391</v>
      </c>
      <c r="K64" s="66" t="s">
        <v>391</v>
      </c>
      <c r="L64" s="66" t="s">
        <v>391</v>
      </c>
      <c r="M64" s="66">
        <v>3.0658700000000001E-2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306.58699999999999</v>
      </c>
      <c r="AL64" s="182" t="s">
        <v>160</v>
      </c>
    </row>
    <row r="65" spans="1:38" s="2" customFormat="1" ht="24.75" customHeight="1" thickBot="1" x14ac:dyDescent="0.3">
      <c r="A65" s="121" t="s">
        <v>53</v>
      </c>
      <c r="B65" s="125" t="s">
        <v>161</v>
      </c>
      <c r="C65" s="122" t="s">
        <v>162</v>
      </c>
      <c r="D65" s="123"/>
      <c r="E65" s="66">
        <v>0.54487600000000003</v>
      </c>
      <c r="F65" s="66" t="s">
        <v>391</v>
      </c>
      <c r="G65" s="66" t="s">
        <v>391</v>
      </c>
      <c r="H65" s="66">
        <v>2.8085000000000002E-2</v>
      </c>
      <c r="I65" s="66">
        <v>5.3999999999999998E-5</v>
      </c>
      <c r="J65" s="66" t="s">
        <v>391</v>
      </c>
      <c r="K65" s="66" t="s">
        <v>391</v>
      </c>
      <c r="L65" s="66">
        <v>9.7199999999999997E-7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429.99900000000002</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3.5478999999999997E-2</v>
      </c>
      <c r="F68" s="66">
        <v>1.0460000000000001E-3</v>
      </c>
      <c r="G68" s="66">
        <v>0.29264300000000004</v>
      </c>
      <c r="H68" s="66" t="s">
        <v>391</v>
      </c>
      <c r="I68" s="66">
        <v>2.8641300000000005E-2</v>
      </c>
      <c r="J68" s="66">
        <v>4.9256599999999998E-2</v>
      </c>
      <c r="K68" s="66">
        <v>5.5276000000000006E-2</v>
      </c>
      <c r="L68" s="66">
        <v>5.1554340000000006E-4</v>
      </c>
      <c r="M68" s="66">
        <v>2.3293000000000001E-2</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34.039000000000001</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0.73000900200000007</v>
      </c>
      <c r="F70" s="66">
        <v>0.3299430499999999</v>
      </c>
      <c r="G70" s="66">
        <v>0.45863599999999993</v>
      </c>
      <c r="H70" s="66">
        <v>0.434639</v>
      </c>
      <c r="I70" s="66">
        <v>7.5708655000000014E-2</v>
      </c>
      <c r="J70" s="66">
        <v>0.12089310799999999</v>
      </c>
      <c r="K70" s="66">
        <v>0.17824658000000002</v>
      </c>
      <c r="L70" s="66">
        <v>1.3627557900000001E-3</v>
      </c>
      <c r="M70" s="66">
        <v>0.14341600000000002</v>
      </c>
      <c r="N70" s="66" t="s">
        <v>390</v>
      </c>
      <c r="O70" s="66" t="s">
        <v>390</v>
      </c>
      <c r="P70" s="66">
        <v>0.19131999999999999</v>
      </c>
      <c r="Q70" s="66" t="s">
        <v>390</v>
      </c>
      <c r="R70" s="66" t="s">
        <v>390</v>
      </c>
      <c r="S70" s="66" t="s">
        <v>390</v>
      </c>
      <c r="T70" s="66" t="s">
        <v>390</v>
      </c>
      <c r="U70" s="66">
        <v>2.9999999999999997E-4</v>
      </c>
      <c r="V70" s="66" t="s">
        <v>390</v>
      </c>
      <c r="W70" s="66">
        <v>6.309041980624327E-3</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0.68475099999999989</v>
      </c>
      <c r="F72" s="66">
        <v>1.1879999999999999</v>
      </c>
      <c r="G72" s="66">
        <v>1.9178279999999999E-2</v>
      </c>
      <c r="H72" s="66" t="s">
        <v>390</v>
      </c>
      <c r="I72" s="66">
        <v>0.70689266500000003</v>
      </c>
      <c r="J72" s="66">
        <v>0.97058789300000003</v>
      </c>
      <c r="K72" s="66">
        <v>1.1081983400000002</v>
      </c>
      <c r="L72" s="66">
        <v>2.5448135940000002E-3</v>
      </c>
      <c r="M72" s="66">
        <v>26.314854999999998</v>
      </c>
      <c r="N72" s="66">
        <v>5.4424190604672429</v>
      </c>
      <c r="O72" s="66">
        <v>0.28793424865810086</v>
      </c>
      <c r="P72" s="66">
        <v>0.37829229821413046</v>
      </c>
      <c r="Q72" s="66">
        <v>1.2266411272893076</v>
      </c>
      <c r="R72" s="66">
        <v>0.64489608640000007</v>
      </c>
      <c r="S72" s="66">
        <v>0.13426618081375175</v>
      </c>
      <c r="T72" s="66">
        <v>0.7352735293999999</v>
      </c>
      <c r="U72" s="66">
        <v>1.7312442000000001E-2</v>
      </c>
      <c r="V72" s="66">
        <v>12.590952183051678</v>
      </c>
      <c r="W72" s="66">
        <v>4.0984447923689</v>
      </c>
      <c r="X72" s="66">
        <v>3.6298648533825062E-3</v>
      </c>
      <c r="Y72" s="66">
        <v>1.9219624154300351E-2</v>
      </c>
      <c r="Z72" s="66">
        <v>6.5327264013288243E-3</v>
      </c>
      <c r="AA72" s="66">
        <v>8.7898566108658813E-4</v>
      </c>
      <c r="AB72" s="66">
        <v>3.0261201070098269E-2</v>
      </c>
      <c r="AC72" s="66" t="s">
        <v>438</v>
      </c>
      <c r="AD72" s="66">
        <v>0.17346113102284957</v>
      </c>
      <c r="AE72" s="158"/>
      <c r="AF72" s="66" t="s">
        <v>391</v>
      </c>
      <c r="AG72" s="66" t="s">
        <v>391</v>
      </c>
      <c r="AH72" s="66" t="s">
        <v>391</v>
      </c>
      <c r="AI72" s="66" t="s">
        <v>391</v>
      </c>
      <c r="AJ72" s="66" t="s">
        <v>391</v>
      </c>
      <c r="AK72" s="66">
        <v>6242.3087699999996</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2.4238440000000001E-3</v>
      </c>
      <c r="J73" s="66">
        <v>3.4337790000000005E-3</v>
      </c>
      <c r="K73" s="66">
        <v>4.03974E-3</v>
      </c>
      <c r="L73" s="66">
        <v>2.4238440000000003E-4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1.925</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9.906957999999997E-3</v>
      </c>
      <c r="J74" s="66">
        <v>1.2458128000000002E-2</v>
      </c>
      <c r="K74" s="66">
        <v>1.5179880000000001E-2</v>
      </c>
      <c r="L74" s="66">
        <v>2.2786003399999992E-4</v>
      </c>
      <c r="M74" s="66" t="s">
        <v>390</v>
      </c>
      <c r="N74" s="66">
        <v>9.2100168270773247E-2</v>
      </c>
      <c r="O74" s="66">
        <v>2.9812130132511007E-3</v>
      </c>
      <c r="P74" s="66">
        <v>2.4597959761077466E-3</v>
      </c>
      <c r="Q74" s="66">
        <v>8.5560801338190259E-3</v>
      </c>
      <c r="R74" s="66">
        <v>9.5519122845779923E-3</v>
      </c>
      <c r="S74" s="66">
        <v>2.3562049823243482E-2</v>
      </c>
      <c r="T74" s="66">
        <v>9.1267123287671242E-5</v>
      </c>
      <c r="U74" s="66" t="s">
        <v>390</v>
      </c>
      <c r="V74" s="66">
        <v>0.4276620795107034</v>
      </c>
      <c r="W74" s="66">
        <v>2.2589969472151212E-2</v>
      </c>
      <c r="X74" s="66" t="s">
        <v>390</v>
      </c>
      <c r="Y74" s="66" t="s">
        <v>390</v>
      </c>
      <c r="Z74" s="66" t="s">
        <v>390</v>
      </c>
      <c r="AA74" s="66" t="s">
        <v>390</v>
      </c>
      <c r="AB74" s="66">
        <v>9.6152063502288887E-5</v>
      </c>
      <c r="AC74" s="66" t="s">
        <v>390</v>
      </c>
      <c r="AD74" s="66">
        <v>2.4892692305055786E-5</v>
      </c>
      <c r="AE74" s="158"/>
      <c r="AF74" s="66" t="s">
        <v>391</v>
      </c>
      <c r="AG74" s="66" t="s">
        <v>391</v>
      </c>
      <c r="AH74" s="66" t="s">
        <v>391</v>
      </c>
      <c r="AI74" s="66" t="s">
        <v>391</v>
      </c>
      <c r="AJ74" s="66" t="s">
        <v>391</v>
      </c>
      <c r="AK74" s="66">
        <v>31.244</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1.6509500000000002E-3</v>
      </c>
      <c r="J76" s="66">
        <v>2.0922999999999996E-3</v>
      </c>
      <c r="K76" s="66">
        <v>2.2049999999999999E-3</v>
      </c>
      <c r="L76" s="66" t="s">
        <v>390</v>
      </c>
      <c r="M76" s="66" t="s">
        <v>390</v>
      </c>
      <c r="N76" s="66">
        <v>3.7703500000000001</v>
      </c>
      <c r="O76" s="66">
        <v>3.6600845732184806E-3</v>
      </c>
      <c r="P76" s="66">
        <v>3.404729835552075E-3</v>
      </c>
      <c r="Q76" s="66">
        <v>2.9876504306969458E-2</v>
      </c>
      <c r="R76" s="66">
        <v>6.8567475854868182E-4</v>
      </c>
      <c r="S76" s="66">
        <v>2.3833108848864528E-3</v>
      </c>
      <c r="T76" s="66">
        <v>4.3410305403288945E-3</v>
      </c>
      <c r="U76" s="66">
        <v>2.6386656225528583E-3</v>
      </c>
      <c r="V76" s="66">
        <v>3.3219759853824068E-3</v>
      </c>
      <c r="W76" s="66">
        <v>7.5069564082484996E-2</v>
      </c>
      <c r="X76" s="66" t="s">
        <v>390</v>
      </c>
      <c r="Y76" s="66" t="s">
        <v>390</v>
      </c>
      <c r="Z76" s="66" t="s">
        <v>390</v>
      </c>
      <c r="AA76" s="66" t="s">
        <v>390</v>
      </c>
      <c r="AB76" s="66">
        <v>2.6386656225528581E-4</v>
      </c>
      <c r="AC76" s="66" t="s">
        <v>390</v>
      </c>
      <c r="AD76" s="66">
        <v>2.5535473766640566E-6</v>
      </c>
      <c r="AE76" s="158"/>
      <c r="AF76" s="66" t="s">
        <v>391</v>
      </c>
      <c r="AG76" s="66" t="s">
        <v>391</v>
      </c>
      <c r="AH76" s="66" t="s">
        <v>391</v>
      </c>
      <c r="AI76" s="66" t="s">
        <v>391</v>
      </c>
      <c r="AJ76" s="66" t="s">
        <v>391</v>
      </c>
      <c r="AK76" s="66">
        <v>27.173999999999999</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0.25174999999999997</v>
      </c>
      <c r="O77" s="66">
        <v>6.0950000000000004E-2</v>
      </c>
      <c r="P77" s="66">
        <v>3.9750000000000001E-4</v>
      </c>
      <c r="Q77" s="66">
        <v>7.9500000000000005E-3</v>
      </c>
      <c r="R77" s="66" t="s">
        <v>390</v>
      </c>
      <c r="S77" s="66" t="s">
        <v>390</v>
      </c>
      <c r="T77" s="66" t="s">
        <v>390</v>
      </c>
      <c r="U77" s="66" t="s">
        <v>390</v>
      </c>
      <c r="V77" s="66">
        <v>0.10282318507322304</v>
      </c>
      <c r="W77" s="66">
        <v>1.325E-3</v>
      </c>
      <c r="X77" s="66" t="s">
        <v>390</v>
      </c>
      <c r="Y77" s="66" t="s">
        <v>390</v>
      </c>
      <c r="Z77" s="66" t="s">
        <v>390</v>
      </c>
      <c r="AA77" s="66" t="s">
        <v>390</v>
      </c>
      <c r="AB77" s="66" t="s">
        <v>390</v>
      </c>
      <c r="AC77" s="66" t="s">
        <v>390</v>
      </c>
      <c r="AD77" s="66">
        <v>9.540000000000001E-7</v>
      </c>
      <c r="AE77" s="158"/>
      <c r="AF77" s="66" t="s">
        <v>391</v>
      </c>
      <c r="AG77" s="66" t="s">
        <v>391</v>
      </c>
      <c r="AH77" s="66" t="s">
        <v>391</v>
      </c>
      <c r="AI77" s="66" t="s">
        <v>391</v>
      </c>
      <c r="AJ77" s="66" t="s">
        <v>391</v>
      </c>
      <c r="AK77" s="66">
        <v>0.26500000000000001</v>
      </c>
      <c r="AL77" s="182" t="s">
        <v>196</v>
      </c>
    </row>
    <row r="78" spans="1:38" s="2" customFormat="1" ht="24.75" customHeight="1" thickBot="1" x14ac:dyDescent="0.3">
      <c r="A78" s="121" t="s">
        <v>53</v>
      </c>
      <c r="B78" s="121" t="s">
        <v>197</v>
      </c>
      <c r="C78" s="122" t="s">
        <v>198</v>
      </c>
      <c r="D78" s="123"/>
      <c r="E78" s="66" t="s">
        <v>390</v>
      </c>
      <c r="F78" s="66" t="s">
        <v>390</v>
      </c>
      <c r="G78" s="66">
        <v>3.4999999999999998E-7</v>
      </c>
      <c r="H78" s="66" t="s">
        <v>390</v>
      </c>
      <c r="I78" s="66">
        <v>1.4018399999999998E-4</v>
      </c>
      <c r="J78" s="66">
        <v>1.8431599999999999E-4</v>
      </c>
      <c r="K78" s="66">
        <v>2.3599999999999999E-4</v>
      </c>
      <c r="L78" s="66">
        <v>1.4018399999999998E-7</v>
      </c>
      <c r="M78" s="66" t="s">
        <v>390</v>
      </c>
      <c r="N78" s="66">
        <v>8.7000000000000001E-4</v>
      </c>
      <c r="O78" s="66">
        <v>8.7000000000000001E-4</v>
      </c>
      <c r="P78" s="66">
        <v>1.6074989800000001E-4</v>
      </c>
      <c r="Q78" s="66">
        <v>1.1723695225806454E-3</v>
      </c>
      <c r="R78" s="66" t="s">
        <v>390</v>
      </c>
      <c r="S78" s="66">
        <v>8.7000000000000001E-4</v>
      </c>
      <c r="T78" s="66">
        <v>9.0858637999999996E-4</v>
      </c>
      <c r="U78" s="66" t="s">
        <v>390</v>
      </c>
      <c r="V78" s="66">
        <v>0.16600000000000001</v>
      </c>
      <c r="W78" s="66">
        <v>0.34945630000000005</v>
      </c>
      <c r="X78" s="66" t="s">
        <v>390</v>
      </c>
      <c r="Y78" s="66" t="s">
        <v>390</v>
      </c>
      <c r="Z78" s="66" t="s">
        <v>390</v>
      </c>
      <c r="AA78" s="66" t="s">
        <v>390</v>
      </c>
      <c r="AB78" s="66">
        <v>1.0870184447004607E-4</v>
      </c>
      <c r="AC78" s="66" t="s">
        <v>390</v>
      </c>
      <c r="AD78" s="66">
        <v>2.5859766200000003E-5</v>
      </c>
      <c r="AE78" s="158"/>
      <c r="AF78" s="66" t="s">
        <v>391</v>
      </c>
      <c r="AG78" s="66" t="s">
        <v>391</v>
      </c>
      <c r="AH78" s="66" t="s">
        <v>391</v>
      </c>
      <c r="AI78" s="66" t="s">
        <v>391</v>
      </c>
      <c r="AJ78" s="66" t="s">
        <v>391</v>
      </c>
      <c r="AK78" s="66">
        <v>6.9891260000000006</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9.6804000000000001E-2</v>
      </c>
      <c r="F80" s="66">
        <v>7.885027E-2</v>
      </c>
      <c r="G80" s="66">
        <v>0.19614373000000002</v>
      </c>
      <c r="H80" s="66">
        <v>7.0200000000000004E-4</v>
      </c>
      <c r="I80" s="66">
        <v>2.0813770000000002E-2</v>
      </c>
      <c r="J80" s="66">
        <v>3.4641610000000003E-2</v>
      </c>
      <c r="K80" s="66">
        <v>5.2997790000000003E-2</v>
      </c>
      <c r="L80" s="66">
        <v>4.8572159999999994E-6</v>
      </c>
      <c r="M80" s="66">
        <v>5.4833E-2</v>
      </c>
      <c r="N80" s="66">
        <v>5.3269999999999998E-2</v>
      </c>
      <c r="O80" s="66">
        <v>4.0000000000000002E-4</v>
      </c>
      <c r="P80" s="66">
        <v>1.0116196245806453E-3</v>
      </c>
      <c r="Q80" s="66" t="s">
        <v>390</v>
      </c>
      <c r="R80" s="66">
        <v>1.0498299999999998</v>
      </c>
      <c r="S80" s="66">
        <v>0.56921999999999984</v>
      </c>
      <c r="T80" s="66">
        <v>0.27447000000000005</v>
      </c>
      <c r="U80" s="66" t="s">
        <v>390</v>
      </c>
      <c r="V80" s="66">
        <v>0.64620999999999995</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12.327003599999999</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10272503</v>
      </c>
      <c r="AL82" s="182" t="s">
        <v>219</v>
      </c>
    </row>
    <row r="83" spans="1:38" s="2" customFormat="1" ht="24.75" customHeight="1" thickBot="1" x14ac:dyDescent="0.3">
      <c r="A83" s="121" t="s">
        <v>53</v>
      </c>
      <c r="B83" s="135" t="s">
        <v>211</v>
      </c>
      <c r="C83" s="136" t="s">
        <v>212</v>
      </c>
      <c r="D83" s="123"/>
      <c r="E83" s="66" t="s">
        <v>390</v>
      </c>
      <c r="F83" s="66">
        <v>0.45400000000000001</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2.81</v>
      </c>
      <c r="AL83" s="182" t="s">
        <v>385</v>
      </c>
    </row>
    <row r="84" spans="1:38" s="2" customFormat="1" ht="24.75" customHeight="1" thickBot="1" x14ac:dyDescent="0.3">
      <c r="A84" s="121" t="s">
        <v>53</v>
      </c>
      <c r="B84" s="135" t="s">
        <v>213</v>
      </c>
      <c r="C84" s="136" t="s">
        <v>214</v>
      </c>
      <c r="D84" s="123"/>
      <c r="E84" s="66" t="s">
        <v>390</v>
      </c>
      <c r="F84" s="66">
        <v>2.9300000000000003E-3</v>
      </c>
      <c r="G84" s="66" t="s">
        <v>391</v>
      </c>
      <c r="H84" s="66" t="s">
        <v>391</v>
      </c>
      <c r="I84" s="66">
        <v>9.5655000000000002E-4</v>
      </c>
      <c r="J84" s="66">
        <v>1.6397999999999999E-3</v>
      </c>
      <c r="K84" s="66">
        <v>2.7330000000000002E-3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39.690996399999989</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25.545999999999999</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4.4491000000000003E-2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15.035</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3.61</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12.555</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3.5251617449600002E-2</v>
      </c>
      <c r="F91" s="66">
        <v>0.29739673552848001</v>
      </c>
      <c r="G91" s="66">
        <v>5.49019994E-3</v>
      </c>
      <c r="H91" s="66">
        <v>8.0184804223800005E-2</v>
      </c>
      <c r="I91" s="66">
        <v>0.61610843562399997</v>
      </c>
      <c r="J91" s="66">
        <v>0.70333353268400001</v>
      </c>
      <c r="K91" s="66">
        <v>0.72134938745400001</v>
      </c>
      <c r="L91" s="66" t="s">
        <v>390</v>
      </c>
      <c r="M91" s="66">
        <v>1.0776206614671999</v>
      </c>
      <c r="N91" s="66">
        <v>1.4252704479999998</v>
      </c>
      <c r="O91" s="66">
        <v>0.10702741524880001</v>
      </c>
      <c r="P91" s="66">
        <v>1.03622979E-4</v>
      </c>
      <c r="Q91" s="66">
        <v>2.4178695099999997E-3</v>
      </c>
      <c r="R91" s="66">
        <v>2.8359973199999996E-2</v>
      </c>
      <c r="S91" s="66">
        <v>0.91150532168879994</v>
      </c>
      <c r="T91" s="66">
        <v>0.10670683684439999</v>
      </c>
      <c r="U91" s="66" t="s">
        <v>390</v>
      </c>
      <c r="V91" s="66">
        <v>0.52483464684439995</v>
      </c>
      <c r="W91" s="66">
        <v>1.9321639572000002E-3</v>
      </c>
      <c r="X91" s="66">
        <v>2.1447019924920002E-3</v>
      </c>
      <c r="Y91" s="66">
        <v>8.6947378073999994E-4</v>
      </c>
      <c r="Z91" s="66">
        <v>8.6947378073999994E-4</v>
      </c>
      <c r="AA91" s="66">
        <v>8.6947378073999994E-4</v>
      </c>
      <c r="AB91" s="66">
        <v>4.753123334712E-3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1.395E-3</v>
      </c>
      <c r="G92" s="66">
        <v>4.7739999999999996E-3</v>
      </c>
      <c r="H92" s="66" t="s">
        <v>390</v>
      </c>
      <c r="I92" s="66">
        <v>7.1302099999999999E-4</v>
      </c>
      <c r="J92" s="66">
        <v>1.2555209999999999E-3</v>
      </c>
      <c r="K92" s="66">
        <v>2.1700000000000001E-3</v>
      </c>
      <c r="L92" s="66">
        <v>1.8538545999999998E-5</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585.303</v>
      </c>
      <c r="AL92" s="182" t="s">
        <v>231</v>
      </c>
    </row>
    <row r="93" spans="1:38" s="2" customFormat="1" ht="24.75" customHeight="1" thickBot="1" x14ac:dyDescent="0.3">
      <c r="A93" s="121" t="s">
        <v>53</v>
      </c>
      <c r="B93" s="125" t="s">
        <v>232</v>
      </c>
      <c r="C93" s="122" t="s">
        <v>405</v>
      </c>
      <c r="D93" s="130"/>
      <c r="E93" s="66" t="s">
        <v>391</v>
      </c>
      <c r="F93" s="66">
        <v>5.2815058329500006</v>
      </c>
      <c r="G93" s="66" t="s">
        <v>391</v>
      </c>
      <c r="H93" s="66" t="s">
        <v>391</v>
      </c>
      <c r="I93" s="66">
        <v>1.4003868983606558E-2</v>
      </c>
      <c r="J93" s="66">
        <v>3.7140696000000001E-2</v>
      </c>
      <c r="K93" s="66">
        <v>6.0886386885245905E-2</v>
      </c>
      <c r="L93" s="66" t="s">
        <v>390</v>
      </c>
      <c r="M93" s="66" t="s">
        <v>391</v>
      </c>
      <c r="N93" s="66" t="s">
        <v>391</v>
      </c>
      <c r="O93" s="66" t="s">
        <v>391</v>
      </c>
      <c r="P93" s="66" t="s">
        <v>391</v>
      </c>
      <c r="Q93" s="66" t="s">
        <v>391</v>
      </c>
      <c r="R93" s="66" t="s">
        <v>391</v>
      </c>
      <c r="S93" s="66" t="s">
        <v>391</v>
      </c>
      <c r="T93" s="66" t="s">
        <v>391</v>
      </c>
      <c r="U93" s="66" t="s">
        <v>391</v>
      </c>
      <c r="V93" s="66" t="s">
        <v>391</v>
      </c>
      <c r="W93" s="66">
        <v>0.23510119579589542</v>
      </c>
      <c r="X93" s="66" t="s">
        <v>391</v>
      </c>
      <c r="Y93" s="66" t="s">
        <v>391</v>
      </c>
      <c r="Z93" s="66" t="s">
        <v>391</v>
      </c>
      <c r="AA93" s="66" t="s">
        <v>391</v>
      </c>
      <c r="AB93" s="66">
        <v>6.6913417264985604E-8</v>
      </c>
      <c r="AC93" s="66">
        <v>4.7020239159179088E-5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5.2435000000000002E-2</v>
      </c>
      <c r="G95" s="66" t="s">
        <v>390</v>
      </c>
      <c r="H95" s="66" t="s">
        <v>390</v>
      </c>
      <c r="I95" s="66">
        <v>0.32612928499999932</v>
      </c>
      <c r="J95" s="66">
        <v>0.55163368900000076</v>
      </c>
      <c r="K95" s="66">
        <v>0.85852721999999815</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1.673063E-2</v>
      </c>
      <c r="F98" s="66">
        <v>0.10427353</v>
      </c>
      <c r="G98" s="66">
        <v>4.0638170000000008E-2</v>
      </c>
      <c r="H98" s="66">
        <v>9.9629999999999996E-3</v>
      </c>
      <c r="I98" s="66">
        <v>0.10127929199999987</v>
      </c>
      <c r="J98" s="66">
        <v>0.1609450920000001</v>
      </c>
      <c r="K98" s="66">
        <v>0.24500522000000008</v>
      </c>
      <c r="L98" s="66" t="s">
        <v>391</v>
      </c>
      <c r="M98" s="66">
        <v>2.388499999999999E-2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0.44274054687329606</v>
      </c>
      <c r="F99" s="66">
        <v>14.475699726620157</v>
      </c>
      <c r="G99" s="66" t="s">
        <v>391</v>
      </c>
      <c r="H99" s="66">
        <v>14.910456451368782</v>
      </c>
      <c r="I99" s="66">
        <v>9.0252547397260255E-2</v>
      </c>
      <c r="J99" s="66">
        <v>0.13868074356164381</v>
      </c>
      <c r="K99" s="66">
        <v>0.30377686684931499</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446.37099999999998</v>
      </c>
      <c r="AL99" s="182" t="s">
        <v>245</v>
      </c>
    </row>
    <row r="100" spans="1:38" s="2" customFormat="1" ht="24.75" customHeight="1" thickBot="1" x14ac:dyDescent="0.3">
      <c r="A100" s="121" t="s">
        <v>243</v>
      </c>
      <c r="B100" s="121" t="s">
        <v>246</v>
      </c>
      <c r="C100" s="122" t="s">
        <v>408</v>
      </c>
      <c r="D100" s="138"/>
      <c r="E100" s="66">
        <v>0.23940959446425539</v>
      </c>
      <c r="F100" s="66">
        <v>14.9387612591203</v>
      </c>
      <c r="G100" s="66" t="s">
        <v>391</v>
      </c>
      <c r="H100" s="66">
        <v>15.098259565582843</v>
      </c>
      <c r="I100" s="66">
        <v>8.0998569863013695E-2</v>
      </c>
      <c r="J100" s="66">
        <v>0.12387986630136986</v>
      </c>
      <c r="K100" s="66">
        <v>0.2684066597260274</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1127.1590000000001</v>
      </c>
      <c r="AL100" s="182" t="s">
        <v>245</v>
      </c>
    </row>
    <row r="101" spans="1:38" s="2" customFormat="1" ht="24.75" customHeight="1" thickBot="1" x14ac:dyDescent="0.3">
      <c r="A101" s="121" t="s">
        <v>243</v>
      </c>
      <c r="B101" s="121" t="s">
        <v>247</v>
      </c>
      <c r="C101" s="122" t="s">
        <v>248</v>
      </c>
      <c r="D101" s="138"/>
      <c r="E101" s="66">
        <v>1.8931030658591985E-3</v>
      </c>
      <c r="F101" s="66">
        <v>6.8709110939882259E-2</v>
      </c>
      <c r="G101" s="66" t="s">
        <v>391</v>
      </c>
      <c r="H101" s="66">
        <v>4.7762300081308752E-2</v>
      </c>
      <c r="I101" s="66">
        <v>1.3825972602739728E-4</v>
      </c>
      <c r="J101" s="66">
        <v>4.1477917808219178E-4</v>
      </c>
      <c r="K101" s="66">
        <v>9.6781808219178101E-4</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84.108000000000004</v>
      </c>
      <c r="AL101" s="182" t="s">
        <v>245</v>
      </c>
    </row>
    <row r="102" spans="1:38" s="2" customFormat="1" ht="24.75" customHeight="1" thickBot="1" x14ac:dyDescent="0.3">
      <c r="A102" s="121" t="s">
        <v>243</v>
      </c>
      <c r="B102" s="121" t="s">
        <v>249</v>
      </c>
      <c r="C102" s="122" t="s">
        <v>409</v>
      </c>
      <c r="D102" s="138"/>
      <c r="E102" s="66">
        <v>0.20805869488126522</v>
      </c>
      <c r="F102" s="66">
        <v>3.385060460119905</v>
      </c>
      <c r="G102" s="66" t="s">
        <v>391</v>
      </c>
      <c r="H102" s="66">
        <v>18.554849831608212</v>
      </c>
      <c r="I102" s="66">
        <v>2.0782334E-2</v>
      </c>
      <c r="J102" s="66">
        <v>0.46134233000000008</v>
      </c>
      <c r="K102" s="66">
        <v>3.1118820200000004</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3687.9670000000001</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1.6566338011428537E-4</v>
      </c>
      <c r="F104" s="66">
        <v>2.7214317902681553E-2</v>
      </c>
      <c r="G104" s="66" t="s">
        <v>391</v>
      </c>
      <c r="H104" s="66">
        <v>4.0307135378285629E-3</v>
      </c>
      <c r="I104" s="66">
        <v>5.2583013698630136E-5</v>
      </c>
      <c r="J104" s="66">
        <v>1.5774904109589039E-4</v>
      </c>
      <c r="K104" s="66">
        <v>3.6808109589041098E-4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31.988</v>
      </c>
      <c r="AL104" s="182" t="s">
        <v>245</v>
      </c>
    </row>
    <row r="105" spans="1:38" s="2" customFormat="1" ht="24.75" customHeight="1" thickBot="1" x14ac:dyDescent="0.3">
      <c r="A105" s="121" t="s">
        <v>243</v>
      </c>
      <c r="B105" s="121" t="s">
        <v>254</v>
      </c>
      <c r="C105" s="122" t="s">
        <v>255</v>
      </c>
      <c r="D105" s="138"/>
      <c r="E105" s="66">
        <v>5.1923330208000057E-4</v>
      </c>
      <c r="F105" s="66">
        <v>4.1703818173342753E-2</v>
      </c>
      <c r="G105" s="66" t="s">
        <v>391</v>
      </c>
      <c r="H105" s="66">
        <v>1.4798747572457157E-2</v>
      </c>
      <c r="I105" s="66">
        <v>1.6455945205479455E-3</v>
      </c>
      <c r="J105" s="66">
        <v>2.5859342465753424E-3</v>
      </c>
      <c r="K105" s="66">
        <v>5.642038356164383E-3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23.835000000000001</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3.6900343049779467E-2</v>
      </c>
      <c r="F107" s="66">
        <v>0.81450053594652894</v>
      </c>
      <c r="G107" s="66" t="s">
        <v>391</v>
      </c>
      <c r="H107" s="66">
        <v>0.59639756724957127</v>
      </c>
      <c r="I107" s="66">
        <v>3.6099533999999996E-2</v>
      </c>
      <c r="J107" s="66">
        <v>0.48132712</v>
      </c>
      <c r="K107" s="66">
        <v>2.2863038200000001</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12033.178</v>
      </c>
      <c r="AL107" s="182" t="s">
        <v>245</v>
      </c>
    </row>
    <row r="108" spans="1:38" s="2" customFormat="1" ht="24.75" customHeight="1" thickBot="1" x14ac:dyDescent="0.3">
      <c r="A108" s="139" t="s">
        <v>243</v>
      </c>
      <c r="B108" s="121" t="s">
        <v>259</v>
      </c>
      <c r="C108" s="140" t="s">
        <v>411</v>
      </c>
      <c r="D108" s="138"/>
      <c r="E108" s="66">
        <v>8.123503245308919E-2</v>
      </c>
      <c r="F108" s="66">
        <v>3.1264177228047867</v>
      </c>
      <c r="G108" s="66" t="s">
        <v>391</v>
      </c>
      <c r="H108" s="66">
        <v>1.7555676078849325</v>
      </c>
      <c r="I108" s="66">
        <v>3.5010055999999998E-2</v>
      </c>
      <c r="J108" s="66">
        <v>0.35010055999999995</v>
      </c>
      <c r="K108" s="66">
        <v>0.7002011199999999</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17505.027999999998</v>
      </c>
      <c r="AL108" s="182" t="s">
        <v>245</v>
      </c>
    </row>
    <row r="109" spans="1:38" s="2" customFormat="1" ht="24.75" customHeight="1" thickBot="1" x14ac:dyDescent="0.3">
      <c r="A109" s="139" t="s">
        <v>243</v>
      </c>
      <c r="B109" s="121" t="s">
        <v>260</v>
      </c>
      <c r="C109" s="140" t="s">
        <v>412</v>
      </c>
      <c r="D109" s="138"/>
      <c r="E109" s="66">
        <v>5.1159353258069138E-3</v>
      </c>
      <c r="F109" s="66">
        <v>0.27121410543787394</v>
      </c>
      <c r="G109" s="66" t="s">
        <v>391</v>
      </c>
      <c r="H109" s="66">
        <v>0.15632844848171998</v>
      </c>
      <c r="I109" s="66">
        <v>1.33712E-2</v>
      </c>
      <c r="J109" s="66">
        <v>7.3541599999999985E-2</v>
      </c>
      <c r="K109" s="66">
        <v>7.3541599999999985E-2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668.56</v>
      </c>
      <c r="AL109" s="182" t="s">
        <v>245</v>
      </c>
    </row>
    <row r="110" spans="1:38" s="2" customFormat="1" ht="24.75" customHeight="1" thickBot="1" x14ac:dyDescent="0.3">
      <c r="A110" s="139" t="s">
        <v>243</v>
      </c>
      <c r="B110" s="121" t="s">
        <v>261</v>
      </c>
      <c r="C110" s="141" t="s">
        <v>413</v>
      </c>
      <c r="D110" s="138"/>
      <c r="E110" s="66">
        <v>5.0122891113895561E-3</v>
      </c>
      <c r="F110" s="66">
        <v>0.19917516259467422</v>
      </c>
      <c r="G110" s="66" t="s">
        <v>391</v>
      </c>
      <c r="H110" s="66">
        <v>0.14503225991864635</v>
      </c>
      <c r="I110" s="66">
        <v>1.2874090000000001E-2</v>
      </c>
      <c r="J110" s="66">
        <v>9.4080940000000016E-2</v>
      </c>
      <c r="K110" s="66">
        <v>9.4080940000000016E-2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577.66599999999994</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3604.3389999999999</v>
      </c>
      <c r="AL111" s="182" t="s">
        <v>245</v>
      </c>
    </row>
    <row r="112" spans="1:38" s="2" customFormat="1" ht="24.75" customHeight="1" thickBot="1" x14ac:dyDescent="0.3">
      <c r="A112" s="121" t="s">
        <v>263</v>
      </c>
      <c r="B112" s="121" t="s">
        <v>264</v>
      </c>
      <c r="C112" s="122" t="s">
        <v>265</v>
      </c>
      <c r="D112" s="123"/>
      <c r="E112" s="66">
        <v>10.483999999999998</v>
      </c>
      <c r="F112" s="66" t="s">
        <v>390</v>
      </c>
      <c r="G112" s="66" t="s">
        <v>391</v>
      </c>
      <c r="H112" s="66">
        <v>17.111900000000002</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212988000</v>
      </c>
      <c r="AL112" s="182" t="s">
        <v>430</v>
      </c>
    </row>
    <row r="113" spans="1:38" s="2" customFormat="1" ht="24.75" customHeight="1" thickBot="1" x14ac:dyDescent="0.3">
      <c r="A113" s="121" t="s">
        <v>263</v>
      </c>
      <c r="B113" s="142" t="s">
        <v>266</v>
      </c>
      <c r="C113" s="143" t="s">
        <v>267</v>
      </c>
      <c r="D113" s="123"/>
      <c r="E113" s="66">
        <v>5.241600898087178</v>
      </c>
      <c r="F113" s="66" t="s">
        <v>391</v>
      </c>
      <c r="G113" s="66" t="s">
        <v>391</v>
      </c>
      <c r="H113" s="66">
        <v>30.181282910961944</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4.2351087999999995E-2</v>
      </c>
      <c r="F114" s="66" t="s">
        <v>391</v>
      </c>
      <c r="G114" s="66" t="s">
        <v>391</v>
      </c>
      <c r="H114" s="66">
        <v>0.13764103599999999</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1.0587772</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0.80258513947486076</v>
      </c>
      <c r="F116" s="66" t="s">
        <v>390</v>
      </c>
      <c r="G116" s="66" t="s">
        <v>391</v>
      </c>
      <c r="H116" s="66">
        <v>2.1340776919766329</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0.48399635440000005</v>
      </c>
      <c r="J119" s="66">
        <v>5.2854493525999997</v>
      </c>
      <c r="K119" s="66">
        <v>5.2854493525999997</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1.008053161256</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1.7708908000000003</v>
      </c>
      <c r="G125" s="66" t="s">
        <v>391</v>
      </c>
      <c r="H125" s="66" t="s">
        <v>390</v>
      </c>
      <c r="I125" s="66">
        <v>3.0833E-4</v>
      </c>
      <c r="J125" s="66">
        <v>2.0461900000000002E-3</v>
      </c>
      <c r="K125" s="66">
        <v>4.3259633333333344E-3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9343.3333333333339</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391</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391</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391</v>
      </c>
      <c r="AI132" s="66" t="s">
        <v>391</v>
      </c>
      <c r="AJ132" s="66" t="s">
        <v>438</v>
      </c>
      <c r="AK132" s="66" t="s">
        <v>391</v>
      </c>
      <c r="AL132" s="182" t="s">
        <v>435</v>
      </c>
    </row>
    <row r="133" spans="1:38" s="2" customFormat="1" ht="24.75" customHeight="1" thickBot="1" x14ac:dyDescent="0.3">
      <c r="A133" s="121" t="s">
        <v>288</v>
      </c>
      <c r="B133" s="125" t="s">
        <v>307</v>
      </c>
      <c r="C133" s="136" t="s">
        <v>308</v>
      </c>
      <c r="D133" s="123" t="s">
        <v>297</v>
      </c>
      <c r="E133" s="66">
        <v>2.5450000000000004E-2</v>
      </c>
      <c r="F133" s="66">
        <v>7.2100000000000007E-4</v>
      </c>
      <c r="G133" s="66">
        <v>3.0739999999999999E-3</v>
      </c>
      <c r="H133" s="66" t="s">
        <v>391</v>
      </c>
      <c r="I133" s="66">
        <v>2.2141000000000005E-3</v>
      </c>
      <c r="J133" s="66">
        <v>3.7955999999999988E-3</v>
      </c>
      <c r="K133" s="66">
        <v>6.3260000000000009E-3</v>
      </c>
      <c r="L133" s="66" t="s">
        <v>390</v>
      </c>
      <c r="M133" s="66">
        <v>4.7619999999999997E-3</v>
      </c>
      <c r="N133" s="66">
        <v>2.4877152299999997E-3</v>
      </c>
      <c r="O133" s="66">
        <v>4.1669022999999994E-4</v>
      </c>
      <c r="P133" s="66">
        <v>0.12343309</v>
      </c>
      <c r="Q133" s="66">
        <v>1.1274660100000001E-3</v>
      </c>
      <c r="R133" s="66">
        <v>1.1233239599999999E-3</v>
      </c>
      <c r="S133" s="66">
        <v>1.0297136299999999E-3</v>
      </c>
      <c r="T133" s="66">
        <v>1.4356345299999999E-3</v>
      </c>
      <c r="U133" s="66">
        <v>1.6385949799999999E-3</v>
      </c>
      <c r="V133" s="66">
        <v>1.326450092E-2</v>
      </c>
      <c r="W133" s="66">
        <v>2.2367070000000001E-3</v>
      </c>
      <c r="X133" s="66">
        <v>1.0935012000000001E-6</v>
      </c>
      <c r="Y133" s="66">
        <v>5.9728361000000003E-7</v>
      </c>
      <c r="Z133" s="66">
        <v>5.3349604000000009E-7</v>
      </c>
      <c r="AA133" s="66">
        <v>5.7905859000000002E-7</v>
      </c>
      <c r="AB133" s="66">
        <v>2.8033394400000003E-6</v>
      </c>
      <c r="AC133" s="66">
        <v>1.2426149999999999E-2</v>
      </c>
      <c r="AD133" s="66">
        <v>3.3964809999999998E-2</v>
      </c>
      <c r="AE133" s="158"/>
      <c r="AF133" s="66" t="s">
        <v>391</v>
      </c>
      <c r="AG133" s="66" t="s">
        <v>390</v>
      </c>
      <c r="AH133" s="66">
        <v>71.842361999999994</v>
      </c>
      <c r="AI133" s="66" t="s">
        <v>390</v>
      </c>
      <c r="AJ133" s="66" t="s">
        <v>390</v>
      </c>
      <c r="AK133" s="66">
        <v>82841</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0.45861005999999999</v>
      </c>
      <c r="F135" s="66">
        <v>0.17738691000000001</v>
      </c>
      <c r="G135" s="66">
        <v>1.5863870000000002E-2</v>
      </c>
      <c r="H135" s="66" t="s">
        <v>390</v>
      </c>
      <c r="I135" s="66">
        <v>0.6042692300000001</v>
      </c>
      <c r="J135" s="66">
        <v>0.65041866999999998</v>
      </c>
      <c r="K135" s="66">
        <v>0.66916688000000002</v>
      </c>
      <c r="L135" s="66">
        <v>0.25379307660000006</v>
      </c>
      <c r="M135" s="66">
        <v>8.0516351099999994</v>
      </c>
      <c r="N135" s="66">
        <v>7.0666329999999999E-2</v>
      </c>
      <c r="O135" s="66">
        <v>1.4421700000000001E-2</v>
      </c>
      <c r="P135" s="66" t="s">
        <v>390</v>
      </c>
      <c r="Q135" s="66">
        <v>5.9128969999999996E-2</v>
      </c>
      <c r="R135" s="66">
        <v>1.44217E-3</v>
      </c>
      <c r="S135" s="66">
        <v>2.8843400000000002E-2</v>
      </c>
      <c r="T135" s="66" t="s">
        <v>390</v>
      </c>
      <c r="U135" s="66">
        <v>1.009519E-2</v>
      </c>
      <c r="V135" s="66">
        <v>2.5281240100000004</v>
      </c>
      <c r="W135" s="66">
        <v>1.44217</v>
      </c>
      <c r="X135" s="66">
        <v>0.33602560999999997</v>
      </c>
      <c r="Y135" s="66">
        <v>0.66772471</v>
      </c>
      <c r="Z135" s="66">
        <v>0.81915255999999992</v>
      </c>
      <c r="AA135" s="66" t="s">
        <v>390</v>
      </c>
      <c r="AB135" s="66" t="s">
        <v>390</v>
      </c>
      <c r="AC135" s="66" t="s">
        <v>390</v>
      </c>
      <c r="AD135" s="66" t="s">
        <v>391</v>
      </c>
      <c r="AE135" s="158"/>
      <c r="AF135" s="66" t="s">
        <v>391</v>
      </c>
      <c r="AG135" s="66" t="s">
        <v>391</v>
      </c>
      <c r="AH135" s="66" t="s">
        <v>391</v>
      </c>
      <c r="AI135" s="66" t="s">
        <v>391</v>
      </c>
      <c r="AJ135" s="66" t="s">
        <v>391</v>
      </c>
      <c r="AK135" s="66">
        <v>144.21700000000001</v>
      </c>
      <c r="AL135" s="182" t="s">
        <v>385</v>
      </c>
    </row>
    <row r="136" spans="1:38" s="2" customFormat="1" ht="24.75" customHeight="1" thickBot="1" x14ac:dyDescent="0.3">
      <c r="A136" s="121" t="s">
        <v>288</v>
      </c>
      <c r="B136" s="121" t="s">
        <v>313</v>
      </c>
      <c r="C136" s="122" t="s">
        <v>314</v>
      </c>
      <c r="D136" s="123"/>
      <c r="E136" s="66" t="s">
        <v>391</v>
      </c>
      <c r="F136" s="66">
        <v>4.7320367965892731E-3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3.9072882034107267E-3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v>3.4950000000000002E-2</v>
      </c>
      <c r="F139" s="66">
        <v>2.22E-4</v>
      </c>
      <c r="G139" s="66">
        <v>1.0119999999999999E-2</v>
      </c>
      <c r="H139" s="66" t="s">
        <v>390</v>
      </c>
      <c r="I139" s="66">
        <v>0.39082447999999992</v>
      </c>
      <c r="J139" s="66">
        <v>0.40855947999999997</v>
      </c>
      <c r="K139" s="66">
        <v>0.43594947999999994</v>
      </c>
      <c r="L139" s="66" t="s">
        <v>390</v>
      </c>
      <c r="M139" s="66">
        <v>3.0099999999999997E-3</v>
      </c>
      <c r="N139" s="66">
        <v>2.7055779999999998E-2</v>
      </c>
      <c r="O139" s="66">
        <v>4.1233599999999995E-3</v>
      </c>
      <c r="P139" s="66">
        <v>4.1233599999999995E-3</v>
      </c>
      <c r="Q139" s="66">
        <v>5.35272E-3</v>
      </c>
      <c r="R139" s="66">
        <v>1.1202739999999999E-2</v>
      </c>
      <c r="S139" s="66">
        <v>1.9479799999999999E-2</v>
      </c>
      <c r="T139" s="66">
        <v>2E-3</v>
      </c>
      <c r="U139" s="66" t="s">
        <v>390</v>
      </c>
      <c r="V139" s="66" t="s">
        <v>390</v>
      </c>
      <c r="W139" s="66">
        <v>3.7133879999999997</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297.78008715427927</v>
      </c>
      <c r="F141" s="19">
        <f t="shared" ref="F141:AD141" si="0">SUM(F14:F140)</f>
        <v>313.8917221638448</v>
      </c>
      <c r="G141" s="19">
        <f t="shared" si="0"/>
        <v>233.01598768714322</v>
      </c>
      <c r="H141" s="19">
        <f t="shared" si="0"/>
        <v>105.76177675965191</v>
      </c>
      <c r="I141" s="19">
        <f t="shared" si="0"/>
        <v>49.485589486908857</v>
      </c>
      <c r="J141" s="19">
        <f t="shared" si="0"/>
        <v>66.092158827648987</v>
      </c>
      <c r="K141" s="19">
        <f t="shared" si="0"/>
        <v>89.737227331856019</v>
      </c>
      <c r="L141" s="19">
        <f t="shared" si="0"/>
        <v>6.4729390200083081</v>
      </c>
      <c r="M141" s="19">
        <f t="shared" si="0"/>
        <v>1070.3657354558591</v>
      </c>
      <c r="N141" s="19">
        <f t="shared" si="0"/>
        <v>219.16762179215698</v>
      </c>
      <c r="O141" s="19">
        <f t="shared" si="0"/>
        <v>1.7672344003657008</v>
      </c>
      <c r="P141" s="19">
        <f t="shared" si="0"/>
        <v>3.2543925175907975</v>
      </c>
      <c r="Q141" s="19">
        <f t="shared" si="0"/>
        <v>3.8650056314293284</v>
      </c>
      <c r="R141" s="19">
        <f>SUM(R14:R140)</f>
        <v>12.419176095636931</v>
      </c>
      <c r="S141" s="19">
        <f t="shared" si="0"/>
        <v>21.31625935786434</v>
      </c>
      <c r="T141" s="19">
        <f t="shared" si="0"/>
        <v>14.249108906569242</v>
      </c>
      <c r="U141" s="19">
        <f t="shared" si="0"/>
        <v>28.186196188828379</v>
      </c>
      <c r="V141" s="19">
        <f t="shared" si="0"/>
        <v>64.251528666008596</v>
      </c>
      <c r="W141" s="19">
        <f t="shared" si="0"/>
        <v>63.646690406326869</v>
      </c>
      <c r="X141" s="19">
        <f t="shared" si="0"/>
        <v>17.018547845326744</v>
      </c>
      <c r="Y141" s="19">
        <f t="shared" si="0"/>
        <v>11.355597557493383</v>
      </c>
      <c r="Z141" s="19">
        <f t="shared" si="0"/>
        <v>8.3879217295580037</v>
      </c>
      <c r="AA141" s="19">
        <f t="shared" si="0"/>
        <v>10.343936274339214</v>
      </c>
      <c r="AB141" s="19">
        <f t="shared" si="0"/>
        <v>45.283569314100973</v>
      </c>
      <c r="AC141" s="19">
        <f t="shared" si="0"/>
        <v>18.541310439019973</v>
      </c>
      <c r="AD141" s="19">
        <f t="shared" si="0"/>
        <v>2.0918499402380872</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297.78008715427927</v>
      </c>
      <c r="F152" s="13">
        <f t="shared" ref="F152:AD152" si="1">SUM(F$141, F$151, IF(AND(ISNUMBER(SEARCH($B$4,"AT|BE|CH|GB|IE|LT|LU|NL")),SUM(F$143:F$149)&gt;0),SUM(F$143:F$149)-SUM(F$27:F$33),0))</f>
        <v>313.8917221638448</v>
      </c>
      <c r="G152" s="13">
        <f t="shared" si="1"/>
        <v>233.01598768714322</v>
      </c>
      <c r="H152" s="13">
        <f t="shared" si="1"/>
        <v>105.76177675965191</v>
      </c>
      <c r="I152" s="13">
        <f t="shared" si="1"/>
        <v>49.485589486908857</v>
      </c>
      <c r="J152" s="13">
        <f t="shared" si="1"/>
        <v>66.092158827648987</v>
      </c>
      <c r="K152" s="13">
        <f t="shared" si="1"/>
        <v>89.737227331856019</v>
      </c>
      <c r="L152" s="13">
        <f t="shared" si="1"/>
        <v>6.4729390200083081</v>
      </c>
      <c r="M152" s="13">
        <f t="shared" si="1"/>
        <v>1070.3657354558591</v>
      </c>
      <c r="N152" s="13">
        <f t="shared" si="1"/>
        <v>219.16762179215698</v>
      </c>
      <c r="O152" s="13">
        <f t="shared" si="1"/>
        <v>1.7672344003657008</v>
      </c>
      <c r="P152" s="13">
        <f t="shared" si="1"/>
        <v>3.2543925175907975</v>
      </c>
      <c r="Q152" s="13">
        <f t="shared" si="1"/>
        <v>3.8650056314293284</v>
      </c>
      <c r="R152" s="13">
        <f t="shared" si="1"/>
        <v>12.419176095636931</v>
      </c>
      <c r="S152" s="13">
        <f t="shared" si="1"/>
        <v>21.31625935786434</v>
      </c>
      <c r="T152" s="13">
        <f t="shared" si="1"/>
        <v>14.249108906569242</v>
      </c>
      <c r="U152" s="13">
        <f t="shared" si="1"/>
        <v>28.186196188828379</v>
      </c>
      <c r="V152" s="13">
        <f t="shared" si="1"/>
        <v>64.251528666008596</v>
      </c>
      <c r="W152" s="13">
        <f t="shared" si="1"/>
        <v>63.646690406326869</v>
      </c>
      <c r="X152" s="13">
        <f t="shared" si="1"/>
        <v>17.018547845326744</v>
      </c>
      <c r="Y152" s="13">
        <f t="shared" si="1"/>
        <v>11.355597557493383</v>
      </c>
      <c r="Z152" s="13">
        <f t="shared" si="1"/>
        <v>8.3879217295580037</v>
      </c>
      <c r="AA152" s="13">
        <f t="shared" si="1"/>
        <v>10.343936274339214</v>
      </c>
      <c r="AB152" s="13">
        <f t="shared" si="1"/>
        <v>45.283569314100973</v>
      </c>
      <c r="AC152" s="13">
        <f t="shared" si="1"/>
        <v>18.541310439019973</v>
      </c>
      <c r="AD152" s="13">
        <f t="shared" si="1"/>
        <v>2.0918499402380872</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297.78008715427927</v>
      </c>
      <c r="F154" s="13">
        <f>SUM(F$141, F$153, -1 * IF(OR($B$6=2005,$B$6&gt;=2020),SUM(F$99:F$122),0), IF(AND(ISNUMBER(SEARCH($B$4,"AT|BE|CH|GB|IE|LT|LU|NL")),SUM(F$143:F$149)&gt;0),SUM(F$143:F$149)-SUM(F$27:F$33),0))</f>
        <v>313.8917221638448</v>
      </c>
      <c r="G154" s="13">
        <f>SUM(G$141, G$153, IF(AND(ISNUMBER(SEARCH($B$4,"AT|BE|CH|GB|IE|LT|LU|NL")),SUM(G$143:G$149)&gt;0),SUM(G$143:G$149)-SUM(G$27:G$33),0))</f>
        <v>233.01598768714322</v>
      </c>
      <c r="H154" s="13">
        <f>SUM(H$141, H$153, IF(AND(ISNUMBER(SEARCH($B$4,"AT|BE|CH|GB|IE|LT|LU|NL")),SUM(H$143:H$149)&gt;0),SUM(H$143:H$149)-SUM(H$27:H$33),0))</f>
        <v>105.76177675965191</v>
      </c>
      <c r="I154" s="13">
        <f t="shared" ref="I154:AD154" si="2">SUM(I$141, I$153, IF(AND(ISNUMBER(SEARCH($B$4,"AT|BE|CH|GB|IE|LT|LU|NL")),SUM(I$143:I$149)&gt;0),SUM(I$143:I$149)-SUM(I$27:I$33),0))</f>
        <v>49.485589486908857</v>
      </c>
      <c r="J154" s="13">
        <f t="shared" si="2"/>
        <v>66.092158827648987</v>
      </c>
      <c r="K154" s="13">
        <f t="shared" si="2"/>
        <v>89.737227331856019</v>
      </c>
      <c r="L154" s="13">
        <f t="shared" si="2"/>
        <v>6.4729390200083081</v>
      </c>
      <c r="M154" s="13">
        <f t="shared" si="2"/>
        <v>1070.3657354558591</v>
      </c>
      <c r="N154" s="13">
        <f t="shared" si="2"/>
        <v>219.16762179215698</v>
      </c>
      <c r="O154" s="13">
        <f t="shared" si="2"/>
        <v>1.7672344003657008</v>
      </c>
      <c r="P154" s="13">
        <f t="shared" si="2"/>
        <v>3.2543925175907975</v>
      </c>
      <c r="Q154" s="13">
        <f t="shared" si="2"/>
        <v>3.8650056314293284</v>
      </c>
      <c r="R154" s="13">
        <f t="shared" si="2"/>
        <v>12.419176095636931</v>
      </c>
      <c r="S154" s="13">
        <f t="shared" si="2"/>
        <v>21.31625935786434</v>
      </c>
      <c r="T154" s="13">
        <f t="shared" si="2"/>
        <v>14.249108906569242</v>
      </c>
      <c r="U154" s="13">
        <f t="shared" si="2"/>
        <v>28.186196188828379</v>
      </c>
      <c r="V154" s="13">
        <f t="shared" si="2"/>
        <v>64.251528666008596</v>
      </c>
      <c r="W154" s="13">
        <f t="shared" si="2"/>
        <v>63.646690406326869</v>
      </c>
      <c r="X154" s="13">
        <f t="shared" si="2"/>
        <v>17.018547845326744</v>
      </c>
      <c r="Y154" s="13">
        <f t="shared" si="2"/>
        <v>11.355597557493383</v>
      </c>
      <c r="Z154" s="13">
        <f t="shared" si="2"/>
        <v>8.3879217295580037</v>
      </c>
      <c r="AA154" s="13">
        <f t="shared" si="2"/>
        <v>10.343936274339214</v>
      </c>
      <c r="AB154" s="13">
        <f t="shared" si="2"/>
        <v>45.283569314100973</v>
      </c>
      <c r="AC154" s="13">
        <f t="shared" si="2"/>
        <v>18.541310439019973</v>
      </c>
      <c r="AD154" s="13">
        <f t="shared" si="2"/>
        <v>2.0918499402380872</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1.9613202345726528</v>
      </c>
      <c r="F157" s="22">
        <v>0.25879661186477332</v>
      </c>
      <c r="G157" s="22">
        <v>3.2553032938965193E-2</v>
      </c>
      <c r="H157" s="22" t="s">
        <v>390</v>
      </c>
      <c r="I157" s="22">
        <v>3.2553032938965193E-2</v>
      </c>
      <c r="J157" s="22">
        <v>3.2553032938965193E-2</v>
      </c>
      <c r="K157" s="22">
        <v>3.2553032938965193E-2</v>
      </c>
      <c r="L157" s="22">
        <v>1.5625455810703293E-2</v>
      </c>
      <c r="M157" s="22">
        <v>0.36133866562251366</v>
      </c>
      <c r="N157" s="22" t="s">
        <v>390</v>
      </c>
      <c r="O157" s="22">
        <v>1.4160569328449859E-3</v>
      </c>
      <c r="P157" s="22">
        <v>8.626553728825775E-4</v>
      </c>
      <c r="Q157" s="22">
        <v>1.6276516469482596E-5</v>
      </c>
      <c r="R157" s="22">
        <v>4.8829549408447781E-3</v>
      </c>
      <c r="S157" s="22">
        <v>3.45062149153031E-3</v>
      </c>
      <c r="T157" s="22">
        <v>1.4323334493144685E-3</v>
      </c>
      <c r="U157" s="22">
        <v>1.6276516469482596E-5</v>
      </c>
      <c r="V157" s="22">
        <v>0.28288585623960749</v>
      </c>
      <c r="W157" s="22" t="s">
        <v>390</v>
      </c>
      <c r="X157" s="22" t="s">
        <v>390</v>
      </c>
      <c r="Y157" s="22" t="s">
        <v>390</v>
      </c>
      <c r="Z157" s="22" t="s">
        <v>390</v>
      </c>
      <c r="AA157" s="22" t="s">
        <v>390</v>
      </c>
      <c r="AB157" s="22" t="s">
        <v>390</v>
      </c>
      <c r="AC157" s="22" t="s">
        <v>391</v>
      </c>
      <c r="AD157" s="22" t="s">
        <v>391</v>
      </c>
      <c r="AE157" s="59"/>
      <c r="AF157" s="22">
        <v>6998.9020818775152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2.4925015427347288E-2</v>
      </c>
      <c r="F158" s="22">
        <v>2.4102638135226739E-2</v>
      </c>
      <c r="G158" s="22">
        <v>9.8696706103480985E-4</v>
      </c>
      <c r="H158" s="22" t="s">
        <v>390</v>
      </c>
      <c r="I158" s="22">
        <v>8.6967061034809757E-5</v>
      </c>
      <c r="J158" s="22">
        <v>8.6967061034809757E-5</v>
      </c>
      <c r="K158" s="22">
        <v>8.6967061034809757E-5</v>
      </c>
      <c r="L158" s="22">
        <v>1.3045059155221464E-5</v>
      </c>
      <c r="M158" s="22">
        <v>0.11473208437748639</v>
      </c>
      <c r="N158" s="22">
        <v>2.5152121001390819</v>
      </c>
      <c r="O158" s="22">
        <v>1.3503067155014225E-5</v>
      </c>
      <c r="P158" s="22">
        <v>1.0134627117422458E-5</v>
      </c>
      <c r="Q158" s="22">
        <v>3.1348353051740491E-7</v>
      </c>
      <c r="R158" s="22">
        <v>2.7445059155221465E-5</v>
      </c>
      <c r="S158" s="22">
        <v>4.7018508469689831E-5</v>
      </c>
      <c r="T158" s="22">
        <v>1.552655068553163E-5</v>
      </c>
      <c r="U158" s="22">
        <v>2.2348353051740489E-7</v>
      </c>
      <c r="V158" s="22">
        <v>2.7024437603924965E-3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58.117918122484099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7.1250000000000008E-2</v>
      </c>
      <c r="F163" s="24">
        <v>0.1875</v>
      </c>
      <c r="G163" s="24">
        <v>1.4250000000000001E-2</v>
      </c>
      <c r="H163" s="24">
        <v>1.6125E-2</v>
      </c>
      <c r="I163" s="24" t="s">
        <v>390</v>
      </c>
      <c r="J163" s="24" t="s">
        <v>390</v>
      </c>
      <c r="K163" s="24" t="s">
        <v>390</v>
      </c>
      <c r="L163" s="24" t="s">
        <v>390</v>
      </c>
      <c r="M163" s="24">
        <v>2.0249999999999999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375</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2001</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98.955876278000005</v>
      </c>
      <c r="F14" s="66">
        <v>7.2138995430000019</v>
      </c>
      <c r="G14" s="66">
        <v>134.40758077000004</v>
      </c>
      <c r="H14" s="66">
        <v>4.1646000000000001E-4</v>
      </c>
      <c r="I14" s="66">
        <v>2.8866278720000014</v>
      </c>
      <c r="J14" s="66">
        <v>4.3758558970000019</v>
      </c>
      <c r="K14" s="66">
        <v>5.2386378000000029</v>
      </c>
      <c r="L14" s="66">
        <v>3.6164209908935589E-2</v>
      </c>
      <c r="M14" s="66">
        <v>10.409627039000004</v>
      </c>
      <c r="N14" s="66">
        <v>2.915246959760557</v>
      </c>
      <c r="O14" s="66">
        <v>0.2110010232560374</v>
      </c>
      <c r="P14" s="66">
        <v>1.4351854450039983</v>
      </c>
      <c r="Q14" s="66">
        <v>0.70937056294007494</v>
      </c>
      <c r="R14" s="66">
        <v>5.0809643765529406</v>
      </c>
      <c r="S14" s="66">
        <v>1.8008481929794002</v>
      </c>
      <c r="T14" s="66">
        <v>5.1020666315586833</v>
      </c>
      <c r="U14" s="66">
        <v>24.760127179488467</v>
      </c>
      <c r="V14" s="66">
        <v>9.9883411942313192</v>
      </c>
      <c r="W14" s="66">
        <v>2.4388272426877249</v>
      </c>
      <c r="X14" s="66">
        <v>2.9292499157532971E-3</v>
      </c>
      <c r="Y14" s="66">
        <v>5.3262283925272821E-3</v>
      </c>
      <c r="Z14" s="66">
        <v>4.2026599924472521E-3</v>
      </c>
      <c r="AA14" s="66">
        <v>3.1747704671544396E-3</v>
      </c>
      <c r="AB14" s="66">
        <v>1.5632908767882266E-2</v>
      </c>
      <c r="AC14" s="66">
        <v>4.1082426059183632</v>
      </c>
      <c r="AD14" s="66">
        <v>0.64319363476274227</v>
      </c>
      <c r="AE14" s="158"/>
      <c r="AF14" s="66">
        <v>8226.9383438257391</v>
      </c>
      <c r="AG14" s="66">
        <v>602901.34081401001</v>
      </c>
      <c r="AH14" s="66">
        <v>33016.832543184166</v>
      </c>
      <c r="AI14" s="66">
        <v>1448.308822</v>
      </c>
      <c r="AJ14" s="66">
        <v>5660.933379482999</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0.94609149999999997</v>
      </c>
      <c r="F15" s="66">
        <v>1.9210829999999998E-2</v>
      </c>
      <c r="G15" s="66">
        <v>1.6981097599999999</v>
      </c>
      <c r="H15" s="66" t="s">
        <v>390</v>
      </c>
      <c r="I15" s="66">
        <v>3.4510899000000005E-2</v>
      </c>
      <c r="J15" s="66">
        <v>4.8075799000000002E-2</v>
      </c>
      <c r="K15" s="66">
        <v>6.7140298000000001E-2</v>
      </c>
      <c r="L15" s="66">
        <v>2.3194573515080801E-3</v>
      </c>
      <c r="M15" s="66">
        <v>7.6712290000000016E-2</v>
      </c>
      <c r="N15" s="66">
        <v>1.8958682197563474E-2</v>
      </c>
      <c r="O15" s="66">
        <v>6.1100199782569125E-3</v>
      </c>
      <c r="P15" s="66">
        <v>1.6315566348089998E-3</v>
      </c>
      <c r="Q15" s="66">
        <v>1.1390495337225E-2</v>
      </c>
      <c r="R15" s="66">
        <v>1.8696047821091098E-2</v>
      </c>
      <c r="S15" s="66">
        <v>2.2700718244793108E-2</v>
      </c>
      <c r="T15" s="66">
        <v>0.61065747537592208</v>
      </c>
      <c r="U15" s="66">
        <v>6.8016723980592825E-3</v>
      </c>
      <c r="V15" s="66">
        <v>0.32318753893515356</v>
      </c>
      <c r="W15" s="66">
        <v>8.0078495928249983E-3</v>
      </c>
      <c r="X15" s="66">
        <v>1.4127626485864998E-5</v>
      </c>
      <c r="Y15" s="66">
        <v>3.8493221852755986E-5</v>
      </c>
      <c r="Z15" s="66">
        <v>1.5849940294245E-5</v>
      </c>
      <c r="AA15" s="66">
        <v>2.1709738889244997E-5</v>
      </c>
      <c r="AB15" s="66">
        <v>9.0180527522110989E-5</v>
      </c>
      <c r="AC15" s="66">
        <v>1.3461541741801999E-5</v>
      </c>
      <c r="AD15" s="66">
        <v>7.7641329907837502E-3</v>
      </c>
      <c r="AE15" s="158"/>
      <c r="AF15" s="66">
        <v>2329.0137500000001</v>
      </c>
      <c r="AG15" s="66">
        <v>4130.4118399999998</v>
      </c>
      <c r="AH15" s="66">
        <v>9172.8099446499982</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5.4322989999999995</v>
      </c>
      <c r="F16" s="66">
        <v>0.48520073099999994</v>
      </c>
      <c r="G16" s="66">
        <v>13.128114000000002</v>
      </c>
      <c r="H16" s="66">
        <v>7.3835861103255349E-4</v>
      </c>
      <c r="I16" s="66">
        <v>0.25205</v>
      </c>
      <c r="J16" s="66">
        <v>0.40218899999999996</v>
      </c>
      <c r="K16" s="66">
        <v>0.57018000000000002</v>
      </c>
      <c r="L16" s="66">
        <v>6.6235486800363401E-4</v>
      </c>
      <c r="M16" s="66">
        <v>2.3782589999999999</v>
      </c>
      <c r="N16" s="66">
        <v>9.7483300374942752E-2</v>
      </c>
      <c r="O16" s="66">
        <v>7.297065506817124E-3</v>
      </c>
      <c r="P16" s="66">
        <v>7.1587431704319984E-2</v>
      </c>
      <c r="Q16" s="66">
        <v>2.1245459322819994E-2</v>
      </c>
      <c r="R16" s="66">
        <v>0.21521502859125921</v>
      </c>
      <c r="S16" s="66">
        <v>2.5393233306375929E-2</v>
      </c>
      <c r="T16" s="66">
        <v>0.16785574704170211</v>
      </c>
      <c r="U16" s="66">
        <v>1.0607154549842315</v>
      </c>
      <c r="V16" s="66">
        <v>0.2377098893241828</v>
      </c>
      <c r="W16" s="66">
        <v>5.439825266225002E-2</v>
      </c>
      <c r="X16" s="66">
        <v>4.1128247379316765E-2</v>
      </c>
      <c r="Y16" s="66">
        <v>2.8211278979751557E-3</v>
      </c>
      <c r="Z16" s="66">
        <v>2.5541556419751556E-3</v>
      </c>
      <c r="AA16" s="66">
        <v>2.5541556419751556E-3</v>
      </c>
      <c r="AB16" s="66">
        <v>4.9057686561242236E-2</v>
      </c>
      <c r="AC16" s="66">
        <v>0.15784558772570861</v>
      </c>
      <c r="AD16" s="66">
        <v>1.4038965793941989E-2</v>
      </c>
      <c r="AE16" s="158"/>
      <c r="AF16" s="66">
        <v>346.60626999999999</v>
      </c>
      <c r="AG16" s="66">
        <v>23551.50836</v>
      </c>
      <c r="AH16" s="66">
        <v>31533.084580499999</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7.5344435630000026</v>
      </c>
      <c r="F17" s="66">
        <v>0.56649841000000012</v>
      </c>
      <c r="G17" s="66">
        <v>9.8168198360000041</v>
      </c>
      <c r="H17" s="66">
        <v>9.5000000000000005E-5</v>
      </c>
      <c r="I17" s="66">
        <v>1.3008596479999999</v>
      </c>
      <c r="J17" s="66">
        <v>1.8260957819999997</v>
      </c>
      <c r="K17" s="66">
        <v>2.1094915489999999</v>
      </c>
      <c r="L17" s="66">
        <v>3.1184015050357348E-3</v>
      </c>
      <c r="M17" s="66">
        <v>92.110917089999987</v>
      </c>
      <c r="N17" s="66">
        <v>12.976607793717717</v>
      </c>
      <c r="O17" s="66">
        <v>0.29093904631977724</v>
      </c>
      <c r="P17" s="66">
        <v>0.2221608783505607</v>
      </c>
      <c r="Q17" s="66">
        <v>0.10041402538283994</v>
      </c>
      <c r="R17" s="66">
        <v>0.97061783371349686</v>
      </c>
      <c r="S17" s="66">
        <v>4.6720402222342088</v>
      </c>
      <c r="T17" s="66">
        <v>0.11258354863978551</v>
      </c>
      <c r="U17" s="66">
        <v>0.53758064223130808</v>
      </c>
      <c r="V17" s="66">
        <v>18.025430970886713</v>
      </c>
      <c r="W17" s="66">
        <v>44.147456573858747</v>
      </c>
      <c r="X17" s="66">
        <v>1.4156341104903094E-2</v>
      </c>
      <c r="Y17" s="66">
        <v>0.14192806485906709</v>
      </c>
      <c r="Z17" s="66">
        <v>4.1927999658013616E-2</v>
      </c>
      <c r="AA17" s="66">
        <v>4.8215055669918697E-2</v>
      </c>
      <c r="AB17" s="66">
        <v>0.24622746129190248</v>
      </c>
      <c r="AC17" s="66">
        <v>0.30043591136702963</v>
      </c>
      <c r="AD17" s="66">
        <v>0.6874236193744262</v>
      </c>
      <c r="AE17" s="158"/>
      <c r="AF17" s="66">
        <v>406.56487199999998</v>
      </c>
      <c r="AG17" s="66">
        <v>32591.095755656883</v>
      </c>
      <c r="AH17" s="66">
        <v>50472.589019570005</v>
      </c>
      <c r="AI17" s="66" t="s">
        <v>391</v>
      </c>
      <c r="AJ17" s="66" t="s">
        <v>391</v>
      </c>
      <c r="AK17" s="66" t="s">
        <v>391</v>
      </c>
      <c r="AL17" s="182" t="s">
        <v>49</v>
      </c>
    </row>
    <row r="18" spans="1:39" s="2" customFormat="1" ht="24.75" customHeight="1" thickBot="1" x14ac:dyDescent="0.3">
      <c r="A18" s="121" t="s">
        <v>53</v>
      </c>
      <c r="B18" s="121" t="s">
        <v>60</v>
      </c>
      <c r="C18" s="122" t="s">
        <v>61</v>
      </c>
      <c r="D18" s="123"/>
      <c r="E18" s="66">
        <v>4.1039849999999996E-2</v>
      </c>
      <c r="F18" s="66">
        <v>6.0521459999999987E-3</v>
      </c>
      <c r="G18" s="66">
        <v>2.6423690000000003E-3</v>
      </c>
      <c r="H18" s="66" t="s">
        <v>391</v>
      </c>
      <c r="I18" s="66">
        <v>1.0634344999999996E-2</v>
      </c>
      <c r="J18" s="66">
        <v>1.1908142999999998E-2</v>
      </c>
      <c r="K18" s="66">
        <v>1.4243866999999992E-2</v>
      </c>
      <c r="L18" s="66">
        <v>4.9712954613446959E-4</v>
      </c>
      <c r="M18" s="66">
        <v>2.514102E-2</v>
      </c>
      <c r="N18" s="66">
        <v>4.8121734794249991E-5</v>
      </c>
      <c r="O18" s="66">
        <v>8.6213970778749999E-6</v>
      </c>
      <c r="P18" s="66">
        <v>1.0201268637699998E-4</v>
      </c>
      <c r="Q18" s="66">
        <v>1.17398235774E-4</v>
      </c>
      <c r="R18" s="66">
        <v>5.211144747226E-5</v>
      </c>
      <c r="S18" s="66">
        <v>3.4435649247226E-5</v>
      </c>
      <c r="T18" s="66">
        <v>3.4743328106385E-5</v>
      </c>
      <c r="U18" s="66">
        <v>1.4816453591200003E-5</v>
      </c>
      <c r="V18" s="66">
        <v>5.1678995619525007E-4</v>
      </c>
      <c r="W18" s="66">
        <v>4.0486209203900026E-4</v>
      </c>
      <c r="X18" s="66">
        <v>4.3473897213500002E-7</v>
      </c>
      <c r="Y18" s="66">
        <v>6.592512709200001E-7</v>
      </c>
      <c r="Z18" s="66">
        <v>6.3321051832200017E-7</v>
      </c>
      <c r="AA18" s="66">
        <v>6.1598525155200013E-7</v>
      </c>
      <c r="AB18" s="66">
        <v>2.3431860129289986E-6</v>
      </c>
      <c r="AC18" s="66">
        <v>2.5219313287579998E-5</v>
      </c>
      <c r="AD18" s="66">
        <v>2.7755870003565003E-5</v>
      </c>
      <c r="AE18" s="158"/>
      <c r="AF18" s="66" t="s">
        <v>391</v>
      </c>
      <c r="AG18" s="66">
        <v>72.369917000000001</v>
      </c>
      <c r="AH18" s="66">
        <v>2571.373740999999</v>
      </c>
      <c r="AI18" s="66" t="s">
        <v>391</v>
      </c>
      <c r="AJ18" s="66" t="s">
        <v>391</v>
      </c>
      <c r="AK18" s="66" t="s">
        <v>391</v>
      </c>
      <c r="AL18" s="182" t="s">
        <v>49</v>
      </c>
    </row>
    <row r="19" spans="1:39" s="2" customFormat="1" ht="24.75" customHeight="1" thickBot="1" x14ac:dyDescent="0.3">
      <c r="A19" s="121" t="s">
        <v>53</v>
      </c>
      <c r="B19" s="121" t="s">
        <v>62</v>
      </c>
      <c r="C19" s="122" t="s">
        <v>63</v>
      </c>
      <c r="D19" s="123"/>
      <c r="E19" s="66">
        <v>8.3733911139999986</v>
      </c>
      <c r="F19" s="66">
        <v>0.34760946800000003</v>
      </c>
      <c r="G19" s="66">
        <v>13.364851902</v>
      </c>
      <c r="H19" s="66">
        <v>4.1015099999999992E-3</v>
      </c>
      <c r="I19" s="66">
        <v>0.19114806800000012</v>
      </c>
      <c r="J19" s="66">
        <v>0.27207580650000018</v>
      </c>
      <c r="K19" s="66">
        <v>0.31940033999999939</v>
      </c>
      <c r="L19" s="66">
        <v>5.2840225795259222E-3</v>
      </c>
      <c r="M19" s="66">
        <v>1.24740849</v>
      </c>
      <c r="N19" s="66">
        <v>7.5809210537930757E-2</v>
      </c>
      <c r="O19" s="66">
        <v>9.4681298429078291E-3</v>
      </c>
      <c r="P19" s="66">
        <v>7.0378498567602046E-2</v>
      </c>
      <c r="Q19" s="66">
        <v>4.5750510375892096E-2</v>
      </c>
      <c r="R19" s="66">
        <v>0.29915722047076077</v>
      </c>
      <c r="S19" s="66">
        <v>8.8413135577967539E-2</v>
      </c>
      <c r="T19" s="66">
        <v>1.4311209562719263</v>
      </c>
      <c r="U19" s="66">
        <v>1.4327266583408715</v>
      </c>
      <c r="V19" s="66">
        <v>0.72881689717624887</v>
      </c>
      <c r="W19" s="66">
        <v>0.21832990937493024</v>
      </c>
      <c r="X19" s="66">
        <v>9.6765073173000915E-5</v>
      </c>
      <c r="Y19" s="66">
        <v>1.8068305344392182E-4</v>
      </c>
      <c r="Z19" s="66">
        <v>1.1697593479859224E-4</v>
      </c>
      <c r="AA19" s="66">
        <v>1.176771097701667E-4</v>
      </c>
      <c r="AB19" s="66">
        <v>5.1210117118568167E-4</v>
      </c>
      <c r="AC19" s="66">
        <v>0.22664174770696804</v>
      </c>
      <c r="AD19" s="66">
        <v>4.6912464303891198E-2</v>
      </c>
      <c r="AE19" s="158"/>
      <c r="AF19" s="66">
        <v>4377.2827725666466</v>
      </c>
      <c r="AG19" s="66">
        <v>33822.043013464659</v>
      </c>
      <c r="AH19" s="66">
        <v>25685.903584659995</v>
      </c>
      <c r="AI19" s="66">
        <v>13.4462268</v>
      </c>
      <c r="AJ19" s="66" t="s">
        <v>391</v>
      </c>
      <c r="AK19" s="66" t="s">
        <v>391</v>
      </c>
      <c r="AL19" s="182" t="s">
        <v>49</v>
      </c>
    </row>
    <row r="20" spans="1:39" s="2" customFormat="1" ht="24.75" customHeight="1" thickBot="1" x14ac:dyDescent="0.3">
      <c r="A20" s="121" t="s">
        <v>53</v>
      </c>
      <c r="B20" s="121" t="s">
        <v>64</v>
      </c>
      <c r="C20" s="122" t="s">
        <v>65</v>
      </c>
      <c r="D20" s="123"/>
      <c r="E20" s="66">
        <v>1.7366697819999999</v>
      </c>
      <c r="F20" s="66">
        <v>9.4515802000000121E-2</v>
      </c>
      <c r="G20" s="66">
        <v>1.9382683229999988</v>
      </c>
      <c r="H20" s="66" t="s">
        <v>391</v>
      </c>
      <c r="I20" s="66">
        <v>0.12549269300000004</v>
      </c>
      <c r="J20" s="66">
        <v>0.20608606500000018</v>
      </c>
      <c r="K20" s="66">
        <v>0.32690701700000013</v>
      </c>
      <c r="L20" s="66">
        <v>4.0307850251535392E-3</v>
      </c>
      <c r="M20" s="66">
        <v>0.711632983</v>
      </c>
      <c r="N20" s="66">
        <v>2.4353932420171073E-2</v>
      </c>
      <c r="O20" s="66">
        <v>5.2140977752250283E-3</v>
      </c>
      <c r="P20" s="66">
        <v>6.9763122666954462E-3</v>
      </c>
      <c r="Q20" s="66">
        <v>1.0799461383768107E-2</v>
      </c>
      <c r="R20" s="66">
        <v>2.5348012652199721E-2</v>
      </c>
      <c r="S20" s="66">
        <v>1.8889398717869672E-2</v>
      </c>
      <c r="T20" s="66">
        <v>0.38602573976996496</v>
      </c>
      <c r="U20" s="66">
        <v>9.1519321649346133E-2</v>
      </c>
      <c r="V20" s="66">
        <v>0.14740741678377278</v>
      </c>
      <c r="W20" s="66">
        <v>3.2648782397882402E-2</v>
      </c>
      <c r="X20" s="66">
        <v>7.1751548662648244E-5</v>
      </c>
      <c r="Y20" s="66">
        <v>1.6617474460360403E-4</v>
      </c>
      <c r="Z20" s="66">
        <v>7.4504639542975778E-5</v>
      </c>
      <c r="AA20" s="66">
        <v>5.5070690728461373E-5</v>
      </c>
      <c r="AB20" s="66">
        <v>3.6750162353768942E-4</v>
      </c>
      <c r="AC20" s="66">
        <v>1.8425491950191223E-2</v>
      </c>
      <c r="AD20" s="66">
        <v>7.1576765496949111E-3</v>
      </c>
      <c r="AE20" s="158"/>
      <c r="AF20" s="66">
        <v>1891.939290705714</v>
      </c>
      <c r="AG20" s="66">
        <v>2351.0541869999997</v>
      </c>
      <c r="AH20" s="66">
        <v>4834.6787946779996</v>
      </c>
      <c r="AI20" s="66">
        <v>16135.07</v>
      </c>
      <c r="AJ20" s="66" t="s">
        <v>391</v>
      </c>
      <c r="AK20" s="66" t="s">
        <v>391</v>
      </c>
      <c r="AL20" s="182" t="s">
        <v>49</v>
      </c>
    </row>
    <row r="21" spans="1:39" s="2" customFormat="1" ht="24.75" customHeight="1" thickBot="1" x14ac:dyDescent="0.3">
      <c r="A21" s="121" t="s">
        <v>53</v>
      </c>
      <c r="B21" s="121" t="s">
        <v>66</v>
      </c>
      <c r="C21" s="122" t="s">
        <v>67</v>
      </c>
      <c r="D21" s="123"/>
      <c r="E21" s="66">
        <v>1.4523800120000001</v>
      </c>
      <c r="F21" s="66">
        <v>0.23911973699999933</v>
      </c>
      <c r="G21" s="66">
        <v>2.6821102410000259</v>
      </c>
      <c r="H21" s="66" t="s">
        <v>391</v>
      </c>
      <c r="I21" s="66">
        <v>0.14695631500000006</v>
      </c>
      <c r="J21" s="66">
        <v>0.21818119899999999</v>
      </c>
      <c r="K21" s="66">
        <v>0.39935045699999711</v>
      </c>
      <c r="L21" s="66">
        <v>6.9817595888795993E-3</v>
      </c>
      <c r="M21" s="66">
        <v>0.87248249299999847</v>
      </c>
      <c r="N21" s="66">
        <v>7.0853698048879102E-2</v>
      </c>
      <c r="O21" s="66">
        <v>6.0490216468315457E-3</v>
      </c>
      <c r="P21" s="66">
        <v>8.7828984802056313E-3</v>
      </c>
      <c r="Q21" s="66">
        <v>6.2798768773863894E-2</v>
      </c>
      <c r="R21" s="66">
        <v>5.3967734808617863E-2</v>
      </c>
      <c r="S21" s="66">
        <v>7.5294639665977214E-2</v>
      </c>
      <c r="T21" s="66">
        <v>0.73169210580367194</v>
      </c>
      <c r="U21" s="66">
        <v>8.6066755404865955E-2</v>
      </c>
      <c r="V21" s="66">
        <v>0.30608967615605998</v>
      </c>
      <c r="W21" s="66">
        <v>3.4402689328476004E-2</v>
      </c>
      <c r="X21" s="66">
        <v>6.8350082366513802E-4</v>
      </c>
      <c r="Y21" s="66">
        <v>1.1197696636027685E-3</v>
      </c>
      <c r="Z21" s="66">
        <v>6.3680111322500965E-4</v>
      </c>
      <c r="AA21" s="66">
        <v>5.1014850095614319E-4</v>
      </c>
      <c r="AB21" s="66">
        <v>2.9502201014490578E-3</v>
      </c>
      <c r="AC21" s="66">
        <v>1.9791635286915913E-2</v>
      </c>
      <c r="AD21" s="66">
        <v>1.4355550442436206E-2</v>
      </c>
      <c r="AE21" s="158"/>
      <c r="AF21" s="66">
        <v>2519.1335828649999</v>
      </c>
      <c r="AG21" s="66">
        <v>3006.7929872479585</v>
      </c>
      <c r="AH21" s="66">
        <v>15080.163128829978</v>
      </c>
      <c r="AI21" s="66">
        <v>102.75173000000001</v>
      </c>
      <c r="AJ21" s="66" t="s">
        <v>391</v>
      </c>
      <c r="AK21" s="66" t="s">
        <v>391</v>
      </c>
      <c r="AL21" s="182" t="s">
        <v>49</v>
      </c>
    </row>
    <row r="22" spans="1:39" s="2" customFormat="1" ht="24.75" customHeight="1" thickBot="1" x14ac:dyDescent="0.3">
      <c r="A22" s="121" t="s">
        <v>53</v>
      </c>
      <c r="B22" s="125" t="s">
        <v>68</v>
      </c>
      <c r="C22" s="122" t="s">
        <v>69</v>
      </c>
      <c r="D22" s="123"/>
      <c r="E22" s="66">
        <v>12.970783251000004</v>
      </c>
      <c r="F22" s="66">
        <v>0.28526121999999998</v>
      </c>
      <c r="G22" s="66">
        <v>3.7577542419999963</v>
      </c>
      <c r="H22" s="66">
        <v>8.2708000000000018E-3</v>
      </c>
      <c r="I22" s="66">
        <v>0.71479931060000002</v>
      </c>
      <c r="J22" s="66">
        <v>1.0175357653500008</v>
      </c>
      <c r="K22" s="66">
        <v>1.3754773909999987</v>
      </c>
      <c r="L22" s="66">
        <v>1.4936121056432636E-2</v>
      </c>
      <c r="M22" s="66">
        <v>9.7135829089999941</v>
      </c>
      <c r="N22" s="66">
        <v>0.34088540431168207</v>
      </c>
      <c r="O22" s="66">
        <v>4.9289996098916641E-2</v>
      </c>
      <c r="P22" s="66">
        <v>0.14497114509067141</v>
      </c>
      <c r="Q22" s="66">
        <v>7.5345036891003095E-2</v>
      </c>
      <c r="R22" s="66">
        <v>0.25143629555795244</v>
      </c>
      <c r="S22" s="66">
        <v>0.25276710112760514</v>
      </c>
      <c r="T22" s="66">
        <v>0.41948620104994822</v>
      </c>
      <c r="U22" s="66">
        <v>8.0041049207038834E-2</v>
      </c>
      <c r="V22" s="66">
        <v>1.3819674218547193</v>
      </c>
      <c r="W22" s="66">
        <v>0.48104708530582801</v>
      </c>
      <c r="X22" s="66">
        <v>1.0648668500486283E-3</v>
      </c>
      <c r="Y22" s="66">
        <v>1.7857997148586211E-3</v>
      </c>
      <c r="Z22" s="66">
        <v>6.9692192950852796E-4</v>
      </c>
      <c r="AA22" s="66">
        <v>5.059696257736177E-4</v>
      </c>
      <c r="AB22" s="66">
        <v>4.0535581201893954E-3</v>
      </c>
      <c r="AC22" s="66">
        <v>1.7684715513709953E-2</v>
      </c>
      <c r="AD22" s="66">
        <v>1.4587414505456926E-2</v>
      </c>
      <c r="AE22" s="158"/>
      <c r="AF22" s="66">
        <v>10402.347619100001</v>
      </c>
      <c r="AG22" s="66">
        <v>10172.671102800001</v>
      </c>
      <c r="AH22" s="66">
        <v>29255.954575689993</v>
      </c>
      <c r="AI22" s="66">
        <v>77.737256000000002</v>
      </c>
      <c r="AJ22" s="66" t="s">
        <v>391</v>
      </c>
      <c r="AK22" s="66" t="s">
        <v>391</v>
      </c>
      <c r="AL22" s="182" t="s">
        <v>49</v>
      </c>
    </row>
    <row r="23" spans="1:39" s="2" customFormat="1" ht="24.75" customHeight="1" thickBot="1" x14ac:dyDescent="0.3">
      <c r="A23" s="121" t="s">
        <v>70</v>
      </c>
      <c r="B23" s="125" t="s">
        <v>393</v>
      </c>
      <c r="C23" s="122" t="s">
        <v>394</v>
      </c>
      <c r="D23" s="126"/>
      <c r="E23" s="66">
        <v>1.5503546666666701</v>
      </c>
      <c r="F23" s="66">
        <v>0.13641466666666699</v>
      </c>
      <c r="G23" s="66">
        <v>3.0800000000000001E-2</v>
      </c>
      <c r="H23" s="66">
        <v>3.5199999999999999E-4</v>
      </c>
      <c r="I23" s="66">
        <v>8.2895999999999997E-2</v>
      </c>
      <c r="J23" s="66">
        <v>8.2895999999999997E-2</v>
      </c>
      <c r="K23" s="66">
        <v>8.2895999999999997E-2</v>
      </c>
      <c r="L23" s="66">
        <v>5.2814666666666697E-2</v>
      </c>
      <c r="M23" s="66">
        <v>0.43319466666666701</v>
      </c>
      <c r="N23" s="66">
        <v>1.6500000000000001E-5</v>
      </c>
      <c r="O23" s="66">
        <v>4.4000000000000002E-4</v>
      </c>
      <c r="P23" s="66">
        <v>2.332E-4</v>
      </c>
      <c r="Q23" s="66">
        <v>4.4000000000000002E-6</v>
      </c>
      <c r="R23" s="66">
        <v>2.2000000000000001E-3</v>
      </c>
      <c r="S23" s="66">
        <v>7.4800000000000005E-2</v>
      </c>
      <c r="T23" s="66">
        <v>3.0799999999999998E-3</v>
      </c>
      <c r="U23" s="66">
        <v>4.4000000000000002E-4</v>
      </c>
      <c r="V23" s="66">
        <v>4.3999999999999997E-2</v>
      </c>
      <c r="W23" s="66" t="s">
        <v>390</v>
      </c>
      <c r="X23" s="66">
        <v>1.32E-3</v>
      </c>
      <c r="Y23" s="66">
        <v>2.2000000000000001E-3</v>
      </c>
      <c r="Z23" s="66">
        <v>1.5135999999999999E-3</v>
      </c>
      <c r="AA23" s="66">
        <v>9.3280000000000001E-4</v>
      </c>
      <c r="AB23" s="66">
        <v>5.9664000000000002E-3</v>
      </c>
      <c r="AC23" s="66" t="s">
        <v>391</v>
      </c>
      <c r="AD23" s="66" t="s">
        <v>391</v>
      </c>
      <c r="AE23" s="158"/>
      <c r="AF23" s="66">
        <v>1844.48</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4.6066004890000043</v>
      </c>
      <c r="F24" s="66">
        <v>1.4270244769999922</v>
      </c>
      <c r="G24" s="66">
        <v>7.1938814130000912</v>
      </c>
      <c r="H24" s="66">
        <v>5.57428E-3</v>
      </c>
      <c r="I24" s="66">
        <v>1.0378401958499848</v>
      </c>
      <c r="J24" s="66">
        <v>1.3866622764999852</v>
      </c>
      <c r="K24" s="66">
        <v>1.8990712429999743</v>
      </c>
      <c r="L24" s="66">
        <v>4.8698800620368042E-2</v>
      </c>
      <c r="M24" s="66">
        <v>4.7774895660000096</v>
      </c>
      <c r="N24" s="66">
        <v>0.27562885846065444</v>
      </c>
      <c r="O24" s="66">
        <v>3.974216191972807E-2</v>
      </c>
      <c r="P24" s="66">
        <v>2.9178120102990739E-2</v>
      </c>
      <c r="Q24" s="66">
        <v>0.18985268201508429</v>
      </c>
      <c r="R24" s="66">
        <v>0.22203726282088518</v>
      </c>
      <c r="S24" s="66">
        <v>0.22247559002990003</v>
      </c>
      <c r="T24" s="66">
        <v>0.92008546198090324</v>
      </c>
      <c r="U24" s="66">
        <v>0.31368130839806102</v>
      </c>
      <c r="V24" s="66">
        <v>1.543022712893916</v>
      </c>
      <c r="W24" s="66">
        <v>0.32705137622964586</v>
      </c>
      <c r="X24" s="66">
        <v>2.3197196978646056E-2</v>
      </c>
      <c r="Y24" s="66">
        <v>3.729534907920018E-2</v>
      </c>
      <c r="Z24" s="66">
        <v>1.2656891941258921E-2</v>
      </c>
      <c r="AA24" s="66">
        <v>1.0064943050887913E-2</v>
      </c>
      <c r="AB24" s="66">
        <v>8.3214381049993055E-2</v>
      </c>
      <c r="AC24" s="66">
        <v>8.6152807576669349E-2</v>
      </c>
      <c r="AD24" s="66">
        <v>3.3031114930823897E-2</v>
      </c>
      <c r="AE24" s="158"/>
      <c r="AF24" s="66">
        <v>2828.528794143996</v>
      </c>
      <c r="AG24" s="66">
        <v>9806.2270635561981</v>
      </c>
      <c r="AH24" s="66">
        <v>29201.693197517892</v>
      </c>
      <c r="AI24" s="66">
        <v>5691.4098640463162</v>
      </c>
      <c r="AJ24" s="66" t="s">
        <v>391</v>
      </c>
      <c r="AK24" s="66" t="s">
        <v>391</v>
      </c>
      <c r="AL24" s="182" t="s">
        <v>49</v>
      </c>
    </row>
    <row r="25" spans="1:39" s="2" customFormat="1" ht="24.75" customHeight="1" thickBot="1" x14ac:dyDescent="0.3">
      <c r="A25" s="121" t="s">
        <v>73</v>
      </c>
      <c r="B25" s="125" t="s">
        <v>74</v>
      </c>
      <c r="C25" s="128" t="s">
        <v>75</v>
      </c>
      <c r="D25" s="123"/>
      <c r="E25" s="66">
        <v>0.36953183604324502</v>
      </c>
      <c r="F25" s="66">
        <v>4.8759802432262099E-2</v>
      </c>
      <c r="G25" s="66">
        <v>6.1333084820455498E-3</v>
      </c>
      <c r="H25" s="66" t="s">
        <v>390</v>
      </c>
      <c r="I25" s="66">
        <v>2.84585513566914E-3</v>
      </c>
      <c r="J25" s="66">
        <v>2.84585513566914E-3</v>
      </c>
      <c r="K25" s="66">
        <v>2.84585513566914E-3</v>
      </c>
      <c r="L25" s="66">
        <v>1.36601046512119E-3</v>
      </c>
      <c r="M25" s="66">
        <v>8.1695668980846806E-2</v>
      </c>
      <c r="N25" s="66" t="s">
        <v>390</v>
      </c>
      <c r="O25" s="66">
        <v>2.6679891896898099E-4</v>
      </c>
      <c r="P25" s="66">
        <v>1.62532674774207E-4</v>
      </c>
      <c r="Q25" s="66">
        <v>3.0666542410227798E-6</v>
      </c>
      <c r="R25" s="66">
        <v>9.1999627230683297E-4</v>
      </c>
      <c r="S25" s="66">
        <v>6.5013069909682802E-4</v>
      </c>
      <c r="T25" s="66">
        <v>2.6986557321000398E-4</v>
      </c>
      <c r="U25" s="66">
        <v>3.0666542410227798E-6</v>
      </c>
      <c r="V25" s="66">
        <v>5.3298450708975799E-2</v>
      </c>
      <c r="W25" s="66" t="s">
        <v>390</v>
      </c>
      <c r="X25" s="66" t="s">
        <v>390</v>
      </c>
      <c r="Y25" s="66" t="s">
        <v>390</v>
      </c>
      <c r="Z25" s="66" t="s">
        <v>390</v>
      </c>
      <c r="AA25" s="66" t="s">
        <v>390</v>
      </c>
      <c r="AB25" s="66" t="s">
        <v>390</v>
      </c>
      <c r="AC25" s="66" t="s">
        <v>391</v>
      </c>
      <c r="AD25" s="66" t="s">
        <v>391</v>
      </c>
      <c r="AE25" s="158"/>
      <c r="AF25" s="66">
        <v>1312.5280151577499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5.3801639567554998E-3</v>
      </c>
      <c r="F26" s="66">
        <v>5.3351975677378601E-3</v>
      </c>
      <c r="G26" s="66">
        <v>7.66915179544482E-5</v>
      </c>
      <c r="H26" s="66" t="s">
        <v>390</v>
      </c>
      <c r="I26" s="66">
        <v>7.7448643308639602E-6</v>
      </c>
      <c r="J26" s="66">
        <v>7.7448643308639602E-6</v>
      </c>
      <c r="K26" s="66">
        <v>7.7448643308639602E-6</v>
      </c>
      <c r="L26" s="66">
        <v>1.16172964962959E-6</v>
      </c>
      <c r="M26" s="66">
        <v>2.5504331019153299E-2</v>
      </c>
      <c r="N26" s="66">
        <v>0.53269514951321295</v>
      </c>
      <c r="O26" s="66">
        <v>2.8860810310185002E-6</v>
      </c>
      <c r="P26" s="66">
        <v>2.1823252257928802E-6</v>
      </c>
      <c r="Q26" s="66">
        <v>6.8345758977224099E-8</v>
      </c>
      <c r="R26" s="66">
        <v>5.7037276931672302E-6</v>
      </c>
      <c r="S26" s="66">
        <v>1.01693009031715E-5</v>
      </c>
      <c r="T26" s="66">
        <v>3.3344267899957201E-6</v>
      </c>
      <c r="U26" s="66">
        <v>4.8345758977224099E-8</v>
      </c>
      <c r="V26" s="66">
        <v>5.7764929102415504E-4</v>
      </c>
      <c r="W26" s="66" t="s">
        <v>390</v>
      </c>
      <c r="X26" s="66">
        <v>2.1399999999999998E-6</v>
      </c>
      <c r="Y26" s="66">
        <v>2.9960000000000002E-6</v>
      </c>
      <c r="Z26" s="66">
        <v>1.73238095238095E-6</v>
      </c>
      <c r="AA26" s="66">
        <v>2.1399999999999998E-6</v>
      </c>
      <c r="AB26" s="66">
        <v>9.0083809523809492E-6</v>
      </c>
      <c r="AC26" s="66" t="s">
        <v>391</v>
      </c>
      <c r="AD26" s="66" t="s">
        <v>391</v>
      </c>
      <c r="AE26" s="158"/>
      <c r="AF26" s="66">
        <v>12.331984842251901</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36.001164700658101</v>
      </c>
      <c r="F27" s="66">
        <v>32.412047443562201</v>
      </c>
      <c r="G27" s="66">
        <v>0.98800543059567802</v>
      </c>
      <c r="H27" s="66">
        <v>1.1097819685119401</v>
      </c>
      <c r="I27" s="66">
        <v>1.211699841558</v>
      </c>
      <c r="J27" s="66">
        <v>1.211699841558</v>
      </c>
      <c r="K27" s="66">
        <v>1.211699841558</v>
      </c>
      <c r="L27" s="66">
        <v>0.78806121739042001</v>
      </c>
      <c r="M27" s="66">
        <v>317.69506565580099</v>
      </c>
      <c r="N27" s="66">
        <v>53.118998949524503</v>
      </c>
      <c r="O27" s="66">
        <v>3.8644877418357099E-4</v>
      </c>
      <c r="P27" s="66">
        <v>1.88307885189462E-2</v>
      </c>
      <c r="Q27" s="66">
        <v>5.9583529601104301E-4</v>
      </c>
      <c r="R27" s="66">
        <v>1.6650047708567602E-2</v>
      </c>
      <c r="S27" s="66">
        <v>1.1652768075761001E-2</v>
      </c>
      <c r="T27" s="66">
        <v>4.2017288820757797E-3</v>
      </c>
      <c r="U27" s="66">
        <v>4.1877304365494402E-4</v>
      </c>
      <c r="V27" s="66">
        <v>7.0067280287206907E-2</v>
      </c>
      <c r="W27" s="66">
        <v>1.4806149</v>
      </c>
      <c r="X27" s="66">
        <v>2.97251077633E-2</v>
      </c>
      <c r="Y27" s="66">
        <v>3.71069717678E-2</v>
      </c>
      <c r="Z27" s="66">
        <v>2.4419761437E-2</v>
      </c>
      <c r="AA27" s="66">
        <v>3.5714089417400001E-2</v>
      </c>
      <c r="AB27" s="66">
        <v>0.1269659303855</v>
      </c>
      <c r="AC27" s="66">
        <v>1.3675315999999999E-3</v>
      </c>
      <c r="AD27" s="66">
        <v>2.5760980000000001E-4</v>
      </c>
      <c r="AE27" s="158"/>
      <c r="AF27" s="66">
        <v>106252.82722899099</v>
      </c>
      <c r="AG27" s="66" t="s">
        <v>391</v>
      </c>
      <c r="AH27" s="66">
        <v>52.116234280800001</v>
      </c>
      <c r="AI27" s="66">
        <v>615.76133131610004</v>
      </c>
      <c r="AJ27" s="66" t="s">
        <v>391</v>
      </c>
      <c r="AK27" s="66" t="s">
        <v>391</v>
      </c>
      <c r="AL27" s="182" t="s">
        <v>49</v>
      </c>
    </row>
    <row r="28" spans="1:39" s="2" customFormat="1" ht="24.75" customHeight="1" thickBot="1" x14ac:dyDescent="0.3">
      <c r="A28" s="121" t="s">
        <v>78</v>
      </c>
      <c r="B28" s="121" t="s">
        <v>81</v>
      </c>
      <c r="C28" s="122" t="s">
        <v>82</v>
      </c>
      <c r="D28" s="123"/>
      <c r="E28" s="66">
        <v>7.6835752156164299</v>
      </c>
      <c r="F28" s="66">
        <v>1.7660434503470199</v>
      </c>
      <c r="G28" s="66">
        <v>0.33002430096228103</v>
      </c>
      <c r="H28" s="66">
        <v>4.07720945606867E-2</v>
      </c>
      <c r="I28" s="66">
        <v>0.91660919884181802</v>
      </c>
      <c r="J28" s="66">
        <v>0.91660919884181802</v>
      </c>
      <c r="K28" s="66">
        <v>0.91660919884181802</v>
      </c>
      <c r="L28" s="66">
        <v>0.61436857621024199</v>
      </c>
      <c r="M28" s="66">
        <v>15.833240254063901</v>
      </c>
      <c r="N28" s="66">
        <v>2.4349985838810499</v>
      </c>
      <c r="O28" s="66">
        <v>3.8474874512192097E-5</v>
      </c>
      <c r="P28" s="66">
        <v>3.0638466343147902E-3</v>
      </c>
      <c r="Q28" s="66">
        <v>6.8833828512563605E-5</v>
      </c>
      <c r="R28" s="66">
        <v>4.2926186852983604E-3</v>
      </c>
      <c r="S28" s="66">
        <v>2.90092224072674E-3</v>
      </c>
      <c r="T28" s="66">
        <v>2.7563830572607697E-4</v>
      </c>
      <c r="U28" s="66">
        <v>6.0717908000743097E-5</v>
      </c>
      <c r="V28" s="66">
        <v>1.0685745824779099E-2</v>
      </c>
      <c r="W28" s="66">
        <v>0.34335120000000002</v>
      </c>
      <c r="X28" s="66">
        <v>9.4360428191999999E-3</v>
      </c>
      <c r="Y28" s="66">
        <v>1.06592011742E-2</v>
      </c>
      <c r="Z28" s="66">
        <v>8.2539779119000008E-3</v>
      </c>
      <c r="AA28" s="66">
        <v>8.9854675773999998E-3</v>
      </c>
      <c r="AB28" s="66">
        <v>3.7334689482700002E-2</v>
      </c>
      <c r="AC28" s="66">
        <v>2.7429210000000002E-4</v>
      </c>
      <c r="AD28" s="66">
        <v>5.3773799999999997E-5</v>
      </c>
      <c r="AE28" s="158"/>
      <c r="AF28" s="66">
        <v>21688.627579396001</v>
      </c>
      <c r="AG28" s="66" t="s">
        <v>391</v>
      </c>
      <c r="AH28" s="66" t="s">
        <v>391</v>
      </c>
      <c r="AI28" s="66">
        <v>423.71877655399999</v>
      </c>
      <c r="AJ28" s="66" t="s">
        <v>391</v>
      </c>
      <c r="AK28" s="66" t="s">
        <v>391</v>
      </c>
      <c r="AL28" s="182" t="s">
        <v>49</v>
      </c>
    </row>
    <row r="29" spans="1:39" s="2" customFormat="1" ht="24.75" customHeight="1" thickBot="1" x14ac:dyDescent="0.3">
      <c r="A29" s="121" t="s">
        <v>78</v>
      </c>
      <c r="B29" s="121" t="s">
        <v>83</v>
      </c>
      <c r="C29" s="122" t="s">
        <v>84</v>
      </c>
      <c r="D29" s="123"/>
      <c r="E29" s="66">
        <v>33.105127444249597</v>
      </c>
      <c r="F29" s="66">
        <v>2.6325089634279601</v>
      </c>
      <c r="G29" s="66">
        <v>0.63847479614845604</v>
      </c>
      <c r="H29" s="66">
        <v>1.35742728668924E-2</v>
      </c>
      <c r="I29" s="66">
        <v>1.12990338578788</v>
      </c>
      <c r="J29" s="66">
        <v>1.12990338578788</v>
      </c>
      <c r="K29" s="66">
        <v>1.12990338578788</v>
      </c>
      <c r="L29" s="66">
        <v>0.62585567595691705</v>
      </c>
      <c r="M29" s="66">
        <v>8.4072062622915293</v>
      </c>
      <c r="N29" s="66">
        <v>4.8898049859032303E-2</v>
      </c>
      <c r="O29" s="66">
        <v>4.6747269754415797E-5</v>
      </c>
      <c r="P29" s="66">
        <v>4.9350298414339499E-3</v>
      </c>
      <c r="Q29" s="66">
        <v>9.3333093488558606E-5</v>
      </c>
      <c r="R29" s="66">
        <v>7.9023153106350698E-3</v>
      </c>
      <c r="S29" s="66">
        <v>5.2996441302934497E-3</v>
      </c>
      <c r="T29" s="66">
        <v>1.8941076932175801E-4</v>
      </c>
      <c r="U29" s="66">
        <v>9.3171647468285603E-5</v>
      </c>
      <c r="V29" s="66">
        <v>1.6766053163683198E-2</v>
      </c>
      <c r="W29" s="66">
        <v>0.29520750000000001</v>
      </c>
      <c r="X29" s="66">
        <v>4.2172499586999998E-3</v>
      </c>
      <c r="Y29" s="66">
        <v>2.5537791417400001E-2</v>
      </c>
      <c r="Z29" s="66">
        <v>2.8536724721199998E-2</v>
      </c>
      <c r="AA29" s="66">
        <v>6.5601666026000004E-3</v>
      </c>
      <c r="AB29" s="66">
        <v>6.48519326999E-2</v>
      </c>
      <c r="AC29" s="66">
        <v>1.950826E-4</v>
      </c>
      <c r="AD29" s="66">
        <v>5.5773999999999998E-5</v>
      </c>
      <c r="AE29" s="158"/>
      <c r="AF29" s="66">
        <v>37991.690401018997</v>
      </c>
      <c r="AG29" s="66" t="s">
        <v>391</v>
      </c>
      <c r="AH29" s="66">
        <v>44.970211513800002</v>
      </c>
      <c r="AI29" s="66">
        <v>884.36141308360004</v>
      </c>
      <c r="AJ29" s="66" t="s">
        <v>391</v>
      </c>
      <c r="AK29" s="66" t="s">
        <v>391</v>
      </c>
      <c r="AL29" s="182" t="s">
        <v>49</v>
      </c>
    </row>
    <row r="30" spans="1:39" s="2" customFormat="1" ht="24.75" customHeight="1" thickBot="1" x14ac:dyDescent="0.3">
      <c r="A30" s="121" t="s">
        <v>78</v>
      </c>
      <c r="B30" s="121" t="s">
        <v>85</v>
      </c>
      <c r="C30" s="122" t="s">
        <v>86</v>
      </c>
      <c r="D30" s="123"/>
      <c r="E30" s="66">
        <v>0.29025716375636701</v>
      </c>
      <c r="F30" s="66">
        <v>0.96873739276236703</v>
      </c>
      <c r="G30" s="66">
        <v>7.8825097325541608E-3</v>
      </c>
      <c r="H30" s="66">
        <v>1.6194439019318399E-3</v>
      </c>
      <c r="I30" s="66">
        <v>2.0162258677986201E-2</v>
      </c>
      <c r="J30" s="66">
        <v>2.0162258677986201E-2</v>
      </c>
      <c r="K30" s="66">
        <v>2.0162258677986201E-2</v>
      </c>
      <c r="L30" s="66">
        <v>2.9402239611698898E-3</v>
      </c>
      <c r="M30" s="66">
        <v>13.2646599446838</v>
      </c>
      <c r="N30" s="66">
        <v>0.78825098835405205</v>
      </c>
      <c r="O30" s="66">
        <v>7.3287950550893302E-6</v>
      </c>
      <c r="P30" s="66">
        <v>2.2859278224407099E-4</v>
      </c>
      <c r="Q30" s="66">
        <v>7.8825097325541599E-6</v>
      </c>
      <c r="R30" s="66">
        <v>1.7426444571719499E-4</v>
      </c>
      <c r="S30" s="66">
        <v>4.7205508127517E-4</v>
      </c>
      <c r="T30" s="66">
        <v>7.49354512374541E-5</v>
      </c>
      <c r="U30" s="66">
        <v>7.3196994912002E-6</v>
      </c>
      <c r="V30" s="66">
        <v>1.0718172137251E-3</v>
      </c>
      <c r="W30" s="66">
        <v>2.5224199999999999E-2</v>
      </c>
      <c r="X30" s="66">
        <v>3.764519057E-4</v>
      </c>
      <c r="Y30" s="66">
        <v>6.7945396539999996E-4</v>
      </c>
      <c r="Z30" s="66">
        <v>2.381168751E-4</v>
      </c>
      <c r="AA30" s="66">
        <v>7.9378834629999998E-4</v>
      </c>
      <c r="AB30" s="66">
        <v>2.0878110925E-3</v>
      </c>
      <c r="AC30" s="66">
        <v>2.5224100000000001E-5</v>
      </c>
      <c r="AD30" s="66">
        <v>2.4014799999999999E-5</v>
      </c>
      <c r="AE30" s="158"/>
      <c r="AF30" s="66">
        <v>1156.0729139763</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6.82217265848299</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311.94364077947699</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0.57304629847955202</v>
      </c>
      <c r="J32" s="66">
        <v>1.0727685753560401</v>
      </c>
      <c r="K32" s="66">
        <v>1.40732348357495</v>
      </c>
      <c r="L32" s="66">
        <v>0.124305662882122</v>
      </c>
      <c r="M32" s="66" t="s">
        <v>391</v>
      </c>
      <c r="N32" s="66">
        <v>1.48278621767384</v>
      </c>
      <c r="O32" s="66">
        <v>6.8419204223592201E-3</v>
      </c>
      <c r="P32" s="66">
        <v>4.5511315332826103E-6</v>
      </c>
      <c r="Q32" s="66">
        <v>4.5511315332826098E-12</v>
      </c>
      <c r="R32" s="66">
        <v>0.54972236454633305</v>
      </c>
      <c r="S32" s="66">
        <v>12.0387795711876</v>
      </c>
      <c r="T32" s="66">
        <v>8.67696717638059E-2</v>
      </c>
      <c r="U32" s="66">
        <v>1.1460925969591E-2</v>
      </c>
      <c r="V32" s="66">
        <v>4.5511315332826197</v>
      </c>
      <c r="W32" s="66" t="s">
        <v>390</v>
      </c>
      <c r="X32" s="66">
        <v>3.20816339019481E-3</v>
      </c>
      <c r="Y32" s="66">
        <v>2.2256374916901001E-4</v>
      </c>
      <c r="Z32" s="66">
        <v>3.2854648686853901E-4</v>
      </c>
      <c r="AA32" s="66" t="s">
        <v>390</v>
      </c>
      <c r="AB32" s="66">
        <v>3.7592736262323598E-3</v>
      </c>
      <c r="AC32" s="66" t="s">
        <v>391</v>
      </c>
      <c r="AD32" s="66" t="s">
        <v>390</v>
      </c>
      <c r="AE32" s="158"/>
      <c r="AF32" s="66" t="s">
        <v>391</v>
      </c>
      <c r="AG32" s="66" t="s">
        <v>391</v>
      </c>
      <c r="AH32" s="66" t="s">
        <v>391</v>
      </c>
      <c r="AI32" s="66" t="s">
        <v>391</v>
      </c>
      <c r="AJ32" s="66" t="s">
        <v>391</v>
      </c>
      <c r="AK32" s="66">
        <v>51875.934296399901</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0.28526719318247401</v>
      </c>
      <c r="J33" s="66">
        <v>0.52827257996754495</v>
      </c>
      <c r="K33" s="66">
        <v>1.0565451599350899</v>
      </c>
      <c r="L33" s="66" t="s">
        <v>391</v>
      </c>
      <c r="M33" s="66" t="s">
        <v>391</v>
      </c>
      <c r="N33" s="66">
        <v>4.95718623168762E-2</v>
      </c>
      <c r="O33" s="66" t="s">
        <v>390</v>
      </c>
      <c r="P33" s="66" t="s">
        <v>390</v>
      </c>
      <c r="Q33" s="66" t="s">
        <v>390</v>
      </c>
      <c r="R33" s="66">
        <v>2.1020676121716601E-2</v>
      </c>
      <c r="S33" s="66">
        <v>8.4676767309640605E-3</v>
      </c>
      <c r="T33" s="66">
        <v>1.4978468090720599E-2</v>
      </c>
      <c r="U33" s="66" t="s">
        <v>390</v>
      </c>
      <c r="V33" s="66">
        <v>7.8123048512035803E-2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51875.934296399901</v>
      </c>
      <c r="AL33" s="182" t="s">
        <v>386</v>
      </c>
    </row>
    <row r="34" spans="1:256" s="2" customFormat="1" ht="24.75" customHeight="1" thickBot="1" x14ac:dyDescent="0.3">
      <c r="A34" s="121" t="s">
        <v>70</v>
      </c>
      <c r="B34" s="121" t="s">
        <v>93</v>
      </c>
      <c r="C34" s="122" t="s">
        <v>94</v>
      </c>
      <c r="D34" s="123"/>
      <c r="E34" s="66">
        <v>3.2883</v>
      </c>
      <c r="F34" s="66">
        <v>0.454433166</v>
      </c>
      <c r="G34" s="66">
        <v>6.7900000000000002E-2</v>
      </c>
      <c r="H34" s="66">
        <v>1.1640000000000001E-3</v>
      </c>
      <c r="I34" s="66">
        <v>0.13289000000000001</v>
      </c>
      <c r="J34" s="66">
        <v>0.13968</v>
      </c>
      <c r="K34" s="66">
        <v>0.14743999999999999</v>
      </c>
      <c r="L34" s="66">
        <v>9.5836000000000005E-2</v>
      </c>
      <c r="M34" s="66">
        <v>1.91381</v>
      </c>
      <c r="N34" s="66">
        <v>3.6375000000000003E-5</v>
      </c>
      <c r="O34" s="66">
        <v>8.4389999999999997E-4</v>
      </c>
      <c r="P34" s="66">
        <v>5.1409999999999997E-4</v>
      </c>
      <c r="Q34" s="66">
        <v>9.7000000000000003E-6</v>
      </c>
      <c r="R34" s="66">
        <v>2.9099999999999998E-3</v>
      </c>
      <c r="S34" s="66">
        <v>2.0563999999999999E-3</v>
      </c>
      <c r="T34" s="66">
        <v>8.5360000000000004E-4</v>
      </c>
      <c r="U34" s="66">
        <v>9.7000000000000003E-6</v>
      </c>
      <c r="V34" s="66">
        <v>0.16858600000000001</v>
      </c>
      <c r="W34" s="66" t="s">
        <v>390</v>
      </c>
      <c r="X34" s="66">
        <v>2.9099999999999998E-3</v>
      </c>
      <c r="Y34" s="66">
        <v>4.8500000000000001E-3</v>
      </c>
      <c r="Z34" s="66">
        <v>3.6083999999999999E-3</v>
      </c>
      <c r="AA34" s="66">
        <v>8.342E-4</v>
      </c>
      <c r="AB34" s="66">
        <v>1.2202599999999999E-2</v>
      </c>
      <c r="AC34" s="66" t="s">
        <v>391</v>
      </c>
      <c r="AD34" s="66" t="s">
        <v>391</v>
      </c>
      <c r="AE34" s="158"/>
      <c r="AF34" s="66">
        <v>4066.24</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0.2712</v>
      </c>
      <c r="F36" s="66">
        <v>3.7479024E-2</v>
      </c>
      <c r="G36" s="66">
        <v>5.5999999999999999E-3</v>
      </c>
      <c r="H36" s="66">
        <v>9.6000000000000002E-5</v>
      </c>
      <c r="I36" s="66">
        <v>1.893161289376E-2</v>
      </c>
      <c r="J36" s="66">
        <v>2.0959999999999999E-2</v>
      </c>
      <c r="K36" s="66">
        <v>2.0959999999999999E-2</v>
      </c>
      <c r="L36" s="66">
        <v>1.0480000000000001E-3</v>
      </c>
      <c r="M36" s="66">
        <v>0.15784000000000001</v>
      </c>
      <c r="N36" s="66">
        <v>3.0000000000000001E-6</v>
      </c>
      <c r="O36" s="66">
        <v>6.9599999999999998E-5</v>
      </c>
      <c r="P36" s="66">
        <v>4.2400000000000001E-5</v>
      </c>
      <c r="Q36" s="66">
        <v>7.9999999999999996E-7</v>
      </c>
      <c r="R36" s="66">
        <v>2.4000000000000001E-4</v>
      </c>
      <c r="S36" s="66">
        <v>1.696E-4</v>
      </c>
      <c r="T36" s="66">
        <v>7.0400000000000004E-5</v>
      </c>
      <c r="U36" s="66">
        <v>7.9999999999999996E-7</v>
      </c>
      <c r="V36" s="66">
        <v>1.3904E-2</v>
      </c>
      <c r="W36" s="66" t="s">
        <v>390</v>
      </c>
      <c r="X36" s="66">
        <v>2.4000000000000001E-4</v>
      </c>
      <c r="Y36" s="66">
        <v>4.0000000000000002E-4</v>
      </c>
      <c r="Z36" s="66">
        <v>1.8560000000000001E-4</v>
      </c>
      <c r="AA36" s="66">
        <v>6.8800000000000005E-5</v>
      </c>
      <c r="AB36" s="66">
        <v>8.9439999999999995E-4</v>
      </c>
      <c r="AC36" s="66">
        <v>3.4159999944000001E-6</v>
      </c>
      <c r="AD36" s="66">
        <v>1.6266666399999999E-6</v>
      </c>
      <c r="AE36" s="158"/>
      <c r="AF36" s="66">
        <v>335.36</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0.41931209999999997</v>
      </c>
      <c r="F37" s="66">
        <v>2.0079999999999998E-3</v>
      </c>
      <c r="G37" s="66">
        <v>3.52655E-4</v>
      </c>
      <c r="H37" s="66" t="s">
        <v>391</v>
      </c>
      <c r="I37" s="66">
        <v>2.5099999999999998E-4</v>
      </c>
      <c r="J37" s="66">
        <v>2.5099999999999998E-4</v>
      </c>
      <c r="K37" s="66">
        <v>2.5099999999999998E-4</v>
      </c>
      <c r="L37" s="66">
        <v>6.2750000000000009E-6</v>
      </c>
      <c r="M37" s="66">
        <v>0.10455582000000001</v>
      </c>
      <c r="N37" s="66">
        <v>1.8825E-6</v>
      </c>
      <c r="O37" s="66">
        <v>3.1375000000000001E-7</v>
      </c>
      <c r="P37" s="66">
        <v>1.2549999999999999E-4</v>
      </c>
      <c r="Q37" s="66">
        <v>1.506E-4</v>
      </c>
      <c r="R37" s="66">
        <v>9.5380000000000008E-7</v>
      </c>
      <c r="S37" s="66">
        <v>9.5380000000000011E-8</v>
      </c>
      <c r="T37" s="66">
        <v>6.4005000000000002E-7</v>
      </c>
      <c r="U37" s="66">
        <v>1.4055999999999999E-5</v>
      </c>
      <c r="V37" s="66">
        <v>1.8825E-6</v>
      </c>
      <c r="W37" s="66" t="s">
        <v>390</v>
      </c>
      <c r="X37" s="66">
        <v>7.0280000000000007E-7</v>
      </c>
      <c r="Y37" s="66">
        <v>1.9829000000000001E-6</v>
      </c>
      <c r="Z37" s="66">
        <v>1.3930500000000002E-6</v>
      </c>
      <c r="AA37" s="66">
        <v>1.04918E-5</v>
      </c>
      <c r="AB37" s="66">
        <v>1.4570549999999999E-5</v>
      </c>
      <c r="AC37" s="66" t="s">
        <v>391</v>
      </c>
      <c r="AD37" s="66" t="s">
        <v>391</v>
      </c>
      <c r="AE37" s="158"/>
      <c r="AF37" s="66" t="s">
        <v>391</v>
      </c>
      <c r="AG37" s="66" t="s">
        <v>391</v>
      </c>
      <c r="AH37" s="66">
        <v>1196</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6.0156827792634751</v>
      </c>
      <c r="F39" s="66">
        <v>1.8687524463366822</v>
      </c>
      <c r="G39" s="66">
        <v>6.5844363043096941</v>
      </c>
      <c r="H39" s="66">
        <v>0.10608898700000013</v>
      </c>
      <c r="I39" s="66">
        <v>0.5105756466707333</v>
      </c>
      <c r="J39" s="66">
        <v>0.76053130967066995</v>
      </c>
      <c r="K39" s="66">
        <v>1.5391053536705928</v>
      </c>
      <c r="L39" s="66">
        <v>3.5935993480662974E-2</v>
      </c>
      <c r="M39" s="66">
        <v>6.6137396354430571</v>
      </c>
      <c r="N39" s="66">
        <v>0.31081843735695197</v>
      </c>
      <c r="O39" s="66">
        <v>2.3750931859958392E-2</v>
      </c>
      <c r="P39" s="66">
        <v>5.3190554227906105E-2</v>
      </c>
      <c r="Q39" s="66">
        <v>0.28383694966244172</v>
      </c>
      <c r="R39" s="66">
        <v>0.23371373085381805</v>
      </c>
      <c r="S39" s="66">
        <v>0.3178150074891854</v>
      </c>
      <c r="T39" s="66">
        <v>1.1349439386651139</v>
      </c>
      <c r="U39" s="66">
        <v>0.18335056944935829</v>
      </c>
      <c r="V39" s="66">
        <v>1.0803922368792793</v>
      </c>
      <c r="W39" s="66">
        <v>0.18285270247361313</v>
      </c>
      <c r="X39" s="66">
        <v>7.0934292460331947E-3</v>
      </c>
      <c r="Y39" s="66">
        <v>1.1456104735699742E-2</v>
      </c>
      <c r="Z39" s="66">
        <v>5.0118470074491973E-3</v>
      </c>
      <c r="AA39" s="66">
        <v>3.9693718449733814E-3</v>
      </c>
      <c r="AB39" s="66">
        <v>2.7530752834155493E-2</v>
      </c>
      <c r="AC39" s="66">
        <v>6.9523987658908659E-2</v>
      </c>
      <c r="AD39" s="66">
        <v>5.1522002808644767E-2</v>
      </c>
      <c r="AE39" s="158"/>
      <c r="AF39" s="66">
        <v>3116.6346564082041</v>
      </c>
      <c r="AG39" s="66">
        <v>9884.5557270701211</v>
      </c>
      <c r="AH39" s="66">
        <v>77039.315504104903</v>
      </c>
      <c r="AI39" s="66">
        <v>1679.8887835099997</v>
      </c>
      <c r="AJ39" s="66" t="s">
        <v>391</v>
      </c>
      <c r="AK39" s="66" t="s">
        <v>391</v>
      </c>
      <c r="AL39" s="182" t="s">
        <v>49</v>
      </c>
    </row>
    <row r="40" spans="1:256" s="2" customFormat="1" ht="24.75" customHeight="1" thickBot="1" x14ac:dyDescent="0.3">
      <c r="A40" s="121" t="s">
        <v>70</v>
      </c>
      <c r="B40" s="121" t="s">
        <v>105</v>
      </c>
      <c r="C40" s="122" t="s">
        <v>397</v>
      </c>
      <c r="D40" s="123"/>
      <c r="E40" s="66">
        <v>0.140941333333333</v>
      </c>
      <c r="F40" s="66">
        <v>1.2401333333333301E-2</v>
      </c>
      <c r="G40" s="66">
        <v>2.8E-3</v>
      </c>
      <c r="H40" s="66">
        <v>3.1999999999999999E-5</v>
      </c>
      <c r="I40" s="66">
        <v>7.5360000000000002E-3</v>
      </c>
      <c r="J40" s="66">
        <v>7.5360000000000002E-3</v>
      </c>
      <c r="K40" s="66">
        <v>7.5360000000000002E-3</v>
      </c>
      <c r="L40" s="66">
        <v>4.8013333333333302E-3</v>
      </c>
      <c r="M40" s="66">
        <v>3.9381333333333303E-2</v>
      </c>
      <c r="N40" s="66">
        <v>1.5E-6</v>
      </c>
      <c r="O40" s="66">
        <v>4.0000000000000003E-5</v>
      </c>
      <c r="P40" s="66">
        <v>2.12E-5</v>
      </c>
      <c r="Q40" s="66">
        <v>3.9999999999999998E-7</v>
      </c>
      <c r="R40" s="66">
        <v>2.0000000000000001E-4</v>
      </c>
      <c r="S40" s="66">
        <v>6.7999999999999996E-3</v>
      </c>
      <c r="T40" s="66">
        <v>2.7999999999999998E-4</v>
      </c>
      <c r="U40" s="66">
        <v>4.0000000000000003E-5</v>
      </c>
      <c r="V40" s="66">
        <v>4.0000000000000001E-3</v>
      </c>
      <c r="W40" s="66" t="s">
        <v>390</v>
      </c>
      <c r="X40" s="66">
        <v>1.2E-4</v>
      </c>
      <c r="Y40" s="66">
        <v>2.0000000000000001E-4</v>
      </c>
      <c r="Z40" s="66">
        <v>1.3760000000000001E-4</v>
      </c>
      <c r="AA40" s="66">
        <v>8.4800000000000001E-5</v>
      </c>
      <c r="AB40" s="66">
        <v>5.4239999999999996E-4</v>
      </c>
      <c r="AC40" s="66" t="s">
        <v>390</v>
      </c>
      <c r="AD40" s="66" t="s">
        <v>390</v>
      </c>
      <c r="AE40" s="158"/>
      <c r="AF40" s="66">
        <v>167.68</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11.879163357352313</v>
      </c>
      <c r="F41" s="66">
        <v>71.714903083218843</v>
      </c>
      <c r="G41" s="66">
        <v>26.494122712307341</v>
      </c>
      <c r="H41" s="66">
        <v>3.0719809526385826</v>
      </c>
      <c r="I41" s="66">
        <v>31.412868307191186</v>
      </c>
      <c r="J41" s="66">
        <v>32.00634828173245</v>
      </c>
      <c r="K41" s="66">
        <v>34.728646644986661</v>
      </c>
      <c r="L41" s="66">
        <v>2.3392713389914226</v>
      </c>
      <c r="M41" s="66">
        <v>497.03397095965994</v>
      </c>
      <c r="N41" s="66">
        <v>1.4092492196576765</v>
      </c>
      <c r="O41" s="66">
        <v>0.37156279977702833</v>
      </c>
      <c r="P41" s="66">
        <v>0.43921991481069145</v>
      </c>
      <c r="Q41" s="66">
        <v>0.48149200105775664</v>
      </c>
      <c r="R41" s="66">
        <v>2.8836498254252709</v>
      </c>
      <c r="S41" s="66">
        <v>0.71110731889706136</v>
      </c>
      <c r="T41" s="66">
        <v>0.45187890332112579</v>
      </c>
      <c r="U41" s="66">
        <v>0.22914724374036086</v>
      </c>
      <c r="V41" s="66">
        <v>4.3930937829602783</v>
      </c>
      <c r="W41" s="66">
        <v>4.5085819366166895</v>
      </c>
      <c r="X41" s="66">
        <v>17.069277897947522</v>
      </c>
      <c r="Y41" s="66">
        <v>10.688181233049193</v>
      </c>
      <c r="Z41" s="66">
        <v>7.6263278887445987</v>
      </c>
      <c r="AA41" s="66">
        <v>10.633534655800874</v>
      </c>
      <c r="AB41" s="66">
        <v>46.017321675542171</v>
      </c>
      <c r="AC41" s="66">
        <v>15.615939578684415</v>
      </c>
      <c r="AD41" s="66">
        <v>0.27326444724227639</v>
      </c>
      <c r="AE41" s="158"/>
      <c r="AF41" s="66" t="s">
        <v>390</v>
      </c>
      <c r="AG41" s="66">
        <v>51846.591316458864</v>
      </c>
      <c r="AH41" s="66">
        <v>103105.74779904762</v>
      </c>
      <c r="AI41" s="66">
        <v>44393</v>
      </c>
      <c r="AJ41" s="66" t="s">
        <v>391</v>
      </c>
      <c r="AK41" s="66" t="s">
        <v>391</v>
      </c>
      <c r="AL41" s="182" t="s">
        <v>49</v>
      </c>
    </row>
    <row r="42" spans="1:256" s="2" customFormat="1" ht="24.75" customHeight="1" thickBot="1" x14ac:dyDescent="0.3">
      <c r="A42" s="121" t="s">
        <v>70</v>
      </c>
      <c r="B42" s="121" t="s">
        <v>107</v>
      </c>
      <c r="C42" s="122" t="s">
        <v>108</v>
      </c>
      <c r="D42" s="123"/>
      <c r="E42" s="66">
        <v>1.50235E-2</v>
      </c>
      <c r="F42" s="66">
        <v>0.36840400000000001</v>
      </c>
      <c r="G42" s="66">
        <v>8.9999999999999998E-4</v>
      </c>
      <c r="H42" s="66">
        <v>1.15E-5</v>
      </c>
      <c r="I42" s="66">
        <v>5.855E-3</v>
      </c>
      <c r="J42" s="66">
        <v>5.855E-3</v>
      </c>
      <c r="K42" s="66">
        <v>5.855E-3</v>
      </c>
      <c r="L42" s="66">
        <v>2.9250000000000001E-4</v>
      </c>
      <c r="M42" s="66">
        <v>2.0897399999999999</v>
      </c>
      <c r="N42" s="66">
        <v>6.7499999999999999E-3</v>
      </c>
      <c r="O42" s="66">
        <v>3.0000000000000001E-5</v>
      </c>
      <c r="P42" s="66">
        <v>2.6100000000000001E-5</v>
      </c>
      <c r="Q42" s="66">
        <v>8.9999999999999996E-7</v>
      </c>
      <c r="R42" s="66">
        <v>1.4999999999999999E-4</v>
      </c>
      <c r="S42" s="66">
        <v>5.1000000000000004E-3</v>
      </c>
      <c r="T42" s="66">
        <v>2.1000000000000001E-4</v>
      </c>
      <c r="U42" s="66">
        <v>3.0000000000000001E-5</v>
      </c>
      <c r="V42" s="66">
        <v>3.0000000000000001E-3</v>
      </c>
      <c r="W42" s="66" t="s">
        <v>390</v>
      </c>
      <c r="X42" s="66">
        <v>1.2E-4</v>
      </c>
      <c r="Y42" s="66">
        <v>1.2E-4</v>
      </c>
      <c r="Z42" s="66">
        <v>2.0400000000000001E-5</v>
      </c>
      <c r="AA42" s="66">
        <v>3.0599999999999998E-5</v>
      </c>
      <c r="AB42" s="66">
        <v>2.9100000000000003E-4</v>
      </c>
      <c r="AC42" s="66" t="s">
        <v>390</v>
      </c>
      <c r="AD42" s="66" t="s">
        <v>390</v>
      </c>
      <c r="AE42" s="158"/>
      <c r="AF42" s="66">
        <v>129.9</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0.36054590099999967</v>
      </c>
      <c r="F43" s="66">
        <v>0.35740218599999796</v>
      </c>
      <c r="G43" s="66">
        <v>0.74638003299999556</v>
      </c>
      <c r="H43" s="66" t="s">
        <v>438</v>
      </c>
      <c r="I43" s="66">
        <v>0.22832954800000127</v>
      </c>
      <c r="J43" s="66">
        <v>0.28721533999999599</v>
      </c>
      <c r="K43" s="66">
        <v>0.46281293299999399</v>
      </c>
      <c r="L43" s="66">
        <v>2.6028976213540438E-2</v>
      </c>
      <c r="M43" s="66">
        <v>1.4259399319999981</v>
      </c>
      <c r="N43" s="66">
        <v>5.1317741424823045E-2</v>
      </c>
      <c r="O43" s="66">
        <v>7.3907446020674318E-3</v>
      </c>
      <c r="P43" s="66">
        <v>3.8205875579055242E-3</v>
      </c>
      <c r="Q43" s="66">
        <v>3.9653525320459217E-2</v>
      </c>
      <c r="R43" s="66">
        <v>3.6784927093665987E-2</v>
      </c>
      <c r="S43" s="66">
        <v>4.7648714859988291E-2</v>
      </c>
      <c r="T43" s="66">
        <v>0.13749230566861498</v>
      </c>
      <c r="U43" s="66">
        <v>5.3980979833402731E-3</v>
      </c>
      <c r="V43" s="66">
        <v>0.30567147107012316</v>
      </c>
      <c r="W43" s="66">
        <v>5.1603458503156507E-2</v>
      </c>
      <c r="X43" s="66">
        <v>4.5586611897167105E-3</v>
      </c>
      <c r="Y43" s="66">
        <v>7.3004690275705365E-3</v>
      </c>
      <c r="Z43" s="66">
        <v>2.4935917885973127E-3</v>
      </c>
      <c r="AA43" s="66">
        <v>1.9874580394967692E-3</v>
      </c>
      <c r="AB43" s="66">
        <v>1.6340180045381337E-2</v>
      </c>
      <c r="AC43" s="66">
        <v>7.6111402080514031E-3</v>
      </c>
      <c r="AD43" s="66">
        <v>5.891202677605162E-3</v>
      </c>
      <c r="AE43" s="158"/>
      <c r="AF43" s="66">
        <v>384.35177613000042</v>
      </c>
      <c r="AG43" s="66">
        <v>811.87575689999971</v>
      </c>
      <c r="AH43" s="66">
        <v>2094.3501138999982</v>
      </c>
      <c r="AI43" s="66">
        <v>498.68607299999996</v>
      </c>
      <c r="AJ43" s="66" t="s">
        <v>391</v>
      </c>
      <c r="AK43" s="66" t="s">
        <v>391</v>
      </c>
      <c r="AL43" s="182" t="s">
        <v>49</v>
      </c>
    </row>
    <row r="44" spans="1:256" s="2" customFormat="1" ht="24.75" customHeight="1" thickBot="1" x14ac:dyDescent="0.3">
      <c r="A44" s="121" t="s">
        <v>70</v>
      </c>
      <c r="B44" s="121" t="s">
        <v>111</v>
      </c>
      <c r="C44" s="122" t="s">
        <v>112</v>
      </c>
      <c r="D44" s="123"/>
      <c r="E44" s="66">
        <v>36.168508333333335</v>
      </c>
      <c r="F44" s="66">
        <v>6.0302433333333294</v>
      </c>
      <c r="G44" s="66">
        <v>6.6400000000000001E-3</v>
      </c>
      <c r="H44" s="66">
        <v>8.5122533333333323E-3</v>
      </c>
      <c r="I44" s="66">
        <v>2.0597509466666666</v>
      </c>
      <c r="J44" s="66">
        <v>2.1899786666666667</v>
      </c>
      <c r="K44" s="66">
        <v>2.1899786666666667</v>
      </c>
      <c r="L44" s="66">
        <v>1.2251155679999999</v>
      </c>
      <c r="M44" s="66">
        <v>25.623239999999996</v>
      </c>
      <c r="N44" s="66">
        <v>2.2499999999999999E-2</v>
      </c>
      <c r="O44" s="66">
        <v>3.2667999999999994E-3</v>
      </c>
      <c r="P44" s="66">
        <v>2.0162000000000001E-3</v>
      </c>
      <c r="Q44" s="66">
        <v>3.9399999999999995E-5</v>
      </c>
      <c r="R44" s="66">
        <v>1.142E-2</v>
      </c>
      <c r="S44" s="66">
        <v>2.4716800000000001E-2</v>
      </c>
      <c r="T44" s="66">
        <v>3.9032000000000008E-3</v>
      </c>
      <c r="U44" s="66">
        <v>1.3640000000000001E-4</v>
      </c>
      <c r="V44" s="66">
        <v>0.64263199999999998</v>
      </c>
      <c r="W44" s="66" t="s">
        <v>390</v>
      </c>
      <c r="X44" s="66">
        <v>1.12108E-2</v>
      </c>
      <c r="Y44" s="66">
        <v>5.5288000000000006E-4</v>
      </c>
      <c r="Z44" s="66">
        <v>1.3279200000000001E-4</v>
      </c>
      <c r="AA44" s="66">
        <v>2.1119999999999998E-4</v>
      </c>
      <c r="AB44" s="66">
        <v>1.2107672E-2</v>
      </c>
      <c r="AC44" s="66" t="s">
        <v>390</v>
      </c>
      <c r="AD44" s="66" t="s">
        <v>390</v>
      </c>
      <c r="AE44" s="158"/>
      <c r="AF44" s="66">
        <v>17240.602507836989</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0.40025333333333302</v>
      </c>
      <c r="F47" s="66">
        <v>2.7796999999999999E-2</v>
      </c>
      <c r="G47" s="66">
        <v>7.7000000000000002E-3</v>
      </c>
      <c r="H47" s="66">
        <v>8.7999999999999998E-5</v>
      </c>
      <c r="I47" s="66">
        <v>1.4182666666666699E-2</v>
      </c>
      <c r="J47" s="66">
        <v>1.4182666666666699E-2</v>
      </c>
      <c r="K47" s="66">
        <v>1.4182666666666699E-2</v>
      </c>
      <c r="L47" s="66">
        <v>9.2693333333333308E-3</v>
      </c>
      <c r="M47" s="66">
        <v>9.9267666666666698E-2</v>
      </c>
      <c r="N47" s="66">
        <v>4.1250000000000003E-6</v>
      </c>
      <c r="O47" s="66">
        <v>1.1E-4</v>
      </c>
      <c r="P47" s="66">
        <v>5.8300000000000001E-5</v>
      </c>
      <c r="Q47" s="66">
        <v>1.1000000000000001E-6</v>
      </c>
      <c r="R47" s="66">
        <v>5.5000000000000003E-4</v>
      </c>
      <c r="S47" s="66">
        <v>1.8700000000000001E-2</v>
      </c>
      <c r="T47" s="66">
        <v>7.6999999999999996E-4</v>
      </c>
      <c r="U47" s="66">
        <v>1.1E-4</v>
      </c>
      <c r="V47" s="66">
        <v>1.0999999999999999E-2</v>
      </c>
      <c r="W47" s="66" t="s">
        <v>390</v>
      </c>
      <c r="X47" s="66">
        <v>3.3E-4</v>
      </c>
      <c r="Y47" s="66">
        <v>5.5000000000000003E-4</v>
      </c>
      <c r="Z47" s="66">
        <v>3.7839999999999998E-4</v>
      </c>
      <c r="AA47" s="66">
        <v>2.332E-4</v>
      </c>
      <c r="AB47" s="66">
        <v>1.4916E-3</v>
      </c>
      <c r="AC47" s="66" t="s">
        <v>390</v>
      </c>
      <c r="AD47" s="66" t="s">
        <v>390</v>
      </c>
      <c r="AE47" s="158"/>
      <c r="AF47" s="66">
        <v>461.12</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12.545775000000001</v>
      </c>
      <c r="G48" s="66" t="s">
        <v>391</v>
      </c>
      <c r="H48" s="66" t="s">
        <v>391</v>
      </c>
      <c r="I48" s="66">
        <v>0.33052999999999999</v>
      </c>
      <c r="J48" s="66">
        <v>2.7764519999999999</v>
      </c>
      <c r="K48" s="66">
        <v>5.8834340000000003</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66.105999999999995</v>
      </c>
      <c r="AL48" s="182" t="s">
        <v>122</v>
      </c>
    </row>
    <row r="49" spans="1:38" s="2" customFormat="1" ht="24.75" customHeight="1" thickBot="1" x14ac:dyDescent="0.3">
      <c r="A49" s="121" t="s">
        <v>119</v>
      </c>
      <c r="B49" s="121" t="s">
        <v>123</v>
      </c>
      <c r="C49" s="122" t="s">
        <v>124</v>
      </c>
      <c r="D49" s="123"/>
      <c r="E49" s="66">
        <v>0.49975799999999998</v>
      </c>
      <c r="F49" s="66">
        <v>0.65386855999999993</v>
      </c>
      <c r="G49" s="66">
        <v>0.50640627000000005</v>
      </c>
      <c r="H49" s="66">
        <v>7.1816299E-2</v>
      </c>
      <c r="I49" s="66">
        <v>0.50926074700000001</v>
      </c>
      <c r="J49" s="66">
        <v>0.772158236</v>
      </c>
      <c r="K49" s="66">
        <v>1.00860609</v>
      </c>
      <c r="L49" s="66">
        <v>0.24953776603</v>
      </c>
      <c r="M49" s="66">
        <v>0.80533038000000001</v>
      </c>
      <c r="N49" s="66" t="s">
        <v>390</v>
      </c>
      <c r="O49" s="66" t="s">
        <v>390</v>
      </c>
      <c r="P49" s="66" t="s">
        <v>390</v>
      </c>
      <c r="Q49" s="66" t="s">
        <v>390</v>
      </c>
      <c r="R49" s="66" t="s">
        <v>390</v>
      </c>
      <c r="S49" s="66" t="s">
        <v>390</v>
      </c>
      <c r="T49" s="66" t="s">
        <v>390</v>
      </c>
      <c r="U49" s="66" t="s">
        <v>390</v>
      </c>
      <c r="V49" s="66" t="s">
        <v>390</v>
      </c>
      <c r="W49" s="66" t="s">
        <v>390</v>
      </c>
      <c r="X49" s="66">
        <v>9.4052471782824179E-2</v>
      </c>
      <c r="Y49" s="66">
        <v>0.11565752571811089</v>
      </c>
      <c r="Z49" s="66">
        <v>6.9722349978708409E-2</v>
      </c>
      <c r="AA49" s="66">
        <v>2.9847053875472183E-2</v>
      </c>
      <c r="AB49" s="66">
        <v>0.30927940135511578</v>
      </c>
      <c r="AC49" s="66" t="s">
        <v>390</v>
      </c>
      <c r="AD49" s="66" t="s">
        <v>390</v>
      </c>
      <c r="AE49" s="158"/>
      <c r="AF49" s="66" t="s">
        <v>391</v>
      </c>
      <c r="AG49" s="66" t="s">
        <v>391</v>
      </c>
      <c r="AH49" s="66" t="s">
        <v>391</v>
      </c>
      <c r="AI49" s="66" t="s">
        <v>391</v>
      </c>
      <c r="AJ49" s="66" t="s">
        <v>391</v>
      </c>
      <c r="AK49" s="66">
        <v>4.6680000000000001</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0.13202999700000001</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0.18271699999999999</v>
      </c>
      <c r="AL51" s="182" t="s">
        <v>130</v>
      </c>
    </row>
    <row r="52" spans="1:38" s="2" customFormat="1" ht="24.75" customHeight="1" thickBot="1" x14ac:dyDescent="0.3">
      <c r="A52" s="121" t="s">
        <v>119</v>
      </c>
      <c r="B52" s="125" t="s">
        <v>131</v>
      </c>
      <c r="C52" s="128" t="s">
        <v>399</v>
      </c>
      <c r="D52" s="131"/>
      <c r="E52" s="66">
        <v>0.23880099999999999</v>
      </c>
      <c r="F52" s="66">
        <v>9.7088899999999992E-2</v>
      </c>
      <c r="G52" s="66">
        <v>2.5641836039999997</v>
      </c>
      <c r="H52" s="66" t="s">
        <v>390</v>
      </c>
      <c r="I52" s="66">
        <v>1.2938345E-2</v>
      </c>
      <c r="J52" s="66">
        <v>2.2180020000000002E-2</v>
      </c>
      <c r="K52" s="66">
        <v>3.6966700000000012E-2</v>
      </c>
      <c r="L52" s="66" t="s">
        <v>391</v>
      </c>
      <c r="M52" s="66">
        <v>0.118985144</v>
      </c>
      <c r="N52" s="66">
        <v>3.1E-2</v>
      </c>
      <c r="O52" s="66">
        <v>3.1E-2</v>
      </c>
      <c r="P52" s="66">
        <v>3.1E-2</v>
      </c>
      <c r="Q52" s="66">
        <v>3.1E-2</v>
      </c>
      <c r="R52" s="66">
        <v>3.1E-2</v>
      </c>
      <c r="S52" s="66">
        <v>3.1E-2</v>
      </c>
      <c r="T52" s="66">
        <v>3.1E-2</v>
      </c>
      <c r="U52" s="66">
        <v>3.1E-2</v>
      </c>
      <c r="V52" s="66">
        <v>3.1E-2</v>
      </c>
      <c r="W52" s="66">
        <v>3.4599999999999999E-2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6.0720000000000001</v>
      </c>
      <c r="AL52" s="182" t="s">
        <v>132</v>
      </c>
    </row>
    <row r="53" spans="1:38" s="2" customFormat="1" ht="24.75" customHeight="1" thickBot="1" x14ac:dyDescent="0.3">
      <c r="A53" s="121" t="s">
        <v>119</v>
      </c>
      <c r="B53" s="125" t="s">
        <v>133</v>
      </c>
      <c r="C53" s="128" t="s">
        <v>134</v>
      </c>
      <c r="D53" s="131"/>
      <c r="E53" s="66" t="s">
        <v>391</v>
      </c>
      <c r="F53" s="66">
        <v>0.1756916</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4.4379999999999997</v>
      </c>
      <c r="AL53" s="182" t="s">
        <v>135</v>
      </c>
    </row>
    <row r="54" spans="1:38" s="2" customFormat="1" ht="23.4" thickBot="1" x14ac:dyDescent="0.3">
      <c r="A54" s="121" t="s">
        <v>119</v>
      </c>
      <c r="B54" s="125" t="s">
        <v>136</v>
      </c>
      <c r="C54" s="128" t="s">
        <v>137</v>
      </c>
      <c r="D54" s="131"/>
      <c r="E54" s="66" t="s">
        <v>391</v>
      </c>
      <c r="F54" s="66">
        <v>1.3085291318844139</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6379.0960000000005</v>
      </c>
      <c r="AL54" s="182" t="s">
        <v>425</v>
      </c>
    </row>
    <row r="55" spans="1:38" s="2" customFormat="1" ht="24.75" customHeight="1" thickBot="1" x14ac:dyDescent="0.3">
      <c r="A55" s="121" t="s">
        <v>119</v>
      </c>
      <c r="B55" s="125" t="s">
        <v>138</v>
      </c>
      <c r="C55" s="128" t="s">
        <v>139</v>
      </c>
      <c r="D55" s="131"/>
      <c r="E55" s="66">
        <v>8.2608000000000001E-2</v>
      </c>
      <c r="F55" s="66">
        <v>1.711E-2</v>
      </c>
      <c r="G55" s="66">
        <v>0.75931719999999991</v>
      </c>
      <c r="H55" s="66" t="s">
        <v>390</v>
      </c>
      <c r="I55" s="66">
        <v>1.168772E-2</v>
      </c>
      <c r="J55" s="66">
        <v>1.806284E-2</v>
      </c>
      <c r="K55" s="66">
        <v>2.1250399999999999E-2</v>
      </c>
      <c r="L55" s="66">
        <v>2.8050528E-3</v>
      </c>
      <c r="M55" s="66">
        <v>4.4009159999999999E-2</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95.033550000000005</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2.6810221999999998E-2</v>
      </c>
      <c r="J57" s="66">
        <v>3.8424377999999988E-2</v>
      </c>
      <c r="K57" s="66">
        <v>4.6456620000000004E-2</v>
      </c>
      <c r="L57" s="66">
        <v>8.0430665999999993E-4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2954</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1.4790840000000001E-2</v>
      </c>
      <c r="J58" s="66">
        <v>2.0953690000000001E-2</v>
      </c>
      <c r="K58" s="66">
        <v>2.46514E-2</v>
      </c>
      <c r="L58" s="66">
        <v>6.8037864000000003E-5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1128</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3.6099660000000005E-3</v>
      </c>
      <c r="J59" s="66">
        <v>8.1481609999999975E-3</v>
      </c>
      <c r="K59" s="66">
        <v>1.092243E-2</v>
      </c>
      <c r="L59" s="66">
        <v>2.2381789200000002E-6</v>
      </c>
      <c r="M59" s="66" t="s">
        <v>390</v>
      </c>
      <c r="N59" s="66">
        <v>5.3379870269160001</v>
      </c>
      <c r="O59" s="66">
        <v>0.30645270964799987</v>
      </c>
      <c r="P59" s="66">
        <v>3.6543271080000006E-3</v>
      </c>
      <c r="Q59" s="66">
        <v>0.52644805595599964</v>
      </c>
      <c r="R59" s="66">
        <v>0.43747012024600007</v>
      </c>
      <c r="S59" s="66">
        <v>0.20991521701900007</v>
      </c>
      <c r="T59" s="66">
        <v>0.330184366984</v>
      </c>
      <c r="U59" s="66">
        <v>1.7743868057799999</v>
      </c>
      <c r="V59" s="66">
        <v>3.9753202583099996</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1203000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0.60707684999999956</v>
      </c>
      <c r="J60" s="66">
        <v>1.9445858299999998</v>
      </c>
      <c r="K60" s="66">
        <v>3.7412079999999999</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73067</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390</v>
      </c>
      <c r="J61" s="66" t="s">
        <v>390</v>
      </c>
      <c r="K61" s="66" t="s">
        <v>390</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3.9542599999999997E-2</v>
      </c>
      <c r="G63" s="66">
        <v>3.2171500000000002E-3</v>
      </c>
      <c r="H63" s="66">
        <v>1.4183989999999997E-2</v>
      </c>
      <c r="I63" s="66">
        <v>9.654473999999998E-3</v>
      </c>
      <c r="J63" s="66">
        <v>2.1142138999999997E-2</v>
      </c>
      <c r="K63" s="66">
        <v>3.6541060000000007E-2</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0.25804300000000002</v>
      </c>
      <c r="F64" s="66" t="s">
        <v>390</v>
      </c>
      <c r="G64" s="66" t="s">
        <v>390</v>
      </c>
      <c r="H64" s="66">
        <v>2.5804299999999999E-3</v>
      </c>
      <c r="I64" s="66" t="s">
        <v>391</v>
      </c>
      <c r="J64" s="66" t="s">
        <v>391</v>
      </c>
      <c r="K64" s="66" t="s">
        <v>391</v>
      </c>
      <c r="L64" s="66" t="s">
        <v>391</v>
      </c>
      <c r="M64" s="66">
        <v>2.5804300000000002E-2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258.04300000000001</v>
      </c>
      <c r="AL64" s="182" t="s">
        <v>160</v>
      </c>
    </row>
    <row r="65" spans="1:38" s="2" customFormat="1" ht="24.75" customHeight="1" thickBot="1" x14ac:dyDescent="0.3">
      <c r="A65" s="121" t="s">
        <v>53</v>
      </c>
      <c r="B65" s="125" t="s">
        <v>161</v>
      </c>
      <c r="C65" s="122" t="s">
        <v>162</v>
      </c>
      <c r="D65" s="123"/>
      <c r="E65" s="66">
        <v>0.38113139600000007</v>
      </c>
      <c r="F65" s="66" t="s">
        <v>391</v>
      </c>
      <c r="G65" s="66" t="s">
        <v>391</v>
      </c>
      <c r="H65" s="66">
        <v>1.7389999999999999E-2</v>
      </c>
      <c r="I65" s="66">
        <v>3.5000000000000004E-5</v>
      </c>
      <c r="J65" s="66" t="s">
        <v>391</v>
      </c>
      <c r="K65" s="66" t="s">
        <v>391</v>
      </c>
      <c r="L65" s="66">
        <v>6.3E-7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517.93100000000004</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6.4660000000000004E-3</v>
      </c>
      <c r="F68" s="66">
        <v>5.5849999999999997E-4</v>
      </c>
      <c r="G68" s="66">
        <v>0.14657699999999999</v>
      </c>
      <c r="H68" s="66" t="s">
        <v>391</v>
      </c>
      <c r="I68" s="66">
        <v>8.6295300000000016E-3</v>
      </c>
      <c r="J68" s="66">
        <v>1.2225168E-2</v>
      </c>
      <c r="K68" s="66">
        <v>1.4382549999999999E-2</v>
      </c>
      <c r="L68" s="66">
        <v>1.5533154000000002E-4</v>
      </c>
      <c r="M68" s="66">
        <v>2.0497399999999999E-2</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30.968</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0.71830706999999994</v>
      </c>
      <c r="F70" s="66">
        <v>0.36821214299999994</v>
      </c>
      <c r="G70" s="66">
        <v>0.50301311000000004</v>
      </c>
      <c r="H70" s="66">
        <v>0.32585943999999989</v>
      </c>
      <c r="I70" s="66">
        <v>0.188885683</v>
      </c>
      <c r="J70" s="66">
        <v>0.29925193600000011</v>
      </c>
      <c r="K70" s="66">
        <v>0.4043813289999999</v>
      </c>
      <c r="L70" s="66">
        <v>3.3999422939999997E-3</v>
      </c>
      <c r="M70" s="66">
        <v>0.22781043000000001</v>
      </c>
      <c r="N70" s="66" t="s">
        <v>390</v>
      </c>
      <c r="O70" s="66" t="s">
        <v>390</v>
      </c>
      <c r="P70" s="66">
        <v>0.17899000000000001</v>
      </c>
      <c r="Q70" s="66" t="s">
        <v>390</v>
      </c>
      <c r="R70" s="66">
        <v>5.7999999999999996E-3</v>
      </c>
      <c r="S70" s="66" t="s">
        <v>390</v>
      </c>
      <c r="T70" s="66">
        <v>1.2999999999999999E-3</v>
      </c>
      <c r="U70" s="66">
        <v>3.0000000000000001E-3</v>
      </c>
      <c r="V70" s="66">
        <v>5.5E-2</v>
      </c>
      <c r="W70" s="66">
        <v>6.1764262648008614E-3</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0.68920869000000007</v>
      </c>
      <c r="F72" s="66">
        <v>1.22</v>
      </c>
      <c r="G72" s="66">
        <v>5.3795361999999999E-2</v>
      </c>
      <c r="H72" s="66" t="s">
        <v>390</v>
      </c>
      <c r="I72" s="66">
        <v>0.60314406700000012</v>
      </c>
      <c r="J72" s="66">
        <v>0.83298859500000022</v>
      </c>
      <c r="K72" s="66">
        <v>0.9675785389999999</v>
      </c>
      <c r="L72" s="66">
        <v>2.1713186412000004E-3</v>
      </c>
      <c r="M72" s="66">
        <v>29.033534839999998</v>
      </c>
      <c r="N72" s="66">
        <v>5.287312289478054</v>
      </c>
      <c r="O72" s="66">
        <v>0.29295110224358945</v>
      </c>
      <c r="P72" s="66">
        <v>0.42142716581514583</v>
      </c>
      <c r="Q72" s="66">
        <v>1.0086331746217543</v>
      </c>
      <c r="R72" s="66">
        <v>0.64206801272500003</v>
      </c>
      <c r="S72" s="66">
        <v>0.13427820039999999</v>
      </c>
      <c r="T72" s="66">
        <v>0.69375172394999995</v>
      </c>
      <c r="U72" s="66">
        <v>1.7462556000000001E-2</v>
      </c>
      <c r="V72" s="66">
        <v>12.371837630928631</v>
      </c>
      <c r="W72" s="66">
        <v>4.1235680815033557</v>
      </c>
      <c r="X72" s="66">
        <v>3.7491973640272152E-3</v>
      </c>
      <c r="Y72" s="66">
        <v>1.9447809484121874E-2</v>
      </c>
      <c r="Z72" s="66">
        <v>6.6100755162690188E-3</v>
      </c>
      <c r="AA72" s="66">
        <v>8.8890245947472401E-4</v>
      </c>
      <c r="AB72" s="66">
        <v>3.0695984823892828E-2</v>
      </c>
      <c r="AC72" s="66" t="s">
        <v>438</v>
      </c>
      <c r="AD72" s="66">
        <v>0.17506348706046562</v>
      </c>
      <c r="AE72" s="158"/>
      <c r="AF72" s="66" t="s">
        <v>391</v>
      </c>
      <c r="AG72" s="66" t="s">
        <v>391</v>
      </c>
      <c r="AH72" s="66" t="s">
        <v>391</v>
      </c>
      <c r="AI72" s="66" t="s">
        <v>391</v>
      </c>
      <c r="AJ72" s="66" t="s">
        <v>391</v>
      </c>
      <c r="AK72" s="66">
        <v>6353.705390000001</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2.9753399999999999E-3</v>
      </c>
      <c r="J73" s="66">
        <v>4.2150650000000005E-3</v>
      </c>
      <c r="K73" s="66">
        <v>4.9588999999999996E-3</v>
      </c>
      <c r="L73" s="66">
        <v>2.9753400000000001E-4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1.925</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3.8932201000000013E-2</v>
      </c>
      <c r="J74" s="66">
        <v>5.4351626000000007E-2</v>
      </c>
      <c r="K74" s="66">
        <v>7.3284899999999972E-2</v>
      </c>
      <c r="L74" s="66">
        <v>8.9544062300000028E-4</v>
      </c>
      <c r="M74" s="66" t="s">
        <v>390</v>
      </c>
      <c r="N74" s="66">
        <v>4.6748187763157895E-2</v>
      </c>
      <c r="O74" s="66">
        <v>2.7873169924504753E-3</v>
      </c>
      <c r="P74" s="66">
        <v>2.2961979517495024E-3</v>
      </c>
      <c r="Q74" s="66">
        <v>8.4492142442058379E-3</v>
      </c>
      <c r="R74" s="66">
        <v>3.0000000000000003E-4</v>
      </c>
      <c r="S74" s="66">
        <v>3.3822258064516122E-2</v>
      </c>
      <c r="T74" s="66">
        <v>1E-4</v>
      </c>
      <c r="U74" s="66" t="s">
        <v>390</v>
      </c>
      <c r="V74" s="66">
        <v>0.46456718654434254</v>
      </c>
      <c r="W74" s="66">
        <v>2.1276806678558205E-2</v>
      </c>
      <c r="X74" s="66" t="s">
        <v>390</v>
      </c>
      <c r="Y74" s="66" t="s">
        <v>390</v>
      </c>
      <c r="Z74" s="66" t="s">
        <v>390</v>
      </c>
      <c r="AA74" s="66" t="s">
        <v>390</v>
      </c>
      <c r="AB74" s="66">
        <v>9.2353119263040702E-5</v>
      </c>
      <c r="AC74" s="66" t="s">
        <v>390</v>
      </c>
      <c r="AD74" s="66">
        <v>2.494353729131145E-5</v>
      </c>
      <c r="AE74" s="158"/>
      <c r="AF74" s="66" t="s">
        <v>391</v>
      </c>
      <c r="AG74" s="66" t="s">
        <v>391</v>
      </c>
      <c r="AH74" s="66" t="s">
        <v>391</v>
      </c>
      <c r="AI74" s="66" t="s">
        <v>391</v>
      </c>
      <c r="AJ74" s="66" t="s">
        <v>391</v>
      </c>
      <c r="AK74" s="66">
        <v>34.22</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3.3761339999999998E-3</v>
      </c>
      <c r="J76" s="66">
        <v>4.2730560000000008E-3</v>
      </c>
      <c r="K76" s="66">
        <v>4.499770000000001E-3</v>
      </c>
      <c r="L76" s="66" t="s">
        <v>390</v>
      </c>
      <c r="M76" s="66" t="s">
        <v>390</v>
      </c>
      <c r="N76" s="66">
        <v>3.1764030000000001</v>
      </c>
      <c r="O76" s="66">
        <v>3.7553108848864527E-3</v>
      </c>
      <c r="P76" s="66">
        <v>3.4933124510571657E-3</v>
      </c>
      <c r="Q76" s="66">
        <v>3.0653816758026625E-2</v>
      </c>
      <c r="R76" s="66">
        <v>7.0351431306012353E-4</v>
      </c>
      <c r="S76" s="66">
        <v>2.4453187157400156E-3</v>
      </c>
      <c r="T76" s="66">
        <v>4.453973375097885E-3</v>
      </c>
      <c r="U76" s="66">
        <v>2.707317149569303E-3</v>
      </c>
      <c r="V76" s="66">
        <v>3.4084055512050813E-3</v>
      </c>
      <c r="W76" s="66">
        <v>7.7022687722961808E-2</v>
      </c>
      <c r="X76" s="66" t="s">
        <v>390</v>
      </c>
      <c r="Y76" s="66" t="s">
        <v>390</v>
      </c>
      <c r="Z76" s="66" t="s">
        <v>390</v>
      </c>
      <c r="AA76" s="66" t="s">
        <v>390</v>
      </c>
      <c r="AB76" s="66">
        <v>2.7073171495693032E-4</v>
      </c>
      <c r="AC76" s="66" t="s">
        <v>390</v>
      </c>
      <c r="AD76" s="66">
        <v>2.619984338292874E-6</v>
      </c>
      <c r="AE76" s="158"/>
      <c r="AF76" s="66" t="s">
        <v>391</v>
      </c>
      <c r="AG76" s="66" t="s">
        <v>391</v>
      </c>
      <c r="AH76" s="66" t="s">
        <v>391</v>
      </c>
      <c r="AI76" s="66" t="s">
        <v>391</v>
      </c>
      <c r="AJ76" s="66" t="s">
        <v>391</v>
      </c>
      <c r="AK76" s="66">
        <v>27.881</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0.29164999999999996</v>
      </c>
      <c r="O77" s="66">
        <v>7.0610000000000006E-2</v>
      </c>
      <c r="P77" s="66">
        <v>4.6050000000000003E-4</v>
      </c>
      <c r="Q77" s="66">
        <v>9.2099999999999994E-3</v>
      </c>
      <c r="R77" s="66" t="s">
        <v>390</v>
      </c>
      <c r="S77" s="66" t="s">
        <v>390</v>
      </c>
      <c r="T77" s="66" t="s">
        <v>390</v>
      </c>
      <c r="U77" s="66" t="s">
        <v>390</v>
      </c>
      <c r="V77" s="66">
        <v>8.6591283138399644E-2</v>
      </c>
      <c r="W77" s="66">
        <v>1.5349999999999999E-3</v>
      </c>
      <c r="X77" s="66" t="s">
        <v>390</v>
      </c>
      <c r="Y77" s="66" t="s">
        <v>390</v>
      </c>
      <c r="Z77" s="66" t="s">
        <v>390</v>
      </c>
      <c r="AA77" s="66" t="s">
        <v>390</v>
      </c>
      <c r="AB77" s="66" t="s">
        <v>390</v>
      </c>
      <c r="AC77" s="66" t="s">
        <v>390</v>
      </c>
      <c r="AD77" s="66">
        <v>1.1052E-6</v>
      </c>
      <c r="AE77" s="158"/>
      <c r="AF77" s="66" t="s">
        <v>391</v>
      </c>
      <c r="AG77" s="66" t="s">
        <v>391</v>
      </c>
      <c r="AH77" s="66" t="s">
        <v>391</v>
      </c>
      <c r="AI77" s="66" t="s">
        <v>391</v>
      </c>
      <c r="AJ77" s="66" t="s">
        <v>391</v>
      </c>
      <c r="AK77" s="66">
        <v>0.307</v>
      </c>
      <c r="AL77" s="182" t="s">
        <v>196</v>
      </c>
    </row>
    <row r="78" spans="1:38" s="2" customFormat="1" ht="24.75" customHeight="1" thickBot="1" x14ac:dyDescent="0.3">
      <c r="A78" s="121" t="s">
        <v>53</v>
      </c>
      <c r="B78" s="121" t="s">
        <v>197</v>
      </c>
      <c r="C78" s="122" t="s">
        <v>198</v>
      </c>
      <c r="D78" s="123"/>
      <c r="E78" s="66" t="s">
        <v>390</v>
      </c>
      <c r="F78" s="66" t="s">
        <v>390</v>
      </c>
      <c r="G78" s="66">
        <v>1.2000000000000002E-7</v>
      </c>
      <c r="H78" s="66" t="s">
        <v>390</v>
      </c>
      <c r="I78" s="66">
        <v>2.3759999999999998E-6</v>
      </c>
      <c r="J78" s="66">
        <v>3.1240000000000001E-6</v>
      </c>
      <c r="K78" s="66">
        <v>3.9999999999999998E-6</v>
      </c>
      <c r="L78" s="66">
        <v>2.3759999999999997E-9</v>
      </c>
      <c r="M78" s="66" t="s">
        <v>390</v>
      </c>
      <c r="N78" s="66">
        <v>4.0000000000000001E-3</v>
      </c>
      <c r="O78" s="66">
        <v>1.9E-3</v>
      </c>
      <c r="P78" s="66">
        <v>1.21157284E-4</v>
      </c>
      <c r="Q78" s="66">
        <v>8.8361553548387103E-4</v>
      </c>
      <c r="R78" s="66" t="s">
        <v>390</v>
      </c>
      <c r="S78" s="66">
        <v>3.32E-2</v>
      </c>
      <c r="T78" s="66">
        <v>6.8480203999999993E-4</v>
      </c>
      <c r="U78" s="66" t="s">
        <v>390</v>
      </c>
      <c r="V78" s="66">
        <v>3.0499999999999999E-2</v>
      </c>
      <c r="W78" s="66">
        <v>0.26338539999999999</v>
      </c>
      <c r="X78" s="66" t="s">
        <v>390</v>
      </c>
      <c r="Y78" s="66" t="s">
        <v>390</v>
      </c>
      <c r="Z78" s="66" t="s">
        <v>390</v>
      </c>
      <c r="AA78" s="66" t="s">
        <v>390</v>
      </c>
      <c r="AB78" s="66">
        <v>8.1928638248847916E-5</v>
      </c>
      <c r="AC78" s="66" t="s">
        <v>390</v>
      </c>
      <c r="AD78" s="66">
        <v>1.9490519600000001E-5</v>
      </c>
      <c r="AE78" s="158"/>
      <c r="AF78" s="66" t="s">
        <v>391</v>
      </c>
      <c r="AG78" s="66" t="s">
        <v>391</v>
      </c>
      <c r="AH78" s="66" t="s">
        <v>391</v>
      </c>
      <c r="AI78" s="66" t="s">
        <v>391</v>
      </c>
      <c r="AJ78" s="66" t="s">
        <v>391</v>
      </c>
      <c r="AK78" s="66">
        <v>5.2677079999999998</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0.16385305199999997</v>
      </c>
      <c r="F80" s="66">
        <v>0.11931525799999998</v>
      </c>
      <c r="G80" s="66">
        <v>0.21339250000000001</v>
      </c>
      <c r="H80" s="66">
        <v>3.7199999999999999E-4</v>
      </c>
      <c r="I80" s="66">
        <v>1.8207714999999992E-2</v>
      </c>
      <c r="J80" s="66">
        <v>2.9864958E-2</v>
      </c>
      <c r="K80" s="66">
        <v>4.4778479999999989E-2</v>
      </c>
      <c r="L80" s="66">
        <v>8.6213499999999998E-7</v>
      </c>
      <c r="M80" s="66">
        <v>0.17206474000000002</v>
      </c>
      <c r="N80" s="66">
        <v>0.10977000000000001</v>
      </c>
      <c r="O80" s="66">
        <v>4.0000000000000002E-4</v>
      </c>
      <c r="P80" s="66">
        <v>7.6245825148387098E-4</v>
      </c>
      <c r="Q80" s="66" t="s">
        <v>390</v>
      </c>
      <c r="R80" s="66">
        <v>8.9414000000000007E-2</v>
      </c>
      <c r="S80" s="66">
        <v>0.45421199999999995</v>
      </c>
      <c r="T80" s="66">
        <v>4.9456E-2</v>
      </c>
      <c r="U80" s="66" t="s">
        <v>390</v>
      </c>
      <c r="V80" s="66">
        <v>0.75853499999999996</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12.2690304</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10224192</v>
      </c>
      <c r="AL82" s="182" t="s">
        <v>219</v>
      </c>
    </row>
    <row r="83" spans="1:38" s="2" customFormat="1" ht="24.75" customHeight="1" thickBot="1" x14ac:dyDescent="0.3">
      <c r="A83" s="121" t="s">
        <v>53</v>
      </c>
      <c r="B83" s="135" t="s">
        <v>211</v>
      </c>
      <c r="C83" s="136" t="s">
        <v>212</v>
      </c>
      <c r="D83" s="123"/>
      <c r="E83" s="66" t="s">
        <v>390</v>
      </c>
      <c r="F83" s="66">
        <v>0.23849999999999999</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1.401</v>
      </c>
      <c r="AL83" s="182" t="s">
        <v>385</v>
      </c>
    </row>
    <row r="84" spans="1:38" s="2" customFormat="1" ht="24.75" customHeight="1" thickBot="1" x14ac:dyDescent="0.3">
      <c r="A84" s="121" t="s">
        <v>53</v>
      </c>
      <c r="B84" s="135" t="s">
        <v>213</v>
      </c>
      <c r="C84" s="136" t="s">
        <v>214</v>
      </c>
      <c r="D84" s="123"/>
      <c r="E84" s="66" t="s">
        <v>390</v>
      </c>
      <c r="F84" s="66">
        <v>3.0635000000000003E-3</v>
      </c>
      <c r="G84" s="66" t="s">
        <v>391</v>
      </c>
      <c r="H84" s="66" t="s">
        <v>391</v>
      </c>
      <c r="I84" s="66">
        <v>2.5851299999999997E-3</v>
      </c>
      <c r="J84" s="66">
        <v>3.9497679999999993E-3</v>
      </c>
      <c r="K84" s="66">
        <v>5.4585499999999995E-3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38.986969600000002</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24.09</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4.0167309999999984E-2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14.36</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3.5139999999999998</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12.244</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3.0994953787200005E-2</v>
      </c>
      <c r="F91" s="66">
        <v>0.25842018599936001</v>
      </c>
      <c r="G91" s="66">
        <v>4.9323183600000009E-3</v>
      </c>
      <c r="H91" s="66">
        <v>7.0481564441600017E-2</v>
      </c>
      <c r="I91" s="66">
        <v>0.54338409952800004</v>
      </c>
      <c r="J91" s="66">
        <v>0.62174589916800005</v>
      </c>
      <c r="K91" s="66">
        <v>0.63793108954800004</v>
      </c>
      <c r="L91" s="66" t="s">
        <v>390</v>
      </c>
      <c r="M91" s="66">
        <v>0.94746888237040006</v>
      </c>
      <c r="N91" s="66">
        <v>1.280442912</v>
      </c>
      <c r="O91" s="66">
        <v>9.4128113961600021E-2</v>
      </c>
      <c r="P91" s="66">
        <v>9.3093426000000003E-5</v>
      </c>
      <c r="Q91" s="66">
        <v>2.1721799399999999E-3</v>
      </c>
      <c r="R91" s="66">
        <v>2.54782008E-2</v>
      </c>
      <c r="S91" s="66">
        <v>0.81685974332159994</v>
      </c>
      <c r="T91" s="66">
        <v>9.485201566080001E-2</v>
      </c>
      <c r="U91" s="66" t="s">
        <v>390</v>
      </c>
      <c r="V91" s="66">
        <v>0.47049215566079999</v>
      </c>
      <c r="W91" s="66">
        <v>1.6983509504000004E-3</v>
      </c>
      <c r="X91" s="66">
        <v>1.8851695549440002E-3</v>
      </c>
      <c r="Y91" s="66">
        <v>7.6425792768000005E-4</v>
      </c>
      <c r="Z91" s="66">
        <v>7.6425792768000005E-4</v>
      </c>
      <c r="AA91" s="66">
        <v>7.6425792768000005E-4</v>
      </c>
      <c r="AB91" s="66">
        <v>4.1779433379840001E-3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1.5139999999999999E-3</v>
      </c>
      <c r="G92" s="66">
        <v>4.9969699999999999E-3</v>
      </c>
      <c r="H92" s="66" t="s">
        <v>390</v>
      </c>
      <c r="I92" s="66">
        <v>9.6595699999999993E-4</v>
      </c>
      <c r="J92" s="66">
        <v>1.785533E-3</v>
      </c>
      <c r="K92" s="66">
        <v>3.2772999999999999E-3</v>
      </c>
      <c r="L92" s="66">
        <v>2.5114881999999996E-5</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592.70393200000001</v>
      </c>
      <c r="AL92" s="182" t="s">
        <v>231</v>
      </c>
    </row>
    <row r="93" spans="1:38" s="2" customFormat="1" ht="24.75" customHeight="1" thickBot="1" x14ac:dyDescent="0.3">
      <c r="A93" s="121" t="s">
        <v>53</v>
      </c>
      <c r="B93" s="125" t="s">
        <v>232</v>
      </c>
      <c r="C93" s="122" t="s">
        <v>405</v>
      </c>
      <c r="D93" s="130"/>
      <c r="E93" s="66" t="s">
        <v>391</v>
      </c>
      <c r="F93" s="66">
        <v>4.4447416472499999</v>
      </c>
      <c r="G93" s="66" t="s">
        <v>391</v>
      </c>
      <c r="H93" s="66" t="s">
        <v>391</v>
      </c>
      <c r="I93" s="66">
        <v>1.4020193704918034E-2</v>
      </c>
      <c r="J93" s="66">
        <v>3.7183992000000006E-2</v>
      </c>
      <c r="K93" s="66">
        <v>6.0957363934426231E-2</v>
      </c>
      <c r="L93" s="66" t="s">
        <v>390</v>
      </c>
      <c r="M93" s="66" t="s">
        <v>391</v>
      </c>
      <c r="N93" s="66" t="s">
        <v>391</v>
      </c>
      <c r="O93" s="66" t="s">
        <v>391</v>
      </c>
      <c r="P93" s="66" t="s">
        <v>391</v>
      </c>
      <c r="Q93" s="66" t="s">
        <v>391</v>
      </c>
      <c r="R93" s="66" t="s">
        <v>391</v>
      </c>
      <c r="S93" s="66" t="s">
        <v>391</v>
      </c>
      <c r="T93" s="66" t="s">
        <v>391</v>
      </c>
      <c r="U93" s="66" t="s">
        <v>391</v>
      </c>
      <c r="V93" s="66" t="s">
        <v>391</v>
      </c>
      <c r="W93" s="66">
        <v>0.23035954615944623</v>
      </c>
      <c r="X93" s="66" t="s">
        <v>391</v>
      </c>
      <c r="Y93" s="66" t="s">
        <v>391</v>
      </c>
      <c r="Z93" s="66" t="s">
        <v>391</v>
      </c>
      <c r="AA93" s="66" t="s">
        <v>391</v>
      </c>
      <c r="AB93" s="66">
        <v>6.5563870829996238E-8</v>
      </c>
      <c r="AC93" s="66">
        <v>4.6071909231889242E-5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4.6295900000000001E-2</v>
      </c>
      <c r="G95" s="66" t="s">
        <v>390</v>
      </c>
      <c r="H95" s="66" t="s">
        <v>390</v>
      </c>
      <c r="I95" s="66">
        <v>0.29657952699999968</v>
      </c>
      <c r="J95" s="66">
        <v>0.47947517799999972</v>
      </c>
      <c r="K95" s="66">
        <v>0.71953735999999879</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1.5066520000000003E-2</v>
      </c>
      <c r="F98" s="66">
        <v>3.35301E-2</v>
      </c>
      <c r="G98" s="66">
        <v>3.3816869999999999E-2</v>
      </c>
      <c r="H98" s="66">
        <v>1.1587999999999999E-2</v>
      </c>
      <c r="I98" s="66">
        <v>0.10501466099999997</v>
      </c>
      <c r="J98" s="66">
        <v>0.16474569350000015</v>
      </c>
      <c r="K98" s="66">
        <v>0.24835108699999989</v>
      </c>
      <c r="L98" s="66" t="s">
        <v>391</v>
      </c>
      <c r="M98" s="66">
        <v>1.4611459999999998E-2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0.43567409325211748</v>
      </c>
      <c r="F99" s="66">
        <v>14.24102554113558</v>
      </c>
      <c r="G99" s="66" t="s">
        <v>391</v>
      </c>
      <c r="H99" s="66">
        <v>14.626636524762045</v>
      </c>
      <c r="I99" s="66">
        <v>8.9486038356164366E-2</v>
      </c>
      <c r="J99" s="66">
        <v>0.13750293698630137</v>
      </c>
      <c r="K99" s="66">
        <v>0.30119690958904105</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442.58</v>
      </c>
      <c r="AL99" s="182" t="s">
        <v>245</v>
      </c>
    </row>
    <row r="100" spans="1:38" s="2" customFormat="1" ht="24.75" customHeight="1" thickBot="1" x14ac:dyDescent="0.3">
      <c r="A100" s="121" t="s">
        <v>243</v>
      </c>
      <c r="B100" s="121" t="s">
        <v>246</v>
      </c>
      <c r="C100" s="122" t="s">
        <v>408</v>
      </c>
      <c r="D100" s="138"/>
      <c r="E100" s="66">
        <v>0.22357851381319863</v>
      </c>
      <c r="F100" s="66">
        <v>15.691391152602556</v>
      </c>
      <c r="G100" s="66" t="s">
        <v>391</v>
      </c>
      <c r="H100" s="66">
        <v>16.224748361899312</v>
      </c>
      <c r="I100" s="66">
        <v>8.2073993424657529E-2</v>
      </c>
      <c r="J100" s="66">
        <v>0.12549492000000001</v>
      </c>
      <c r="K100" s="66">
        <v>0.27193400383561639</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1139.4470000000001</v>
      </c>
      <c r="AL100" s="182" t="s">
        <v>245</v>
      </c>
    </row>
    <row r="101" spans="1:38" s="2" customFormat="1" ht="24.75" customHeight="1" thickBot="1" x14ac:dyDescent="0.3">
      <c r="A101" s="121" t="s">
        <v>243</v>
      </c>
      <c r="B101" s="121" t="s">
        <v>247</v>
      </c>
      <c r="C101" s="122" t="s">
        <v>248</v>
      </c>
      <c r="D101" s="138"/>
      <c r="E101" s="66">
        <v>1.8999591641616857E-3</v>
      </c>
      <c r="F101" s="66">
        <v>7.0517422592897838E-2</v>
      </c>
      <c r="G101" s="66" t="s">
        <v>391</v>
      </c>
      <c r="H101" s="66">
        <v>4.7935276941584309E-2</v>
      </c>
      <c r="I101" s="66">
        <v>1.4389972602739726E-4</v>
      </c>
      <c r="J101" s="66">
        <v>4.3169917808219169E-4</v>
      </c>
      <c r="K101" s="66">
        <v>1.0072980821917807E-3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87.539000000000001</v>
      </c>
      <c r="AL101" s="182" t="s">
        <v>245</v>
      </c>
    </row>
    <row r="102" spans="1:38" s="2" customFormat="1" ht="24.75" customHeight="1" thickBot="1" x14ac:dyDescent="0.3">
      <c r="A102" s="121" t="s">
        <v>243</v>
      </c>
      <c r="B102" s="121" t="s">
        <v>249</v>
      </c>
      <c r="C102" s="122" t="s">
        <v>409</v>
      </c>
      <c r="D102" s="138"/>
      <c r="E102" s="66">
        <v>0.19716423935488939</v>
      </c>
      <c r="F102" s="66">
        <v>2.8750309913821188</v>
      </c>
      <c r="G102" s="66" t="s">
        <v>391</v>
      </c>
      <c r="H102" s="66">
        <v>17.327459690565522</v>
      </c>
      <c r="I102" s="66">
        <v>1.9634532E-2</v>
      </c>
      <c r="J102" s="66">
        <v>0.43481560000000002</v>
      </c>
      <c r="K102" s="66">
        <v>2.9220981700000004</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3469.8019999999997</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1.3825020319999966E-4</v>
      </c>
      <c r="F104" s="66">
        <v>2.3848450583659399E-2</v>
      </c>
      <c r="G104" s="66" t="s">
        <v>391</v>
      </c>
      <c r="H104" s="66">
        <v>3.3875964191999917E-3</v>
      </c>
      <c r="I104" s="66">
        <v>2.3516712328767122E-5</v>
      </c>
      <c r="J104" s="66">
        <v>7.0550136986301365E-5</v>
      </c>
      <c r="K104" s="66">
        <v>1.6461698630136987E-4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14.305999999999999</v>
      </c>
      <c r="AL104" s="182" t="s">
        <v>245</v>
      </c>
    </row>
    <row r="105" spans="1:38" s="2" customFormat="1" ht="24.75" customHeight="1" thickBot="1" x14ac:dyDescent="0.3">
      <c r="A105" s="121" t="s">
        <v>243</v>
      </c>
      <c r="B105" s="121" t="s">
        <v>254</v>
      </c>
      <c r="C105" s="122" t="s">
        <v>255</v>
      </c>
      <c r="D105" s="138"/>
      <c r="E105" s="66">
        <v>5.3353918799999868E-4</v>
      </c>
      <c r="F105" s="66">
        <v>4.4108869369512783E-2</v>
      </c>
      <c r="G105" s="66" t="s">
        <v>391</v>
      </c>
      <c r="H105" s="66">
        <v>1.5206481809999964E-2</v>
      </c>
      <c r="I105" s="66">
        <v>1.4934279452054797E-3</v>
      </c>
      <c r="J105" s="66">
        <v>2.3468153424657536E-3</v>
      </c>
      <c r="K105" s="66">
        <v>5.1203243835616441E-3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21.631</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3.6716328553465842E-2</v>
      </c>
      <c r="F107" s="66">
        <v>0.81056359775006259</v>
      </c>
      <c r="G107" s="66" t="s">
        <v>391</v>
      </c>
      <c r="H107" s="66">
        <v>0.593370871065932</v>
      </c>
      <c r="I107" s="66">
        <v>2.1478677000000002E-2</v>
      </c>
      <c r="J107" s="66">
        <v>0.28638236</v>
      </c>
      <c r="K107" s="66">
        <v>1.3603162099999999</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7159.5590000000002</v>
      </c>
      <c r="AL107" s="182" t="s">
        <v>245</v>
      </c>
    </row>
    <row r="108" spans="1:38" s="2" customFormat="1" ht="24.75" customHeight="1" thickBot="1" x14ac:dyDescent="0.3">
      <c r="A108" s="139" t="s">
        <v>243</v>
      </c>
      <c r="B108" s="121" t="s">
        <v>259</v>
      </c>
      <c r="C108" s="140" t="s">
        <v>411</v>
      </c>
      <c r="D108" s="138"/>
      <c r="E108" s="66">
        <v>8.1607869801881699E-2</v>
      </c>
      <c r="F108" s="66">
        <v>3.3518362771855332</v>
      </c>
      <c r="G108" s="66" t="s">
        <v>391</v>
      </c>
      <c r="H108" s="66">
        <v>1.7674589992550358</v>
      </c>
      <c r="I108" s="66">
        <v>4.1175789999999997E-2</v>
      </c>
      <c r="J108" s="66">
        <v>0.41175790000000001</v>
      </c>
      <c r="K108" s="66">
        <v>0.82351580000000002</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20587.895</v>
      </c>
      <c r="AL108" s="182" t="s">
        <v>245</v>
      </c>
    </row>
    <row r="109" spans="1:38" s="2" customFormat="1" ht="24.75" customHeight="1" thickBot="1" x14ac:dyDescent="0.3">
      <c r="A109" s="139" t="s">
        <v>243</v>
      </c>
      <c r="B109" s="121" t="s">
        <v>260</v>
      </c>
      <c r="C109" s="140" t="s">
        <v>412</v>
      </c>
      <c r="D109" s="138"/>
      <c r="E109" s="66">
        <v>5.532175157755081E-3</v>
      </c>
      <c r="F109" s="66">
        <v>0.29328047384952455</v>
      </c>
      <c r="G109" s="66" t="s">
        <v>391</v>
      </c>
      <c r="H109" s="66">
        <v>0.16904755515152245</v>
      </c>
      <c r="I109" s="66">
        <v>1.5993E-2</v>
      </c>
      <c r="J109" s="66">
        <v>8.7961499999999998E-2</v>
      </c>
      <c r="K109" s="66">
        <v>8.7961499999999998E-2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799.65</v>
      </c>
      <c r="AL109" s="182" t="s">
        <v>245</v>
      </c>
    </row>
    <row r="110" spans="1:38" s="2" customFormat="1" ht="24.75" customHeight="1" thickBot="1" x14ac:dyDescent="0.3">
      <c r="A110" s="139" t="s">
        <v>243</v>
      </c>
      <c r="B110" s="121" t="s">
        <v>261</v>
      </c>
      <c r="C110" s="141" t="s">
        <v>413</v>
      </c>
      <c r="D110" s="138"/>
      <c r="E110" s="66">
        <v>5.0404244171096601E-3</v>
      </c>
      <c r="F110" s="66">
        <v>0.20112156498114514</v>
      </c>
      <c r="G110" s="66" t="s">
        <v>391</v>
      </c>
      <c r="H110" s="66">
        <v>0.14427454557817554</v>
      </c>
      <c r="I110" s="66">
        <v>6.6377099999999998E-3</v>
      </c>
      <c r="J110" s="66">
        <v>4.7329740000000002E-2</v>
      </c>
      <c r="K110" s="66">
        <v>4.7329740000000002E-2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317.45599999999996</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3606.1060000000002</v>
      </c>
      <c r="AL111" s="182" t="s">
        <v>245</v>
      </c>
    </row>
    <row r="112" spans="1:38" s="2" customFormat="1" ht="24.75" customHeight="1" thickBot="1" x14ac:dyDescent="0.3">
      <c r="A112" s="121" t="s">
        <v>263</v>
      </c>
      <c r="B112" s="121" t="s">
        <v>264</v>
      </c>
      <c r="C112" s="122" t="s">
        <v>265</v>
      </c>
      <c r="D112" s="123"/>
      <c r="E112" s="66">
        <v>12.424000000000001</v>
      </c>
      <c r="F112" s="66" t="s">
        <v>390</v>
      </c>
      <c r="G112" s="66" t="s">
        <v>391</v>
      </c>
      <c r="H112" s="66">
        <v>21.1355</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225763000</v>
      </c>
      <c r="AL112" s="182" t="s">
        <v>430</v>
      </c>
    </row>
    <row r="113" spans="1:38" s="2" customFormat="1" ht="24.75" customHeight="1" thickBot="1" x14ac:dyDescent="0.3">
      <c r="A113" s="121" t="s">
        <v>263</v>
      </c>
      <c r="B113" s="142" t="s">
        <v>266</v>
      </c>
      <c r="C113" s="143" t="s">
        <v>267</v>
      </c>
      <c r="D113" s="123"/>
      <c r="E113" s="66">
        <v>5.1892857441114089</v>
      </c>
      <c r="F113" s="66" t="s">
        <v>391</v>
      </c>
      <c r="G113" s="66" t="s">
        <v>391</v>
      </c>
      <c r="H113" s="66">
        <v>30.476737353773512</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4.5573639999999999E-2</v>
      </c>
      <c r="F114" s="66" t="s">
        <v>391</v>
      </c>
      <c r="G114" s="66" t="s">
        <v>391</v>
      </c>
      <c r="H114" s="66">
        <v>0.14811433000000002</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1.1393409999999999</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0.78766079934162114</v>
      </c>
      <c r="F116" s="66" t="s">
        <v>390</v>
      </c>
      <c r="G116" s="66" t="s">
        <v>391</v>
      </c>
      <c r="H116" s="66">
        <v>2.103149501775186</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0.4715029456</v>
      </c>
      <c r="J119" s="66">
        <v>5.1757688546999985</v>
      </c>
      <c r="K119" s="66">
        <v>5.1757688546999985</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1.1381418346319998</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1.8216730000000001</v>
      </c>
      <c r="G125" s="66" t="s">
        <v>391</v>
      </c>
      <c r="H125" s="66" t="s">
        <v>390</v>
      </c>
      <c r="I125" s="66">
        <v>3.1085999999999999E-4</v>
      </c>
      <c r="J125" s="66">
        <v>2.0629799999999998E-3</v>
      </c>
      <c r="K125" s="66">
        <v>4.3614600000000002E-3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9420</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391</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438</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391</v>
      </c>
      <c r="AI132" s="66" t="s">
        <v>391</v>
      </c>
      <c r="AJ132" s="66" t="s">
        <v>438</v>
      </c>
      <c r="AK132" s="66" t="s">
        <v>391</v>
      </c>
      <c r="AL132" s="182" t="s">
        <v>435</v>
      </c>
    </row>
    <row r="133" spans="1:38" s="2" customFormat="1" ht="24.75" customHeight="1" thickBot="1" x14ac:dyDescent="0.3">
      <c r="A133" s="121" t="s">
        <v>288</v>
      </c>
      <c r="B133" s="125" t="s">
        <v>307</v>
      </c>
      <c r="C133" s="136" t="s">
        <v>308</v>
      </c>
      <c r="D133" s="123" t="s">
        <v>297</v>
      </c>
      <c r="E133" s="66">
        <v>2.0945999999999999E-2</v>
      </c>
      <c r="F133" s="66">
        <v>2.5150000000000003E-3</v>
      </c>
      <c r="G133" s="66">
        <v>2.2520000000000001E-3</v>
      </c>
      <c r="H133" s="66" t="s">
        <v>391</v>
      </c>
      <c r="I133" s="66">
        <v>1.6148999999999996E-3</v>
      </c>
      <c r="J133" s="66">
        <v>2.7684000000000003E-3</v>
      </c>
      <c r="K133" s="66">
        <v>4.614E-3</v>
      </c>
      <c r="L133" s="66" t="s">
        <v>390</v>
      </c>
      <c r="M133" s="66">
        <v>3.3479999999999998E-3</v>
      </c>
      <c r="N133" s="66">
        <v>2.58870612E-3</v>
      </c>
      <c r="O133" s="66">
        <v>4.3360611999999996E-4</v>
      </c>
      <c r="P133" s="66">
        <v>0.12844396</v>
      </c>
      <c r="Q133" s="66">
        <v>1.17323644E-3</v>
      </c>
      <c r="R133" s="66">
        <v>1.1689262399999999E-3</v>
      </c>
      <c r="S133" s="66">
        <v>1.07151572E-3</v>
      </c>
      <c r="T133" s="66">
        <v>1.49391532E-3</v>
      </c>
      <c r="U133" s="66">
        <v>1.7051151199999998E-3</v>
      </c>
      <c r="V133" s="66">
        <v>1.3802984480000001E-2</v>
      </c>
      <c r="W133" s="66">
        <v>2.3275079999999998E-3</v>
      </c>
      <c r="X133" s="66">
        <v>1.1378928000000001E-6</v>
      </c>
      <c r="Y133" s="66">
        <v>6.2153084000000006E-7</v>
      </c>
      <c r="Z133" s="66">
        <v>5.5515376000000008E-7</v>
      </c>
      <c r="AA133" s="66">
        <v>6.0256596000000004E-7</v>
      </c>
      <c r="AB133" s="66">
        <v>2.9171433600000006E-6</v>
      </c>
      <c r="AC133" s="66">
        <v>1.2930599999999999E-2</v>
      </c>
      <c r="AD133" s="66">
        <v>3.5343639999999996E-2</v>
      </c>
      <c r="AE133" s="158"/>
      <c r="AF133" s="66" t="s">
        <v>391</v>
      </c>
      <c r="AG133" s="66" t="s">
        <v>390</v>
      </c>
      <c r="AH133" s="66">
        <v>255.42906999999997</v>
      </c>
      <c r="AI133" s="66" t="s">
        <v>390</v>
      </c>
      <c r="AJ133" s="66" t="s">
        <v>390</v>
      </c>
      <c r="AK133" s="66">
        <v>86204</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0.45815039100000005</v>
      </c>
      <c r="F135" s="66">
        <v>0.17720911350000002</v>
      </c>
      <c r="G135" s="66">
        <v>1.58479695E-2</v>
      </c>
      <c r="H135" s="66" t="s">
        <v>390</v>
      </c>
      <c r="I135" s="66">
        <v>0.60366356550000011</v>
      </c>
      <c r="J135" s="66">
        <v>0.64976674950000002</v>
      </c>
      <c r="K135" s="66">
        <v>0.66849616800000011</v>
      </c>
      <c r="L135" s="66">
        <v>0.25353869751000002</v>
      </c>
      <c r="M135" s="66">
        <v>8.0435648835000002</v>
      </c>
      <c r="N135" s="66">
        <v>7.0595500500000005E-2</v>
      </c>
      <c r="O135" s="66">
        <v>1.4407245000000003E-2</v>
      </c>
      <c r="P135" s="66" t="s">
        <v>390</v>
      </c>
      <c r="Q135" s="66">
        <v>5.90697045E-2</v>
      </c>
      <c r="R135" s="66">
        <v>1.4407245E-3</v>
      </c>
      <c r="S135" s="66">
        <v>2.8814490000000005E-2</v>
      </c>
      <c r="T135" s="66" t="s">
        <v>390</v>
      </c>
      <c r="U135" s="66">
        <v>1.0085071500000002E-2</v>
      </c>
      <c r="V135" s="66">
        <v>2.5255900485000007</v>
      </c>
      <c r="W135" s="66">
        <v>1.4407245</v>
      </c>
      <c r="X135" s="66">
        <v>0.33568880850000005</v>
      </c>
      <c r="Y135" s="66">
        <v>0.66705544350000001</v>
      </c>
      <c r="Z135" s="66">
        <v>0.81833151600000009</v>
      </c>
      <c r="AA135" s="66" t="s">
        <v>390</v>
      </c>
      <c r="AB135" s="66" t="s">
        <v>390</v>
      </c>
      <c r="AC135" s="66" t="s">
        <v>390</v>
      </c>
      <c r="AD135" s="66" t="s">
        <v>391</v>
      </c>
      <c r="AE135" s="158"/>
      <c r="AF135" s="66" t="s">
        <v>391</v>
      </c>
      <c r="AG135" s="66" t="s">
        <v>391</v>
      </c>
      <c r="AH135" s="66" t="s">
        <v>391</v>
      </c>
      <c r="AI135" s="66" t="s">
        <v>391</v>
      </c>
      <c r="AJ135" s="66" t="s">
        <v>391</v>
      </c>
      <c r="AK135" s="66">
        <v>144.07245</v>
      </c>
      <c r="AL135" s="182" t="s">
        <v>385</v>
      </c>
    </row>
    <row r="136" spans="1:38" s="2" customFormat="1" ht="24.75" customHeight="1" thickBot="1" x14ac:dyDescent="0.3">
      <c r="A136" s="121" t="s">
        <v>288</v>
      </c>
      <c r="B136" s="121" t="s">
        <v>313</v>
      </c>
      <c r="C136" s="122" t="s">
        <v>314</v>
      </c>
      <c r="D136" s="123"/>
      <c r="E136" s="66" t="s">
        <v>391</v>
      </c>
      <c r="F136" s="66">
        <v>4.6884674359060378E-3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3.8713125640939625E-3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v>3.0518999999999998E-2</v>
      </c>
      <c r="F139" s="66">
        <v>1.2489999999999999E-3</v>
      </c>
      <c r="G139" s="66">
        <v>1.861E-3</v>
      </c>
      <c r="H139" s="66" t="s">
        <v>390</v>
      </c>
      <c r="I139" s="66">
        <v>0.39216849999999992</v>
      </c>
      <c r="J139" s="66">
        <v>0.4074259999999999</v>
      </c>
      <c r="K139" s="66">
        <v>0.43183799999999994</v>
      </c>
      <c r="L139" s="66" t="s">
        <v>390</v>
      </c>
      <c r="M139" s="66">
        <v>1.2376E-2</v>
      </c>
      <c r="N139" s="66">
        <v>6.7626499999999994E-3</v>
      </c>
      <c r="O139" s="66">
        <v>2.5884399999999996E-3</v>
      </c>
      <c r="P139" s="66">
        <v>8.1484399999999998E-3</v>
      </c>
      <c r="Q139" s="66">
        <v>3.6694099999999993E-3</v>
      </c>
      <c r="R139" s="66">
        <v>1.327737E-2</v>
      </c>
      <c r="S139" s="66">
        <v>1.0614230000000001E-2</v>
      </c>
      <c r="T139" s="66">
        <v>5.1700000000000001E-3</v>
      </c>
      <c r="U139" s="66" t="s">
        <v>390</v>
      </c>
      <c r="V139" s="66" t="s">
        <v>390</v>
      </c>
      <c r="W139" s="66">
        <v>3.7690039999999998</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303.04215531670889</v>
      </c>
      <c r="F141" s="19">
        <f t="shared" ref="F141:AD141" si="0">SUM(F14:F140)</f>
        <v>304.31026191416959</v>
      </c>
      <c r="G141" s="19">
        <f t="shared" si="0"/>
        <v>228.72197104191622</v>
      </c>
      <c r="H141" s="19">
        <f t="shared" si="0"/>
        <v>109.67056869386302</v>
      </c>
      <c r="I141" s="19">
        <f t="shared" si="0"/>
        <v>50.415025985564</v>
      </c>
      <c r="J141" s="19">
        <f t="shared" si="0"/>
        <v>66.102423329787555</v>
      </c>
      <c r="K141" s="19">
        <f t="shared" si="0"/>
        <v>83.369802129425395</v>
      </c>
      <c r="L141" s="19">
        <f t="shared" si="0"/>
        <v>6.5837138311986978</v>
      </c>
      <c r="M141" s="19">
        <f t="shared" si="0"/>
        <v>1052.6347106304802</v>
      </c>
      <c r="N141" s="19">
        <f t="shared" si="0"/>
        <v>92.698034816404117</v>
      </c>
      <c r="O141" s="19">
        <f t="shared" si="0"/>
        <v>1.8616287237170202</v>
      </c>
      <c r="P141" s="19">
        <f t="shared" si="0"/>
        <v>3.2963404916806422</v>
      </c>
      <c r="Q141" s="19">
        <f t="shared" si="0"/>
        <v>3.7144056044267693</v>
      </c>
      <c r="R141" s="19">
        <f>SUM(R14:R140)</f>
        <v>12.15812021725176</v>
      </c>
      <c r="S141" s="19">
        <f t="shared" si="0"/>
        <v>22.212236514847046</v>
      </c>
      <c r="T141" s="19">
        <f t="shared" si="0"/>
        <v>12.934301449118253</v>
      </c>
      <c r="U141" s="19">
        <f t="shared" si="0"/>
        <v>30.640342614546672</v>
      </c>
      <c r="V141" s="19">
        <f t="shared" si="0"/>
        <v>64.917138413005389</v>
      </c>
      <c r="W141" s="19">
        <f t="shared" si="0"/>
        <v>64.601688828403312</v>
      </c>
      <c r="X141" s="19">
        <f t="shared" si="0"/>
        <v>17.662865914154587</v>
      </c>
      <c r="Y141" s="19">
        <f t="shared" si="0"/>
        <v>11.78360965582559</v>
      </c>
      <c r="Z141" s="19">
        <f t="shared" si="0"/>
        <v>8.6599025209816674</v>
      </c>
      <c r="AA141" s="19">
        <f t="shared" si="0"/>
        <v>10.790674162738936</v>
      </c>
      <c r="AB141" s="19">
        <f t="shared" si="0"/>
        <v>47.07642156473711</v>
      </c>
      <c r="AC141" s="19">
        <f t="shared" si="0"/>
        <v>20.643176108761189</v>
      </c>
      <c r="AD141" s="19">
        <f t="shared" si="0"/>
        <v>2.0100180676210626</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303.04215531670889</v>
      </c>
      <c r="F152" s="13">
        <f t="shared" ref="F152:AD152" si="1">SUM(F$141, F$151, IF(AND(ISNUMBER(SEARCH($B$4,"AT|BE|CH|GB|IE|LT|LU|NL")),SUM(F$143:F$149)&gt;0),SUM(F$143:F$149)-SUM(F$27:F$33),0))</f>
        <v>304.31026191416959</v>
      </c>
      <c r="G152" s="13">
        <f t="shared" si="1"/>
        <v>228.72197104191622</v>
      </c>
      <c r="H152" s="13">
        <f t="shared" si="1"/>
        <v>109.67056869386302</v>
      </c>
      <c r="I152" s="13">
        <f t="shared" si="1"/>
        <v>50.415025985564</v>
      </c>
      <c r="J152" s="13">
        <f t="shared" si="1"/>
        <v>66.102423329787555</v>
      </c>
      <c r="K152" s="13">
        <f t="shared" si="1"/>
        <v>83.369802129425395</v>
      </c>
      <c r="L152" s="13">
        <f t="shared" si="1"/>
        <v>6.5837138311986978</v>
      </c>
      <c r="M152" s="13">
        <f t="shared" si="1"/>
        <v>1052.6347106304802</v>
      </c>
      <c r="N152" s="13">
        <f t="shared" si="1"/>
        <v>92.698034816404117</v>
      </c>
      <c r="O152" s="13">
        <f t="shared" si="1"/>
        <v>1.8616287237170202</v>
      </c>
      <c r="P152" s="13">
        <f t="shared" si="1"/>
        <v>3.2963404916806422</v>
      </c>
      <c r="Q152" s="13">
        <f t="shared" si="1"/>
        <v>3.7144056044267693</v>
      </c>
      <c r="R152" s="13">
        <f t="shared" si="1"/>
        <v>12.15812021725176</v>
      </c>
      <c r="S152" s="13">
        <f t="shared" si="1"/>
        <v>22.212236514847046</v>
      </c>
      <c r="T152" s="13">
        <f t="shared" si="1"/>
        <v>12.934301449118253</v>
      </c>
      <c r="U152" s="13">
        <f t="shared" si="1"/>
        <v>30.640342614546672</v>
      </c>
      <c r="V152" s="13">
        <f t="shared" si="1"/>
        <v>64.917138413005389</v>
      </c>
      <c r="W152" s="13">
        <f t="shared" si="1"/>
        <v>64.601688828403312</v>
      </c>
      <c r="X152" s="13">
        <f t="shared" si="1"/>
        <v>17.662865914154587</v>
      </c>
      <c r="Y152" s="13">
        <f t="shared" si="1"/>
        <v>11.78360965582559</v>
      </c>
      <c r="Z152" s="13">
        <f t="shared" si="1"/>
        <v>8.6599025209816674</v>
      </c>
      <c r="AA152" s="13">
        <f t="shared" si="1"/>
        <v>10.790674162738936</v>
      </c>
      <c r="AB152" s="13">
        <f t="shared" si="1"/>
        <v>47.07642156473711</v>
      </c>
      <c r="AC152" s="13">
        <f t="shared" si="1"/>
        <v>20.643176108761189</v>
      </c>
      <c r="AD152" s="13">
        <f t="shared" si="1"/>
        <v>2.0100180676210626</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303.04215531670889</v>
      </c>
      <c r="F154" s="13">
        <f>SUM(F$141, F$153, -1 * IF(OR($B$6=2005,$B$6&gt;=2020),SUM(F$99:F$122),0), IF(AND(ISNUMBER(SEARCH($B$4,"AT|BE|CH|GB|IE|LT|LU|NL")),SUM(F$143:F$149)&gt;0),SUM(F$143:F$149)-SUM(F$27:F$33),0))</f>
        <v>304.31026191416959</v>
      </c>
      <c r="G154" s="13">
        <f>SUM(G$141, G$153, IF(AND(ISNUMBER(SEARCH($B$4,"AT|BE|CH|GB|IE|LT|LU|NL")),SUM(G$143:G$149)&gt;0),SUM(G$143:G$149)-SUM(G$27:G$33),0))</f>
        <v>228.72197104191622</v>
      </c>
      <c r="H154" s="13">
        <f>SUM(H$141, H$153, IF(AND(ISNUMBER(SEARCH($B$4,"AT|BE|CH|GB|IE|LT|LU|NL")),SUM(H$143:H$149)&gt;0),SUM(H$143:H$149)-SUM(H$27:H$33),0))</f>
        <v>109.67056869386302</v>
      </c>
      <c r="I154" s="13">
        <f t="shared" ref="I154:AD154" si="2">SUM(I$141, I$153, IF(AND(ISNUMBER(SEARCH($B$4,"AT|BE|CH|GB|IE|LT|LU|NL")),SUM(I$143:I$149)&gt;0),SUM(I$143:I$149)-SUM(I$27:I$33),0))</f>
        <v>50.415025985564</v>
      </c>
      <c r="J154" s="13">
        <f t="shared" si="2"/>
        <v>66.102423329787555</v>
      </c>
      <c r="K154" s="13">
        <f t="shared" si="2"/>
        <v>83.369802129425395</v>
      </c>
      <c r="L154" s="13">
        <f t="shared" si="2"/>
        <v>6.5837138311986978</v>
      </c>
      <c r="M154" s="13">
        <f t="shared" si="2"/>
        <v>1052.6347106304802</v>
      </c>
      <c r="N154" s="13">
        <f t="shared" si="2"/>
        <v>92.698034816404117</v>
      </c>
      <c r="O154" s="13">
        <f t="shared" si="2"/>
        <v>1.8616287237170202</v>
      </c>
      <c r="P154" s="13">
        <f t="shared" si="2"/>
        <v>3.2963404916806422</v>
      </c>
      <c r="Q154" s="13">
        <f t="shared" si="2"/>
        <v>3.7144056044267693</v>
      </c>
      <c r="R154" s="13">
        <f t="shared" si="2"/>
        <v>12.15812021725176</v>
      </c>
      <c r="S154" s="13">
        <f t="shared" si="2"/>
        <v>22.212236514847046</v>
      </c>
      <c r="T154" s="13">
        <f t="shared" si="2"/>
        <v>12.934301449118253</v>
      </c>
      <c r="U154" s="13">
        <f t="shared" si="2"/>
        <v>30.640342614546672</v>
      </c>
      <c r="V154" s="13">
        <f t="shared" si="2"/>
        <v>64.917138413005389</v>
      </c>
      <c r="W154" s="13">
        <f t="shared" si="2"/>
        <v>64.601688828403312</v>
      </c>
      <c r="X154" s="13">
        <f t="shared" si="2"/>
        <v>17.662865914154587</v>
      </c>
      <c r="Y154" s="13">
        <f t="shared" si="2"/>
        <v>11.78360965582559</v>
      </c>
      <c r="Z154" s="13">
        <f t="shared" si="2"/>
        <v>8.6599025209816674</v>
      </c>
      <c r="AA154" s="13">
        <f t="shared" si="2"/>
        <v>10.790674162738936</v>
      </c>
      <c r="AB154" s="13">
        <f t="shared" si="2"/>
        <v>47.07642156473711</v>
      </c>
      <c r="AC154" s="13">
        <f t="shared" si="2"/>
        <v>20.643176108761189</v>
      </c>
      <c r="AD154" s="13">
        <f t="shared" si="2"/>
        <v>2.0100180676210626</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2.0940137375783858</v>
      </c>
      <c r="F157" s="22">
        <v>0.27630554711615213</v>
      </c>
      <c r="G157" s="22">
        <v>3.4755414731591459E-2</v>
      </c>
      <c r="H157" s="22" t="s">
        <v>390</v>
      </c>
      <c r="I157" s="22">
        <v>3.4755414731591459E-2</v>
      </c>
      <c r="J157" s="22">
        <v>3.4755414731591459E-2</v>
      </c>
      <c r="K157" s="22">
        <v>3.4755414731591459E-2</v>
      </c>
      <c r="L157" s="22">
        <v>1.6682599071163901E-2</v>
      </c>
      <c r="M157" s="22">
        <v>0.3857851035206652</v>
      </c>
      <c r="N157" s="22" t="s">
        <v>390</v>
      </c>
      <c r="O157" s="22">
        <v>1.5118605408242284E-3</v>
      </c>
      <c r="P157" s="22">
        <v>9.210184903871737E-4</v>
      </c>
      <c r="Q157" s="22">
        <v>1.7377707365795732E-5</v>
      </c>
      <c r="R157" s="22">
        <v>5.2133122097387189E-3</v>
      </c>
      <c r="S157" s="22">
        <v>3.6840739615486948E-3</v>
      </c>
      <c r="T157" s="22">
        <v>1.5292382481900243E-3</v>
      </c>
      <c r="U157" s="22">
        <v>1.7377707365795732E-5</v>
      </c>
      <c r="V157" s="22">
        <v>0.30202455401752981</v>
      </c>
      <c r="W157" s="22" t="s">
        <v>390</v>
      </c>
      <c r="X157" s="22" t="s">
        <v>390</v>
      </c>
      <c r="Y157" s="22" t="s">
        <v>390</v>
      </c>
      <c r="Z157" s="22" t="s">
        <v>390</v>
      </c>
      <c r="AA157" s="22" t="s">
        <v>390</v>
      </c>
      <c r="AB157" s="22" t="s">
        <v>390</v>
      </c>
      <c r="AC157" s="22" t="s">
        <v>391</v>
      </c>
      <c r="AD157" s="22" t="s">
        <v>391</v>
      </c>
      <c r="AE157" s="59"/>
      <c r="AF157" s="22">
        <v>7437.6587525605719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4.506926242161452E-2</v>
      </c>
      <c r="F158" s="22">
        <v>4.7574452883847887E-2</v>
      </c>
      <c r="G158" s="22">
        <v>6.3458526840853976E-4</v>
      </c>
      <c r="H158" s="22" t="s">
        <v>390</v>
      </c>
      <c r="I158" s="22">
        <v>9.4585268408539755E-5</v>
      </c>
      <c r="J158" s="22">
        <v>9.4585268408539755E-5</v>
      </c>
      <c r="K158" s="22">
        <v>9.4585268408539755E-5</v>
      </c>
      <c r="L158" s="22">
        <v>1.4187790261280963E-5</v>
      </c>
      <c r="M158" s="22">
        <v>0.22858339647933479</v>
      </c>
      <c r="N158" s="22">
        <v>4.7942563456189147</v>
      </c>
      <c r="O158" s="22">
        <v>2.355445917577148E-5</v>
      </c>
      <c r="P158" s="22">
        <v>1.8166509612826302E-5</v>
      </c>
      <c r="Q158" s="22">
        <v>5.8729263420426987E-7</v>
      </c>
      <c r="R158" s="22">
        <v>4.2987790261280961E-5</v>
      </c>
      <c r="S158" s="22">
        <v>8.5626038451305219E-5</v>
      </c>
      <c r="T158" s="22">
        <v>2.7561751809975754E-5</v>
      </c>
      <c r="U158" s="22">
        <v>4.072926342042699E-7</v>
      </c>
      <c r="V158" s="22">
        <v>4.7153459824702103E-3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99.0812474394275</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1.653E-2</v>
      </c>
      <c r="F163" s="24">
        <v>4.3500000000000004E-2</v>
      </c>
      <c r="G163" s="24">
        <v>3.3060000000000003E-3</v>
      </c>
      <c r="H163" s="24">
        <v>3.741E-3</v>
      </c>
      <c r="I163" s="24" t="s">
        <v>390</v>
      </c>
      <c r="J163" s="24" t="s">
        <v>390</v>
      </c>
      <c r="K163" s="24" t="s">
        <v>390</v>
      </c>
      <c r="L163" s="24" t="s">
        <v>390</v>
      </c>
      <c r="M163" s="24">
        <v>0.46980000000000005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87</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2002</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97.348268557000054</v>
      </c>
      <c r="F14" s="66">
        <v>6.2698300940000022</v>
      </c>
      <c r="G14" s="66">
        <v>133.23694849900008</v>
      </c>
      <c r="H14" s="66">
        <v>1.1702E-4</v>
      </c>
      <c r="I14" s="66">
        <v>2.5367865740000002</v>
      </c>
      <c r="J14" s="66">
        <v>3.9014282749999993</v>
      </c>
      <c r="K14" s="66">
        <v>4.9147167179999984</v>
      </c>
      <c r="L14" s="66">
        <v>2.0915419568150455E-2</v>
      </c>
      <c r="M14" s="66">
        <v>10.413952798000006</v>
      </c>
      <c r="N14" s="66">
        <v>2.4625999173720574</v>
      </c>
      <c r="O14" s="66">
        <v>0.207892016302344</v>
      </c>
      <c r="P14" s="66">
        <v>1.5220369845040331</v>
      </c>
      <c r="Q14" s="66">
        <v>0.70463009283229605</v>
      </c>
      <c r="R14" s="66">
        <v>4.9975803332781661</v>
      </c>
      <c r="S14" s="66">
        <v>1.7140372809255373</v>
      </c>
      <c r="T14" s="66">
        <v>4.6353251688016091</v>
      </c>
      <c r="U14" s="66">
        <v>24.156476220991898</v>
      </c>
      <c r="V14" s="66">
        <v>8.7630786298940215</v>
      </c>
      <c r="W14" s="66">
        <v>3.1252339270027654</v>
      </c>
      <c r="X14" s="66">
        <v>2.8984585326693978E-3</v>
      </c>
      <c r="Y14" s="66">
        <v>5.3447516090893432E-3</v>
      </c>
      <c r="Z14" s="66">
        <v>4.2888571265626268E-3</v>
      </c>
      <c r="AA14" s="66">
        <v>3.0995152464293723E-3</v>
      </c>
      <c r="AB14" s="66">
        <v>1.5631582514750733E-2</v>
      </c>
      <c r="AC14" s="66">
        <v>3.9687421575766493</v>
      </c>
      <c r="AD14" s="66">
        <v>0.65303284602302902</v>
      </c>
      <c r="AE14" s="158"/>
      <c r="AF14" s="66">
        <v>6376.9627667013838</v>
      </c>
      <c r="AG14" s="66">
        <v>581175.13168546779</v>
      </c>
      <c r="AH14" s="66">
        <v>29884.832354198206</v>
      </c>
      <c r="AI14" s="66">
        <v>1238.3837565000001</v>
      </c>
      <c r="AJ14" s="66">
        <v>4717.9457904809997</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0.54207000000000027</v>
      </c>
      <c r="F15" s="66">
        <v>2.0874999999999998E-2</v>
      </c>
      <c r="G15" s="66">
        <v>0.87181900000000001</v>
      </c>
      <c r="H15" s="66" t="s">
        <v>390</v>
      </c>
      <c r="I15" s="66">
        <v>4.1620549999999985E-2</v>
      </c>
      <c r="J15" s="66">
        <v>5.1882849999999987E-2</v>
      </c>
      <c r="K15" s="66">
        <v>5.8367000000000009E-2</v>
      </c>
      <c r="L15" s="66">
        <v>1.5566077813547656E-3</v>
      </c>
      <c r="M15" s="66">
        <v>9.1919983999999982E-2</v>
      </c>
      <c r="N15" s="66">
        <v>1.8178073085661044E-2</v>
      </c>
      <c r="O15" s="66">
        <v>6.0190194116510835E-3</v>
      </c>
      <c r="P15" s="66">
        <v>1.5267273423444998E-3</v>
      </c>
      <c r="Q15" s="66">
        <v>1.0102103759331191E-2</v>
      </c>
      <c r="R15" s="66">
        <v>1.9085129041872758E-2</v>
      </c>
      <c r="S15" s="66">
        <v>2.1856488096978863E-2</v>
      </c>
      <c r="T15" s="66">
        <v>0.52121256096958379</v>
      </c>
      <c r="U15" s="66">
        <v>6.262023591804518E-3</v>
      </c>
      <c r="V15" s="66">
        <v>0.30390764299931816</v>
      </c>
      <c r="W15" s="66">
        <v>6.9953772903499998E-3</v>
      </c>
      <c r="X15" s="66">
        <v>1.2997406428558527E-5</v>
      </c>
      <c r="Y15" s="66">
        <v>3.4304666484490144E-5</v>
      </c>
      <c r="Z15" s="66">
        <v>1.4531482900522387E-5</v>
      </c>
      <c r="AA15" s="66">
        <v>1.9491896603046714E-5</v>
      </c>
      <c r="AB15" s="66">
        <v>8.1325452416617771E-5</v>
      </c>
      <c r="AC15" s="66">
        <v>1.2729691430148001E-5</v>
      </c>
      <c r="AD15" s="66">
        <v>6.5724633792989332E-3</v>
      </c>
      <c r="AE15" s="158"/>
      <c r="AF15" s="66">
        <v>1971.5475765199999</v>
      </c>
      <c r="AG15" s="66">
        <v>2186.9330800000002</v>
      </c>
      <c r="AH15" s="66">
        <v>9916.0874962299986</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5.718147000000001</v>
      </c>
      <c r="F16" s="66">
        <v>0.29798504099999995</v>
      </c>
      <c r="G16" s="66">
        <v>10.32743</v>
      </c>
      <c r="H16" s="66">
        <v>5.7474948154082072E-4</v>
      </c>
      <c r="I16" s="66">
        <v>0.30386384799999994</v>
      </c>
      <c r="J16" s="66">
        <v>0.47795073900000007</v>
      </c>
      <c r="K16" s="66">
        <v>0.51853307999999998</v>
      </c>
      <c r="L16" s="66">
        <v>7.8705904500048197E-4</v>
      </c>
      <c r="M16" s="66">
        <v>3.6319499999999998</v>
      </c>
      <c r="N16" s="66">
        <v>9.8573287451880279E-2</v>
      </c>
      <c r="O16" s="66">
        <v>7.2566144853843263E-3</v>
      </c>
      <c r="P16" s="66">
        <v>7.2777545455469272E-2</v>
      </c>
      <c r="Q16" s="66">
        <v>2.101324462621108E-2</v>
      </c>
      <c r="R16" s="66">
        <v>0.21869032953013096</v>
      </c>
      <c r="S16" s="66">
        <v>2.5091650106829257E-2</v>
      </c>
      <c r="T16" s="66">
        <v>0.13462138487643543</v>
      </c>
      <c r="U16" s="66">
        <v>1.0793339533434994</v>
      </c>
      <c r="V16" s="66">
        <v>0.22947470597317315</v>
      </c>
      <c r="W16" s="66">
        <v>5.4822958815385507E-2</v>
      </c>
      <c r="X16" s="66">
        <v>4.0954011224409927E-2</v>
      </c>
      <c r="Y16" s="66">
        <v>2.990777447614907E-3</v>
      </c>
      <c r="Z16" s="66">
        <v>2.7262015436149067E-3</v>
      </c>
      <c r="AA16" s="66">
        <v>2.7262015436149067E-3</v>
      </c>
      <c r="AB16" s="66">
        <v>4.9397191759254652E-2</v>
      </c>
      <c r="AC16" s="66">
        <v>0.16065922907908387</v>
      </c>
      <c r="AD16" s="66">
        <v>1.3815710517476688E-2</v>
      </c>
      <c r="AE16" s="158"/>
      <c r="AF16" s="66">
        <v>210.71861011199996</v>
      </c>
      <c r="AG16" s="66">
        <v>23971.495329999998</v>
      </c>
      <c r="AH16" s="66">
        <v>28678.159782710998</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6.9896487336490001</v>
      </c>
      <c r="F17" s="66">
        <v>0.71772673669999998</v>
      </c>
      <c r="G17" s="66">
        <v>11.006916329532002</v>
      </c>
      <c r="H17" s="66">
        <v>8.8000000000000003E-4</v>
      </c>
      <c r="I17" s="66">
        <v>0.52138123200000008</v>
      </c>
      <c r="J17" s="66">
        <v>0.88804138799999965</v>
      </c>
      <c r="K17" s="66">
        <v>1.2915656334329999</v>
      </c>
      <c r="L17" s="66">
        <v>1.7497450266887198E-3</v>
      </c>
      <c r="M17" s="66">
        <v>87.281368868521042</v>
      </c>
      <c r="N17" s="66">
        <v>13.208159159775521</v>
      </c>
      <c r="O17" s="66">
        <v>0.30155150613573412</v>
      </c>
      <c r="P17" s="66">
        <v>0.2297923334434343</v>
      </c>
      <c r="Q17" s="66">
        <v>0.13439180000786802</v>
      </c>
      <c r="R17" s="66">
        <v>0.98342260576280194</v>
      </c>
      <c r="S17" s="66">
        <v>4.7054386067579133</v>
      </c>
      <c r="T17" s="66">
        <v>0.1221384045669358</v>
      </c>
      <c r="U17" s="66">
        <v>0.57872512517792574</v>
      </c>
      <c r="V17" s="66">
        <v>16.157693067595172</v>
      </c>
      <c r="W17" s="66">
        <v>45.626232845560914</v>
      </c>
      <c r="X17" s="66">
        <v>2.2671925566744126E-2</v>
      </c>
      <c r="Y17" s="66">
        <v>0.19589848038289084</v>
      </c>
      <c r="Z17" s="66">
        <v>6.4726234824760295E-2</v>
      </c>
      <c r="AA17" s="66">
        <v>5.2055039384376944E-2</v>
      </c>
      <c r="AB17" s="66">
        <v>0.3353516801587722</v>
      </c>
      <c r="AC17" s="66">
        <v>0.30829583456396414</v>
      </c>
      <c r="AD17" s="66">
        <v>0.695653933280723</v>
      </c>
      <c r="AE17" s="158"/>
      <c r="AF17" s="66">
        <v>2286.1744325960003</v>
      </c>
      <c r="AG17" s="66">
        <v>30967.451064208002</v>
      </c>
      <c r="AH17" s="66">
        <v>42651.072733980989</v>
      </c>
      <c r="AI17" s="66" t="s">
        <v>391</v>
      </c>
      <c r="AJ17" s="66" t="s">
        <v>391</v>
      </c>
      <c r="AK17" s="66" t="s">
        <v>391</v>
      </c>
      <c r="AL17" s="182" t="s">
        <v>49</v>
      </c>
    </row>
    <row r="18" spans="1:39" s="2" customFormat="1" ht="24.75" customHeight="1" thickBot="1" x14ac:dyDescent="0.3">
      <c r="A18" s="121" t="s">
        <v>53</v>
      </c>
      <c r="B18" s="121" t="s">
        <v>60</v>
      </c>
      <c r="C18" s="122" t="s">
        <v>61</v>
      </c>
      <c r="D18" s="123"/>
      <c r="E18" s="66">
        <v>0.17674044599999983</v>
      </c>
      <c r="F18" s="66">
        <v>1.8547619999999994E-3</v>
      </c>
      <c r="G18" s="66">
        <v>1.538574E-3</v>
      </c>
      <c r="H18" s="66" t="s">
        <v>391</v>
      </c>
      <c r="I18" s="66">
        <v>1.1769179999999999E-3</v>
      </c>
      <c r="J18" s="66">
        <v>1.4852699999999999E-3</v>
      </c>
      <c r="K18" s="66">
        <v>2.0934779999999984E-3</v>
      </c>
      <c r="L18" s="66">
        <v>2.6600837999999995E-5</v>
      </c>
      <c r="M18" s="66">
        <v>2.3509267E-2</v>
      </c>
      <c r="N18" s="66">
        <v>4.2727795662085994E-5</v>
      </c>
      <c r="O18" s="66">
        <v>7.6547376311809995E-6</v>
      </c>
      <c r="P18" s="66">
        <v>9.2085584847399998E-5</v>
      </c>
      <c r="Q18" s="66">
        <v>1.0605050021687999E-4</v>
      </c>
      <c r="R18" s="66">
        <v>4.6256845878790236E-5</v>
      </c>
      <c r="S18" s="66">
        <v>3.0560247087879019E-5</v>
      </c>
      <c r="T18" s="66">
        <v>3.084004624760924E-5</v>
      </c>
      <c r="U18" s="66">
        <v>1.3322873476908801E-5</v>
      </c>
      <c r="V18" s="66">
        <v>4.5863579778708595E-4</v>
      </c>
      <c r="W18" s="66">
        <v>3.6706960148700005E-4</v>
      </c>
      <c r="X18" s="66">
        <v>3.9451727072043997E-7</v>
      </c>
      <c r="Y18" s="66">
        <v>5.9811461826816017E-7</v>
      </c>
      <c r="Z18" s="66">
        <v>5.7500539751816011E-7</v>
      </c>
      <c r="AA18" s="66">
        <v>5.5971926126816015E-7</v>
      </c>
      <c r="AB18" s="66">
        <v>2.1273565477749193E-6</v>
      </c>
      <c r="AC18" s="66">
        <v>2.2428208956149919E-5</v>
      </c>
      <c r="AD18" s="66">
        <v>2.4631259200625002E-5</v>
      </c>
      <c r="AE18" s="158"/>
      <c r="AF18" s="66" t="s">
        <v>391</v>
      </c>
      <c r="AG18" s="66">
        <v>4.5828249999999997</v>
      </c>
      <c r="AH18" s="66">
        <v>2121.9605036239996</v>
      </c>
      <c r="AI18" s="66" t="s">
        <v>391</v>
      </c>
      <c r="AJ18" s="66" t="s">
        <v>391</v>
      </c>
      <c r="AK18" s="66" t="s">
        <v>391</v>
      </c>
      <c r="AL18" s="182" t="s">
        <v>49</v>
      </c>
    </row>
    <row r="19" spans="1:39" s="2" customFormat="1" ht="24.75" customHeight="1" thickBot="1" x14ac:dyDescent="0.3">
      <c r="A19" s="121" t="s">
        <v>53</v>
      </c>
      <c r="B19" s="121" t="s">
        <v>62</v>
      </c>
      <c r="C19" s="122" t="s">
        <v>63</v>
      </c>
      <c r="D19" s="123"/>
      <c r="E19" s="66">
        <v>8.0688620663999977</v>
      </c>
      <c r="F19" s="66">
        <v>0.2721679319999995</v>
      </c>
      <c r="G19" s="66">
        <v>14.371178958000016</v>
      </c>
      <c r="H19" s="66">
        <v>1.1999999999999999E-4</v>
      </c>
      <c r="I19" s="66">
        <v>0.32541422599999958</v>
      </c>
      <c r="J19" s="66">
        <v>0.43670301499999981</v>
      </c>
      <c r="K19" s="66">
        <v>0.50748241199999966</v>
      </c>
      <c r="L19" s="66">
        <v>4.9848358484541871E-3</v>
      </c>
      <c r="M19" s="66">
        <v>1.6598354345999975</v>
      </c>
      <c r="N19" s="66">
        <v>9.0547718184199544E-2</v>
      </c>
      <c r="O19" s="66">
        <v>1.2557801031684109E-2</v>
      </c>
      <c r="P19" s="66">
        <v>7.6142205534963397E-2</v>
      </c>
      <c r="Q19" s="66">
        <v>5.7434202795335836E-2</v>
      </c>
      <c r="R19" s="66">
        <v>0.32975412669798904</v>
      </c>
      <c r="S19" s="66">
        <v>0.10971214008532842</v>
      </c>
      <c r="T19" s="66">
        <v>2.0236946108588474</v>
      </c>
      <c r="U19" s="66">
        <v>1.558268876843462</v>
      </c>
      <c r="V19" s="66">
        <v>0.96114361315429331</v>
      </c>
      <c r="W19" s="66">
        <v>0.2374542453238048</v>
      </c>
      <c r="X19" s="66">
        <v>1.1829638451815563E-4</v>
      </c>
      <c r="Y19" s="66">
        <v>2.2999560044758776E-4</v>
      </c>
      <c r="Z19" s="66">
        <v>1.4299737492985063E-4</v>
      </c>
      <c r="AA19" s="66">
        <v>1.4705925025761859E-4</v>
      </c>
      <c r="AB19" s="66">
        <v>6.383486101532122E-4</v>
      </c>
      <c r="AC19" s="66">
        <v>0.24724923423837808</v>
      </c>
      <c r="AD19" s="66">
        <v>5.7432945770849148E-2</v>
      </c>
      <c r="AE19" s="158"/>
      <c r="AF19" s="66">
        <v>6626.9824621600001</v>
      </c>
      <c r="AG19" s="66">
        <v>36897.829659833369</v>
      </c>
      <c r="AH19" s="66">
        <v>25774.922232348003</v>
      </c>
      <c r="AI19" s="66">
        <v>1.8262799999999999</v>
      </c>
      <c r="AJ19" s="66" t="s">
        <v>391</v>
      </c>
      <c r="AK19" s="66" t="s">
        <v>391</v>
      </c>
      <c r="AL19" s="182" t="s">
        <v>49</v>
      </c>
    </row>
    <row r="20" spans="1:39" s="2" customFormat="1" ht="24.75" customHeight="1" thickBot="1" x14ac:dyDescent="0.3">
      <c r="A20" s="121" t="s">
        <v>53</v>
      </c>
      <c r="B20" s="121" t="s">
        <v>64</v>
      </c>
      <c r="C20" s="122" t="s">
        <v>65</v>
      </c>
      <c r="D20" s="123"/>
      <c r="E20" s="66">
        <v>1.6701147500000002</v>
      </c>
      <c r="F20" s="66">
        <v>0.12121713900000004</v>
      </c>
      <c r="G20" s="66">
        <v>1.7742397119999997</v>
      </c>
      <c r="H20" s="66" t="s">
        <v>391</v>
      </c>
      <c r="I20" s="66">
        <v>0.207980946</v>
      </c>
      <c r="J20" s="66">
        <v>0.29744288400000035</v>
      </c>
      <c r="K20" s="66">
        <v>0.38402554470000022</v>
      </c>
      <c r="L20" s="66">
        <v>5.2498502889967011E-3</v>
      </c>
      <c r="M20" s="66">
        <v>1.3297995769999995</v>
      </c>
      <c r="N20" s="66">
        <v>1.9936727269790733E-2</v>
      </c>
      <c r="O20" s="66">
        <v>5.5374631205146498E-3</v>
      </c>
      <c r="P20" s="66">
        <v>5.6569057055997126E-3</v>
      </c>
      <c r="Q20" s="66">
        <v>8.4554960524508248E-3</v>
      </c>
      <c r="R20" s="66">
        <v>1.9181413819359842E-2</v>
      </c>
      <c r="S20" s="66">
        <v>1.9257629246783689E-2</v>
      </c>
      <c r="T20" s="66">
        <v>0.31286372321514255</v>
      </c>
      <c r="U20" s="66">
        <v>5.4855467484123392E-2</v>
      </c>
      <c r="V20" s="66">
        <v>0.14600783158526576</v>
      </c>
      <c r="W20" s="66">
        <v>3.0524132791329761E-2</v>
      </c>
      <c r="X20" s="66">
        <v>4.6128113585149511E-4</v>
      </c>
      <c r="Y20" s="66">
        <v>7.842241938263143E-4</v>
      </c>
      <c r="Z20" s="66">
        <v>2.6714295588154042E-4</v>
      </c>
      <c r="AA20" s="66">
        <v>2.0808938553932554E-4</v>
      </c>
      <c r="AB20" s="66">
        <v>1.7207376710986753E-3</v>
      </c>
      <c r="AC20" s="66">
        <v>1.3657910807453818E-2</v>
      </c>
      <c r="AD20" s="66">
        <v>5.8910132469331567E-3</v>
      </c>
      <c r="AE20" s="158"/>
      <c r="AF20" s="66">
        <v>1801.9053880640001</v>
      </c>
      <c r="AG20" s="66">
        <v>1626.1496293319999</v>
      </c>
      <c r="AH20" s="66">
        <v>4856.5371252679952</v>
      </c>
      <c r="AI20" s="66">
        <v>11607.813401200001</v>
      </c>
      <c r="AJ20" s="66" t="s">
        <v>391</v>
      </c>
      <c r="AK20" s="66" t="s">
        <v>391</v>
      </c>
      <c r="AL20" s="182" t="s">
        <v>49</v>
      </c>
    </row>
    <row r="21" spans="1:39" s="2" customFormat="1" ht="24.75" customHeight="1" thickBot="1" x14ac:dyDescent="0.3">
      <c r="A21" s="121" t="s">
        <v>53</v>
      </c>
      <c r="B21" s="121" t="s">
        <v>66</v>
      </c>
      <c r="C21" s="122" t="s">
        <v>67</v>
      </c>
      <c r="D21" s="123"/>
      <c r="E21" s="66">
        <v>1.540258315000002</v>
      </c>
      <c r="F21" s="66">
        <v>0.24420534399999955</v>
      </c>
      <c r="G21" s="66">
        <v>2.9743916132800319</v>
      </c>
      <c r="H21" s="66" t="s">
        <v>391</v>
      </c>
      <c r="I21" s="66">
        <v>0.14556568200000039</v>
      </c>
      <c r="J21" s="66">
        <v>0.23517295600000004</v>
      </c>
      <c r="K21" s="66">
        <v>0.36141989776000022</v>
      </c>
      <c r="L21" s="66">
        <v>7.0479970576128566E-3</v>
      </c>
      <c r="M21" s="66">
        <v>0.9003049389999972</v>
      </c>
      <c r="N21" s="66">
        <v>6.7917565120830581E-2</v>
      </c>
      <c r="O21" s="66">
        <v>6.1550985336597443E-3</v>
      </c>
      <c r="P21" s="66">
        <v>9.53135589522211E-3</v>
      </c>
      <c r="Q21" s="66">
        <v>5.8823931020139629E-2</v>
      </c>
      <c r="R21" s="66">
        <v>5.34463560614249E-2</v>
      </c>
      <c r="S21" s="66">
        <v>7.1918326771890251E-2</v>
      </c>
      <c r="T21" s="66">
        <v>0.7563277356178576</v>
      </c>
      <c r="U21" s="66">
        <v>9.8143542511128931E-2</v>
      </c>
      <c r="V21" s="66">
        <v>0.31236067075170065</v>
      </c>
      <c r="W21" s="66">
        <v>3.5096531475895393E-2</v>
      </c>
      <c r="X21" s="66">
        <v>5.0692222841828682E-4</v>
      </c>
      <c r="Y21" s="66">
        <v>8.3837222169524342E-4</v>
      </c>
      <c r="Z21" s="66">
        <v>5.2034920542025386E-4</v>
      </c>
      <c r="AA21" s="66">
        <v>4.1880444574070828E-4</v>
      </c>
      <c r="AB21" s="66">
        <v>2.2844481012744941E-3</v>
      </c>
      <c r="AC21" s="66">
        <v>2.1782153789033767E-2</v>
      </c>
      <c r="AD21" s="66">
        <v>1.4601719132542062E-2</v>
      </c>
      <c r="AE21" s="158"/>
      <c r="AF21" s="66">
        <v>2636.1084909199999</v>
      </c>
      <c r="AG21" s="66">
        <v>3384.9989632049537</v>
      </c>
      <c r="AH21" s="66">
        <v>14693.550194014995</v>
      </c>
      <c r="AI21" s="66">
        <v>86.64651499999998</v>
      </c>
      <c r="AJ21" s="66" t="s">
        <v>391</v>
      </c>
      <c r="AK21" s="66" t="s">
        <v>391</v>
      </c>
      <c r="AL21" s="182" t="s">
        <v>49</v>
      </c>
    </row>
    <row r="22" spans="1:39" s="2" customFormat="1" ht="24.75" customHeight="1" thickBot="1" x14ac:dyDescent="0.3">
      <c r="A22" s="121" t="s">
        <v>53</v>
      </c>
      <c r="B22" s="125" t="s">
        <v>68</v>
      </c>
      <c r="C22" s="122" t="s">
        <v>69</v>
      </c>
      <c r="D22" s="123"/>
      <c r="E22" s="66">
        <v>12.29446623465501</v>
      </c>
      <c r="F22" s="66">
        <v>0.44054171839999995</v>
      </c>
      <c r="G22" s="66">
        <v>3.841677496296998</v>
      </c>
      <c r="H22" s="66">
        <v>3.9073400000000001E-2</v>
      </c>
      <c r="I22" s="66">
        <v>0.69991803393199992</v>
      </c>
      <c r="J22" s="66">
        <v>0.91054361448700005</v>
      </c>
      <c r="K22" s="66">
        <v>1.1301627951920001</v>
      </c>
      <c r="L22" s="66">
        <v>4.4497986436380617E-3</v>
      </c>
      <c r="M22" s="66">
        <v>12.171498044679</v>
      </c>
      <c r="N22" s="66">
        <v>0.1845970094168301</v>
      </c>
      <c r="O22" s="66">
        <v>4.4569940571026756E-2</v>
      </c>
      <c r="P22" s="66">
        <v>0.12234399221780823</v>
      </c>
      <c r="Q22" s="66">
        <v>6.5444071067014276E-2</v>
      </c>
      <c r="R22" s="66">
        <v>6.1942339080578904E-2</v>
      </c>
      <c r="S22" s="66">
        <v>0.21500903863410487</v>
      </c>
      <c r="T22" s="66">
        <v>0.39957133496916508</v>
      </c>
      <c r="U22" s="66">
        <v>6.8304626752906994E-2</v>
      </c>
      <c r="V22" s="66">
        <v>1.1914872683476097</v>
      </c>
      <c r="W22" s="66">
        <v>0.40797199138417473</v>
      </c>
      <c r="X22" s="66">
        <v>9.4007939115429268E-4</v>
      </c>
      <c r="Y22" s="66">
        <v>1.5740406296631641E-3</v>
      </c>
      <c r="Z22" s="66">
        <v>6.0384165301923616E-4</v>
      </c>
      <c r="AA22" s="66">
        <v>4.0432050321126379E-4</v>
      </c>
      <c r="AB22" s="66">
        <v>3.5222821770479569E-3</v>
      </c>
      <c r="AC22" s="66">
        <v>1.4384656470463903E-2</v>
      </c>
      <c r="AD22" s="66">
        <v>1.2643775064519715E-2</v>
      </c>
      <c r="AE22" s="158"/>
      <c r="AF22" s="66">
        <v>4732.6532036880017</v>
      </c>
      <c r="AG22" s="66">
        <v>8570.9395966599986</v>
      </c>
      <c r="AH22" s="66">
        <v>25774.913501010156</v>
      </c>
      <c r="AI22" s="66">
        <v>72.849948999999995</v>
      </c>
      <c r="AJ22" s="66" t="s">
        <v>391</v>
      </c>
      <c r="AK22" s="66" t="s">
        <v>391</v>
      </c>
      <c r="AL22" s="182" t="s">
        <v>49</v>
      </c>
    </row>
    <row r="23" spans="1:39" s="2" customFormat="1" ht="24.75" customHeight="1" thickBot="1" x14ac:dyDescent="0.3">
      <c r="A23" s="121" t="s">
        <v>70</v>
      </c>
      <c r="B23" s="125" t="s">
        <v>393</v>
      </c>
      <c r="C23" s="122" t="s">
        <v>394</v>
      </c>
      <c r="D23" s="126"/>
      <c r="E23" s="66">
        <v>1.1187720000000001</v>
      </c>
      <c r="F23" s="66">
        <v>6.2100000000000002E-2</v>
      </c>
      <c r="G23" s="66">
        <v>2.52E-2</v>
      </c>
      <c r="H23" s="66">
        <v>2.8800000000000001E-4</v>
      </c>
      <c r="I23" s="66">
        <v>3.6179999999999997E-2</v>
      </c>
      <c r="J23" s="66">
        <v>3.6179999999999997E-2</v>
      </c>
      <c r="K23" s="66">
        <v>3.6179999999999997E-2</v>
      </c>
      <c r="L23" s="66">
        <v>2.8799999999999999E-2</v>
      </c>
      <c r="M23" s="66">
        <v>0.23900399999999999</v>
      </c>
      <c r="N23" s="66">
        <v>1.3499999999999999E-5</v>
      </c>
      <c r="O23" s="66">
        <v>3.6000000000000002E-4</v>
      </c>
      <c r="P23" s="66">
        <v>1.908E-4</v>
      </c>
      <c r="Q23" s="66">
        <v>3.5999999999999998E-6</v>
      </c>
      <c r="R23" s="66">
        <v>1.8E-3</v>
      </c>
      <c r="S23" s="66">
        <v>6.1199999999999997E-2</v>
      </c>
      <c r="T23" s="66">
        <v>2.5200000000000001E-3</v>
      </c>
      <c r="U23" s="66">
        <v>3.6000000000000002E-4</v>
      </c>
      <c r="V23" s="66">
        <v>3.5999999999999997E-2</v>
      </c>
      <c r="W23" s="66" t="s">
        <v>390</v>
      </c>
      <c r="X23" s="66">
        <v>1.08E-3</v>
      </c>
      <c r="Y23" s="66">
        <v>1.8E-3</v>
      </c>
      <c r="Z23" s="66">
        <v>1.2384E-3</v>
      </c>
      <c r="AA23" s="66">
        <v>7.6320000000000001E-4</v>
      </c>
      <c r="AB23" s="66">
        <v>4.8815999999999998E-3</v>
      </c>
      <c r="AC23" s="66" t="s">
        <v>391</v>
      </c>
      <c r="AD23" s="66" t="s">
        <v>391</v>
      </c>
      <c r="AE23" s="158"/>
      <c r="AF23" s="66">
        <v>1509.84</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4.2640681080000062</v>
      </c>
      <c r="F24" s="66">
        <v>0.97294324243999242</v>
      </c>
      <c r="G24" s="66">
        <v>4.8362464116501647</v>
      </c>
      <c r="H24" s="66">
        <v>1.6410000000000001E-3</v>
      </c>
      <c r="I24" s="66">
        <v>0.6761993739999842</v>
      </c>
      <c r="J24" s="66">
        <v>1.0009374164999847</v>
      </c>
      <c r="K24" s="66">
        <v>1.4191023856699734</v>
      </c>
      <c r="L24" s="66">
        <v>3.4893295705808638E-2</v>
      </c>
      <c r="M24" s="66">
        <v>3.8788549373400172</v>
      </c>
      <c r="N24" s="66">
        <v>0.22165569743749389</v>
      </c>
      <c r="O24" s="66">
        <v>3.291402441694833E-2</v>
      </c>
      <c r="P24" s="66">
        <v>2.1165237035797983E-2</v>
      </c>
      <c r="Q24" s="66">
        <v>0.15547208810143706</v>
      </c>
      <c r="R24" s="66">
        <v>0.17200034567203937</v>
      </c>
      <c r="S24" s="66">
        <v>0.18419146723399257</v>
      </c>
      <c r="T24" s="66">
        <v>0.56646626368746222</v>
      </c>
      <c r="U24" s="66">
        <v>0.18213530657690169</v>
      </c>
      <c r="V24" s="66">
        <v>1.2724132541369033</v>
      </c>
      <c r="W24" s="66">
        <v>0.26891794200814095</v>
      </c>
      <c r="X24" s="66">
        <v>2.0338087176137772E-2</v>
      </c>
      <c r="Y24" s="66">
        <v>3.2687179357593132E-2</v>
      </c>
      <c r="Z24" s="66">
        <v>1.1061543330267331E-2</v>
      </c>
      <c r="AA24" s="66">
        <v>8.7973547730775831E-3</v>
      </c>
      <c r="AB24" s="66">
        <v>7.2884164637075699E-2</v>
      </c>
      <c r="AC24" s="66">
        <v>6.0538102683661631E-2</v>
      </c>
      <c r="AD24" s="66">
        <v>2.4230151240386938E-2</v>
      </c>
      <c r="AE24" s="158"/>
      <c r="AF24" s="66">
        <v>1342.97141379452</v>
      </c>
      <c r="AG24" s="66">
        <v>6525.6355150687914</v>
      </c>
      <c r="AH24" s="66">
        <v>25709.182965247997</v>
      </c>
      <c r="AI24" s="66">
        <v>5325.9953532100017</v>
      </c>
      <c r="AJ24" s="66" t="s">
        <v>391</v>
      </c>
      <c r="AK24" s="66" t="s">
        <v>391</v>
      </c>
      <c r="AL24" s="182" t="s">
        <v>49</v>
      </c>
    </row>
    <row r="25" spans="1:39" s="2" customFormat="1" ht="24.75" customHeight="1" thickBot="1" x14ac:dyDescent="0.3">
      <c r="A25" s="121" t="s">
        <v>73</v>
      </c>
      <c r="B25" s="125" t="s">
        <v>74</v>
      </c>
      <c r="C25" s="128" t="s">
        <v>75</v>
      </c>
      <c r="D25" s="123"/>
      <c r="E25" s="66">
        <v>0.31911324308126798</v>
      </c>
      <c r="F25" s="66">
        <v>4.21070586306403E-2</v>
      </c>
      <c r="G25" s="66">
        <v>5.2964853623447003E-3</v>
      </c>
      <c r="H25" s="66" t="s">
        <v>390</v>
      </c>
      <c r="I25" s="66">
        <v>2.45756920812794E-3</v>
      </c>
      <c r="J25" s="66">
        <v>2.45756920812794E-3</v>
      </c>
      <c r="K25" s="66">
        <v>2.45756920812794E-3</v>
      </c>
      <c r="L25" s="66">
        <v>1.17963321990141E-3</v>
      </c>
      <c r="M25" s="66">
        <v>7.0549185026431302E-2</v>
      </c>
      <c r="N25" s="66" t="s">
        <v>390</v>
      </c>
      <c r="O25" s="66">
        <v>2.3039711326199399E-4</v>
      </c>
      <c r="P25" s="66">
        <v>1.4035686210213399E-4</v>
      </c>
      <c r="Q25" s="66">
        <v>2.6482426811723501E-6</v>
      </c>
      <c r="R25" s="66">
        <v>7.9447280435170401E-4</v>
      </c>
      <c r="S25" s="66">
        <v>5.6142744840853803E-4</v>
      </c>
      <c r="T25" s="66">
        <v>2.3304535594316701E-4</v>
      </c>
      <c r="U25" s="66">
        <v>2.6482426811723501E-6</v>
      </c>
      <c r="V25" s="66">
        <v>4.60264577987754E-2</v>
      </c>
      <c r="W25" s="66" t="s">
        <v>390</v>
      </c>
      <c r="X25" s="66" t="s">
        <v>390</v>
      </c>
      <c r="Y25" s="66" t="s">
        <v>390</v>
      </c>
      <c r="Z25" s="66" t="s">
        <v>390</v>
      </c>
      <c r="AA25" s="66" t="s">
        <v>390</v>
      </c>
      <c r="AB25" s="66" t="s">
        <v>390</v>
      </c>
      <c r="AC25" s="66" t="s">
        <v>391</v>
      </c>
      <c r="AD25" s="66" t="s">
        <v>391</v>
      </c>
      <c r="AE25" s="158"/>
      <c r="AF25" s="66">
        <v>1133.4478675417599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7.37600691873212E-3</v>
      </c>
      <c r="F26" s="66">
        <v>7.9111913693596693E-3</v>
      </c>
      <c r="G26" s="66">
        <v>1.0351463765530499E-4</v>
      </c>
      <c r="H26" s="66" t="s">
        <v>390</v>
      </c>
      <c r="I26" s="66">
        <v>6.2707918720614704E-6</v>
      </c>
      <c r="J26" s="66">
        <v>6.2707918720614704E-6</v>
      </c>
      <c r="K26" s="66">
        <v>6.2707918720614704E-6</v>
      </c>
      <c r="L26" s="66">
        <v>9.4061878080922E-7</v>
      </c>
      <c r="M26" s="66">
        <v>3.8103014973568702E-2</v>
      </c>
      <c r="N26" s="66">
        <v>0.76214149697931199</v>
      </c>
      <c r="O26" s="66">
        <v>3.82788673800576E-6</v>
      </c>
      <c r="P26" s="66">
        <v>2.9681378978655802E-6</v>
      </c>
      <c r="Q26" s="66">
        <v>9.6757318827652396E-8</v>
      </c>
      <c r="R26" s="66">
        <v>6.8271956482957296E-6</v>
      </c>
      <c r="S26" s="66">
        <v>1.40325515914623E-5</v>
      </c>
      <c r="T26" s="66">
        <v>4.4946440568334201E-6</v>
      </c>
      <c r="U26" s="66">
        <v>6.6757318827652498E-8</v>
      </c>
      <c r="V26" s="66">
        <v>7.6634220122459996E-4</v>
      </c>
      <c r="W26" s="66" t="s">
        <v>390</v>
      </c>
      <c r="X26" s="66">
        <v>3.2100000000000002E-6</v>
      </c>
      <c r="Y26" s="66">
        <v>4.4939999999999997E-6</v>
      </c>
      <c r="Z26" s="66">
        <v>2.5985714285714301E-6</v>
      </c>
      <c r="AA26" s="66">
        <v>3.2100000000000002E-6</v>
      </c>
      <c r="AB26" s="66">
        <v>1.3512571428571399E-5</v>
      </c>
      <c r="AC26" s="66" t="s">
        <v>391</v>
      </c>
      <c r="AD26" s="66" t="s">
        <v>391</v>
      </c>
      <c r="AE26" s="158"/>
      <c r="AF26" s="66">
        <v>16.0321324582352</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35.420853960612803</v>
      </c>
      <c r="F27" s="66">
        <v>29.357214579454102</v>
      </c>
      <c r="G27" s="66">
        <v>1.07138812035107</v>
      </c>
      <c r="H27" s="66">
        <v>1.09080974522595</v>
      </c>
      <c r="I27" s="66">
        <v>1.2215758240424299</v>
      </c>
      <c r="J27" s="66">
        <v>1.2215758240424299</v>
      </c>
      <c r="K27" s="66">
        <v>1.2215758240424299</v>
      </c>
      <c r="L27" s="66">
        <v>0.82433086031778902</v>
      </c>
      <c r="M27" s="66">
        <v>290.82418052331798</v>
      </c>
      <c r="N27" s="66">
        <v>53.787037081473002</v>
      </c>
      <c r="O27" s="66">
        <v>3.9667254602306399E-4</v>
      </c>
      <c r="P27" s="66">
        <v>1.9636183156324701E-2</v>
      </c>
      <c r="Q27" s="66">
        <v>6.1405623826916804E-4</v>
      </c>
      <c r="R27" s="66">
        <v>1.7771320327702799E-2</v>
      </c>
      <c r="S27" s="66">
        <v>1.24108100054455E-2</v>
      </c>
      <c r="T27" s="66">
        <v>4.2760229907466696E-3</v>
      </c>
      <c r="U27" s="66">
        <v>4.3476738449220697E-4</v>
      </c>
      <c r="V27" s="66">
        <v>7.2879463595288393E-2</v>
      </c>
      <c r="W27" s="66">
        <v>1.5544773000000001</v>
      </c>
      <c r="X27" s="66">
        <v>3.3238753592900003E-2</v>
      </c>
      <c r="Y27" s="66">
        <v>4.0715560092499999E-2</v>
      </c>
      <c r="Z27" s="66">
        <v>2.7594260346200002E-2</v>
      </c>
      <c r="AA27" s="66">
        <v>3.8564292343899999E-2</v>
      </c>
      <c r="AB27" s="66">
        <v>0.14011286637549999</v>
      </c>
      <c r="AC27" s="66">
        <v>1.4549668999999999E-3</v>
      </c>
      <c r="AD27" s="66">
        <v>2.7430050000000001E-4</v>
      </c>
      <c r="AE27" s="158"/>
      <c r="AF27" s="66">
        <v>111765.051158915</v>
      </c>
      <c r="AG27" s="66" t="s">
        <v>391</v>
      </c>
      <c r="AH27" s="66">
        <v>195.39771738479999</v>
      </c>
      <c r="AI27" s="66">
        <v>932.85728653809997</v>
      </c>
      <c r="AJ27" s="66" t="s">
        <v>391</v>
      </c>
      <c r="AK27" s="66" t="s">
        <v>391</v>
      </c>
      <c r="AL27" s="182" t="s">
        <v>49</v>
      </c>
    </row>
    <row r="28" spans="1:39" s="2" customFormat="1" ht="24.75" customHeight="1" thickBot="1" x14ac:dyDescent="0.3">
      <c r="A28" s="121" t="s">
        <v>78</v>
      </c>
      <c r="B28" s="121" t="s">
        <v>81</v>
      </c>
      <c r="C28" s="122" t="s">
        <v>82</v>
      </c>
      <c r="D28" s="123"/>
      <c r="E28" s="66">
        <v>7.4726330612940703</v>
      </c>
      <c r="F28" s="66">
        <v>1.59664245714586</v>
      </c>
      <c r="G28" s="66">
        <v>0.33527043668696799</v>
      </c>
      <c r="H28" s="66">
        <v>3.9447229488182398E-2</v>
      </c>
      <c r="I28" s="66">
        <v>0.82388425319964598</v>
      </c>
      <c r="J28" s="66">
        <v>0.82388425319964598</v>
      </c>
      <c r="K28" s="66">
        <v>0.82388425319964598</v>
      </c>
      <c r="L28" s="66">
        <v>0.57145502332706599</v>
      </c>
      <c r="M28" s="66">
        <v>14.0240004468062</v>
      </c>
      <c r="N28" s="66">
        <v>2.3475829719541301</v>
      </c>
      <c r="O28" s="66">
        <v>3.84594037137498E-5</v>
      </c>
      <c r="P28" s="66">
        <v>3.0986322652234999E-3</v>
      </c>
      <c r="Q28" s="66">
        <v>6.9094291200027795E-5</v>
      </c>
      <c r="R28" s="66">
        <v>4.3707076363277801E-3</v>
      </c>
      <c r="S28" s="66">
        <v>2.95248555374014E-3</v>
      </c>
      <c r="T28" s="66">
        <v>2.71205358267076E-4</v>
      </c>
      <c r="U28" s="66">
        <v>6.1269774972556003E-5</v>
      </c>
      <c r="V28" s="66">
        <v>1.07938240082359E-2</v>
      </c>
      <c r="W28" s="66">
        <v>0.35108220000000001</v>
      </c>
      <c r="X28" s="66">
        <v>9.7046996667999996E-3</v>
      </c>
      <c r="Y28" s="66">
        <v>1.09490597635E-2</v>
      </c>
      <c r="Z28" s="66">
        <v>8.4939889282000004E-3</v>
      </c>
      <c r="AA28" s="66">
        <v>9.2174391402000001E-3</v>
      </c>
      <c r="AB28" s="66">
        <v>3.83651874987E-2</v>
      </c>
      <c r="AC28" s="66">
        <v>2.9688609999999998E-4</v>
      </c>
      <c r="AD28" s="66">
        <v>5.78238E-5</v>
      </c>
      <c r="AE28" s="158"/>
      <c r="AF28" s="66">
        <v>21894.1030364752</v>
      </c>
      <c r="AG28" s="66" t="s">
        <v>391</v>
      </c>
      <c r="AH28" s="66" t="s">
        <v>391</v>
      </c>
      <c r="AI28" s="66">
        <v>558.57491178650002</v>
      </c>
      <c r="AJ28" s="66" t="s">
        <v>391</v>
      </c>
      <c r="AK28" s="66" t="s">
        <v>391</v>
      </c>
      <c r="AL28" s="182" t="s">
        <v>49</v>
      </c>
    </row>
    <row r="29" spans="1:39" s="2" customFormat="1" ht="24.75" customHeight="1" thickBot="1" x14ac:dyDescent="0.3">
      <c r="A29" s="121" t="s">
        <v>78</v>
      </c>
      <c r="B29" s="121" t="s">
        <v>83</v>
      </c>
      <c r="C29" s="122" t="s">
        <v>84</v>
      </c>
      <c r="D29" s="123"/>
      <c r="E29" s="66">
        <v>33.644050761482802</v>
      </c>
      <c r="F29" s="66">
        <v>2.5055321620325901</v>
      </c>
      <c r="G29" s="66">
        <v>0.67550315676073502</v>
      </c>
      <c r="H29" s="66">
        <v>1.48042008627947E-2</v>
      </c>
      <c r="I29" s="66">
        <v>1.0978669066434701</v>
      </c>
      <c r="J29" s="66">
        <v>1.0978669066434701</v>
      </c>
      <c r="K29" s="66">
        <v>1.0978669066434701</v>
      </c>
      <c r="L29" s="66">
        <v>0.62340009500892402</v>
      </c>
      <c r="M29" s="66">
        <v>8.5655154977968095</v>
      </c>
      <c r="N29" s="66">
        <v>4.4206722583238697E-2</v>
      </c>
      <c r="O29" s="66">
        <v>4.9677757793823201E-5</v>
      </c>
      <c r="P29" s="66">
        <v>5.2476286348136199E-3</v>
      </c>
      <c r="Q29" s="66">
        <v>9.9209806056993306E-5</v>
      </c>
      <c r="R29" s="66">
        <v>8.4048572849590407E-3</v>
      </c>
      <c r="S29" s="66">
        <v>5.6365995443863302E-3</v>
      </c>
      <c r="T29" s="66">
        <v>2.00896674135088E-4</v>
      </c>
      <c r="U29" s="66">
        <v>9.9064096526340197E-5</v>
      </c>
      <c r="V29" s="66">
        <v>1.7827166088821601E-2</v>
      </c>
      <c r="W29" s="66">
        <v>0.32191249999999999</v>
      </c>
      <c r="X29" s="66">
        <v>4.5987521982E-3</v>
      </c>
      <c r="Y29" s="66">
        <v>2.7847999421999999E-2</v>
      </c>
      <c r="Z29" s="66">
        <v>3.11182232078E-2</v>
      </c>
      <c r="AA29" s="66">
        <v>7.1536145302000002E-3</v>
      </c>
      <c r="AB29" s="66">
        <v>7.0718589358199996E-2</v>
      </c>
      <c r="AC29" s="66">
        <v>2.336598E-4</v>
      </c>
      <c r="AD29" s="66">
        <v>6.1502900000000004E-5</v>
      </c>
      <c r="AE29" s="158"/>
      <c r="AF29" s="66">
        <v>40119.204024206199</v>
      </c>
      <c r="AG29" s="66" t="s">
        <v>391</v>
      </c>
      <c r="AH29" s="66">
        <v>47.5930983493</v>
      </c>
      <c r="AI29" s="66">
        <v>1209.3608423982</v>
      </c>
      <c r="AJ29" s="66" t="s">
        <v>391</v>
      </c>
      <c r="AK29" s="66" t="s">
        <v>391</v>
      </c>
      <c r="AL29" s="182" t="s">
        <v>49</v>
      </c>
    </row>
    <row r="30" spans="1:39" s="2" customFormat="1" ht="24.75" customHeight="1" thickBot="1" x14ac:dyDescent="0.3">
      <c r="A30" s="121" t="s">
        <v>78</v>
      </c>
      <c r="B30" s="121" t="s">
        <v>85</v>
      </c>
      <c r="C30" s="122" t="s">
        <v>86</v>
      </c>
      <c r="D30" s="123"/>
      <c r="E30" s="66">
        <v>0.28866383058378198</v>
      </c>
      <c r="F30" s="66">
        <v>0.96898946687681198</v>
      </c>
      <c r="G30" s="66">
        <v>8.0083117655177297E-3</v>
      </c>
      <c r="H30" s="66">
        <v>1.6289379858044799E-3</v>
      </c>
      <c r="I30" s="66">
        <v>2.0000501066858599E-2</v>
      </c>
      <c r="J30" s="66">
        <v>2.0000501066858599E-2</v>
      </c>
      <c r="K30" s="66">
        <v>2.0000501066858599E-2</v>
      </c>
      <c r="L30" s="66">
        <v>2.9801512477941202E-3</v>
      </c>
      <c r="M30" s="66">
        <v>13.196755304746199</v>
      </c>
      <c r="N30" s="66">
        <v>0.80083119196979602</v>
      </c>
      <c r="O30" s="66">
        <v>7.4565306720744897E-6</v>
      </c>
      <c r="P30" s="66">
        <v>2.32241041200014E-4</v>
      </c>
      <c r="Q30" s="66">
        <v>8.0083117655177297E-6</v>
      </c>
      <c r="R30" s="66">
        <v>1.77090994072627E-4</v>
      </c>
      <c r="S30" s="66">
        <v>4.8142653916377902E-4</v>
      </c>
      <c r="T30" s="66">
        <v>7.6206718052642202E-5</v>
      </c>
      <c r="U30" s="66">
        <v>7.4472427064528697E-6</v>
      </c>
      <c r="V30" s="66">
        <v>1.0899864003496101E-3</v>
      </c>
      <c r="W30" s="66">
        <v>2.5408699999999999E-2</v>
      </c>
      <c r="X30" s="66">
        <v>3.747854425E-4</v>
      </c>
      <c r="Y30" s="66">
        <v>6.7034300109999998E-4</v>
      </c>
      <c r="Z30" s="66">
        <v>2.386783366E-4</v>
      </c>
      <c r="AA30" s="66">
        <v>7.8228644429999999E-4</v>
      </c>
      <c r="AB30" s="66">
        <v>2.0660932244999999E-3</v>
      </c>
      <c r="AC30" s="66">
        <v>2.54087E-5</v>
      </c>
      <c r="AD30" s="66">
        <v>2.3515399999999999E-5</v>
      </c>
      <c r="AE30" s="158"/>
      <c r="AF30" s="66">
        <v>1176.2239675752</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7.0560364854787103</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322.44477610397797</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0.60866361528731405</v>
      </c>
      <c r="J32" s="66">
        <v>1.1391476843734301</v>
      </c>
      <c r="K32" s="66">
        <v>1.4947443938084599</v>
      </c>
      <c r="L32" s="66">
        <v>0.132404278459573</v>
      </c>
      <c r="M32" s="66" t="s">
        <v>391</v>
      </c>
      <c r="N32" s="66">
        <v>1.57332669633343</v>
      </c>
      <c r="O32" s="66">
        <v>7.2623088206764603E-3</v>
      </c>
      <c r="P32" s="66">
        <v>4.8336626362380997E-6</v>
      </c>
      <c r="Q32" s="66">
        <v>4.8336626362380998E-12</v>
      </c>
      <c r="R32" s="66">
        <v>0.583261123789094</v>
      </c>
      <c r="S32" s="66">
        <v>12.7730364352037</v>
      </c>
      <c r="T32" s="66">
        <v>9.2081095099589505E-2</v>
      </c>
      <c r="U32" s="66">
        <v>1.21732723057463E-2</v>
      </c>
      <c r="V32" s="66">
        <v>4.8336626362380999</v>
      </c>
      <c r="W32" s="66" t="s">
        <v>390</v>
      </c>
      <c r="X32" s="66">
        <v>3.4172198193026799E-3</v>
      </c>
      <c r="Y32" s="66">
        <v>2.37299866282498E-4</v>
      </c>
      <c r="Z32" s="66">
        <v>3.50299802607497E-4</v>
      </c>
      <c r="AA32" s="66" t="s">
        <v>390</v>
      </c>
      <c r="AB32" s="66">
        <v>4.0048194881926796E-3</v>
      </c>
      <c r="AC32" s="66" t="s">
        <v>391</v>
      </c>
      <c r="AD32" s="66" t="s">
        <v>390</v>
      </c>
      <c r="AE32" s="158"/>
      <c r="AF32" s="66" t="s">
        <v>391</v>
      </c>
      <c r="AG32" s="66" t="s">
        <v>391</v>
      </c>
      <c r="AH32" s="66" t="s">
        <v>391</v>
      </c>
      <c r="AI32" s="66" t="s">
        <v>391</v>
      </c>
      <c r="AJ32" s="66" t="s">
        <v>391</v>
      </c>
      <c r="AK32" s="66">
        <v>55050.824458204399</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0.30509824825134702</v>
      </c>
      <c r="J33" s="66">
        <v>0.56499675602101196</v>
      </c>
      <c r="K33" s="66">
        <v>1.1299935120420199</v>
      </c>
      <c r="L33" s="66" t="s">
        <v>391</v>
      </c>
      <c r="M33" s="66" t="s">
        <v>391</v>
      </c>
      <c r="N33" s="66">
        <v>5.3022131564906802E-2</v>
      </c>
      <c r="O33" s="66" t="s">
        <v>390</v>
      </c>
      <c r="P33" s="66" t="s">
        <v>390</v>
      </c>
      <c r="Q33" s="66" t="s">
        <v>390</v>
      </c>
      <c r="R33" s="66">
        <v>2.2481093393382799E-2</v>
      </c>
      <c r="S33" s="66">
        <v>9.0818897110693606E-3</v>
      </c>
      <c r="T33" s="66">
        <v>1.6036977785458199E-2</v>
      </c>
      <c r="U33" s="66" t="s">
        <v>390</v>
      </c>
      <c r="V33" s="66">
        <v>8.3563169736430798E-2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55050.824458204399</v>
      </c>
      <c r="AL33" s="182" t="s">
        <v>386</v>
      </c>
    </row>
    <row r="34" spans="1:256" s="2" customFormat="1" ht="24.75" customHeight="1" thickBot="1" x14ac:dyDescent="0.3">
      <c r="A34" s="121" t="s">
        <v>70</v>
      </c>
      <c r="B34" s="121" t="s">
        <v>93</v>
      </c>
      <c r="C34" s="122" t="s">
        <v>94</v>
      </c>
      <c r="D34" s="123"/>
      <c r="E34" s="66">
        <v>3.1865999999999999</v>
      </c>
      <c r="F34" s="66">
        <v>0.44037853199999999</v>
      </c>
      <c r="G34" s="66">
        <v>6.5799999999999997E-2</v>
      </c>
      <c r="H34" s="66">
        <v>1.1280000000000001E-3</v>
      </c>
      <c r="I34" s="66">
        <v>0.12878000000000001</v>
      </c>
      <c r="J34" s="66">
        <v>0.13536000000000001</v>
      </c>
      <c r="K34" s="66">
        <v>0.14288000000000001</v>
      </c>
      <c r="L34" s="66">
        <v>9.2871999999999996E-2</v>
      </c>
      <c r="M34" s="66">
        <v>1.8546199999999999</v>
      </c>
      <c r="N34" s="66">
        <v>3.5250000000000003E-5</v>
      </c>
      <c r="O34" s="66">
        <v>8.1780000000000004E-4</v>
      </c>
      <c r="P34" s="66">
        <v>4.9819999999999997E-4</v>
      </c>
      <c r="Q34" s="66">
        <v>9.3999999999999998E-6</v>
      </c>
      <c r="R34" s="66">
        <v>2.82E-3</v>
      </c>
      <c r="S34" s="66">
        <v>1.9927999999999999E-3</v>
      </c>
      <c r="T34" s="66">
        <v>8.2720000000000005E-4</v>
      </c>
      <c r="U34" s="66">
        <v>9.3999999999999998E-6</v>
      </c>
      <c r="V34" s="66">
        <v>0.16337199999999999</v>
      </c>
      <c r="W34" s="66" t="s">
        <v>390</v>
      </c>
      <c r="X34" s="66">
        <v>2.82E-3</v>
      </c>
      <c r="Y34" s="66">
        <v>4.7000000000000002E-3</v>
      </c>
      <c r="Z34" s="66">
        <v>3.4968E-3</v>
      </c>
      <c r="AA34" s="66">
        <v>8.0840000000000003E-4</v>
      </c>
      <c r="AB34" s="66">
        <v>1.1825199999999999E-2</v>
      </c>
      <c r="AC34" s="66" t="s">
        <v>391</v>
      </c>
      <c r="AD34" s="66" t="s">
        <v>391</v>
      </c>
      <c r="AE34" s="158"/>
      <c r="AF34" s="66">
        <v>3942.36</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0.1356</v>
      </c>
      <c r="F36" s="66">
        <v>1.8739512E-2</v>
      </c>
      <c r="G36" s="66">
        <v>2.8E-3</v>
      </c>
      <c r="H36" s="66">
        <v>4.8000000000000001E-5</v>
      </c>
      <c r="I36" s="66">
        <v>9.4658064468800002E-3</v>
      </c>
      <c r="J36" s="66">
        <v>1.048E-2</v>
      </c>
      <c r="K36" s="66">
        <v>1.048E-2</v>
      </c>
      <c r="L36" s="66">
        <v>5.2400000000000005E-4</v>
      </c>
      <c r="M36" s="66">
        <v>7.8920000000000004E-2</v>
      </c>
      <c r="N36" s="66">
        <v>1.5E-6</v>
      </c>
      <c r="O36" s="66">
        <v>3.4799999999999999E-5</v>
      </c>
      <c r="P36" s="66">
        <v>2.12E-5</v>
      </c>
      <c r="Q36" s="66">
        <v>3.9999999999999998E-7</v>
      </c>
      <c r="R36" s="66">
        <v>1.2E-4</v>
      </c>
      <c r="S36" s="66">
        <v>8.4800000000000001E-5</v>
      </c>
      <c r="T36" s="66">
        <v>3.5200000000000002E-5</v>
      </c>
      <c r="U36" s="66">
        <v>3.9999999999999998E-7</v>
      </c>
      <c r="V36" s="66">
        <v>6.9519999999999998E-3</v>
      </c>
      <c r="W36" s="66" t="s">
        <v>390</v>
      </c>
      <c r="X36" s="66">
        <v>1.2E-4</v>
      </c>
      <c r="Y36" s="66">
        <v>2.0000000000000001E-4</v>
      </c>
      <c r="Z36" s="66">
        <v>9.6799999999999995E-5</v>
      </c>
      <c r="AA36" s="66">
        <v>3.4400000000000003E-5</v>
      </c>
      <c r="AB36" s="66">
        <v>4.5120000000000002E-4</v>
      </c>
      <c r="AC36" s="66">
        <v>1.7079999972E-6</v>
      </c>
      <c r="AD36" s="66">
        <v>8.1333331999999996E-7</v>
      </c>
      <c r="AE36" s="158"/>
      <c r="AF36" s="66">
        <v>167.76</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0.44015473000000016</v>
      </c>
      <c r="F37" s="66">
        <v>1.9840000000000001E-3</v>
      </c>
      <c r="G37" s="66">
        <v>3.4844000000000005E-4</v>
      </c>
      <c r="H37" s="66" t="s">
        <v>391</v>
      </c>
      <c r="I37" s="66">
        <v>2.4800000000000001E-4</v>
      </c>
      <c r="J37" s="66">
        <v>2.4800000000000001E-4</v>
      </c>
      <c r="K37" s="66">
        <v>2.4800000000000001E-4</v>
      </c>
      <c r="L37" s="66">
        <v>6.2000000000000008E-6</v>
      </c>
      <c r="M37" s="66">
        <v>9.2384550999999995E-2</v>
      </c>
      <c r="N37" s="66">
        <v>1.8600000000000002E-6</v>
      </c>
      <c r="O37" s="66">
        <v>3.1E-7</v>
      </c>
      <c r="P37" s="66">
        <v>1.2400000000000001E-4</v>
      </c>
      <c r="Q37" s="66">
        <v>1.4879999999999998E-4</v>
      </c>
      <c r="R37" s="66">
        <v>9.4239999999999997E-7</v>
      </c>
      <c r="S37" s="66">
        <v>9.4240000000000002E-8</v>
      </c>
      <c r="T37" s="66">
        <v>6.3240000000000008E-7</v>
      </c>
      <c r="U37" s="66">
        <v>1.3888E-5</v>
      </c>
      <c r="V37" s="66">
        <v>1.8600000000000002E-6</v>
      </c>
      <c r="W37" s="66" t="s">
        <v>390</v>
      </c>
      <c r="X37" s="66">
        <v>6.9440000000000008E-7</v>
      </c>
      <c r="Y37" s="66">
        <v>1.9592000000000002E-6</v>
      </c>
      <c r="Z37" s="66">
        <v>1.3764000000000001E-6</v>
      </c>
      <c r="AA37" s="66">
        <v>1.03664E-5</v>
      </c>
      <c r="AB37" s="66">
        <v>1.43964E-5</v>
      </c>
      <c r="AC37" s="66" t="s">
        <v>391</v>
      </c>
      <c r="AD37" s="66" t="s">
        <v>391</v>
      </c>
      <c r="AE37" s="158"/>
      <c r="AF37" s="66" t="s">
        <v>391</v>
      </c>
      <c r="AG37" s="66" t="s">
        <v>391</v>
      </c>
      <c r="AH37" s="66">
        <v>1240</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5.9839473397634695</v>
      </c>
      <c r="F39" s="66">
        <v>1.4055251185019131</v>
      </c>
      <c r="G39" s="66">
        <v>6.2756306735087666</v>
      </c>
      <c r="H39" s="66">
        <v>0.11359933500000009</v>
      </c>
      <c r="I39" s="66">
        <v>0.40976326937754914</v>
      </c>
      <c r="J39" s="66">
        <v>0.59650204337748813</v>
      </c>
      <c r="K39" s="66">
        <v>1.1170105036953972</v>
      </c>
      <c r="L39" s="66">
        <v>2.723103983459034E-2</v>
      </c>
      <c r="M39" s="66">
        <v>5.689612459139509</v>
      </c>
      <c r="N39" s="66">
        <v>0.24365166554118725</v>
      </c>
      <c r="O39" s="66">
        <v>2.0978621225448447E-2</v>
      </c>
      <c r="P39" s="66">
        <v>4.8221690581324209E-2</v>
      </c>
      <c r="Q39" s="66">
        <v>0.2167630837915448</v>
      </c>
      <c r="R39" s="66">
        <v>0.18905435581932059</v>
      </c>
      <c r="S39" s="66">
        <v>0.24190825039886296</v>
      </c>
      <c r="T39" s="66">
        <v>0.97403600736776097</v>
      </c>
      <c r="U39" s="66">
        <v>0.17905052678696365</v>
      </c>
      <c r="V39" s="66">
        <v>0.96375549709374231</v>
      </c>
      <c r="W39" s="66">
        <v>0.16946387615211703</v>
      </c>
      <c r="X39" s="66">
        <v>6.4195872262303505E-3</v>
      </c>
      <c r="Y39" s="66">
        <v>1.0379575572151729E-2</v>
      </c>
      <c r="Z39" s="66">
        <v>4.306297611546688E-3</v>
      </c>
      <c r="AA39" s="66">
        <v>3.4167050414922366E-3</v>
      </c>
      <c r="AB39" s="66">
        <v>2.452216545142101E-2</v>
      </c>
      <c r="AC39" s="66">
        <v>6.1834567937164152E-2</v>
      </c>
      <c r="AD39" s="66">
        <v>4.3335503348695126E-2</v>
      </c>
      <c r="AE39" s="158"/>
      <c r="AF39" s="66">
        <v>2742.9990954646655</v>
      </c>
      <c r="AG39" s="66">
        <v>8627.1789613229539</v>
      </c>
      <c r="AH39" s="66">
        <v>73296.826777985116</v>
      </c>
      <c r="AI39" s="66">
        <v>1842.2023605030001</v>
      </c>
      <c r="AJ39" s="66" t="s">
        <v>391</v>
      </c>
      <c r="AK39" s="66" t="s">
        <v>391</v>
      </c>
      <c r="AL39" s="182" t="s">
        <v>49</v>
      </c>
    </row>
    <row r="40" spans="1:256" s="2" customFormat="1" ht="24.75" customHeight="1" thickBot="1" x14ac:dyDescent="0.3">
      <c r="A40" s="121" t="s">
        <v>70</v>
      </c>
      <c r="B40" s="121" t="s">
        <v>105</v>
      </c>
      <c r="C40" s="122" t="s">
        <v>397</v>
      </c>
      <c r="D40" s="123"/>
      <c r="E40" s="66">
        <v>0.155385</v>
      </c>
      <c r="F40" s="66">
        <v>8.6250000000000007E-3</v>
      </c>
      <c r="G40" s="66">
        <v>3.5000000000000001E-3</v>
      </c>
      <c r="H40" s="66">
        <v>4.0000000000000003E-5</v>
      </c>
      <c r="I40" s="66">
        <v>5.025E-3</v>
      </c>
      <c r="J40" s="66">
        <v>5.025E-3</v>
      </c>
      <c r="K40" s="66">
        <v>5.025E-3</v>
      </c>
      <c r="L40" s="66">
        <v>4.0000000000000001E-3</v>
      </c>
      <c r="M40" s="66">
        <v>3.3195000000000002E-2</v>
      </c>
      <c r="N40" s="66">
        <v>1.875E-6</v>
      </c>
      <c r="O40" s="66">
        <v>5.0000000000000002E-5</v>
      </c>
      <c r="P40" s="66">
        <v>2.65E-5</v>
      </c>
      <c r="Q40" s="66">
        <v>4.9999999999999998E-7</v>
      </c>
      <c r="R40" s="66">
        <v>2.5000000000000001E-4</v>
      </c>
      <c r="S40" s="66">
        <v>8.5000000000000006E-3</v>
      </c>
      <c r="T40" s="66">
        <v>3.5E-4</v>
      </c>
      <c r="U40" s="66">
        <v>5.0000000000000002E-5</v>
      </c>
      <c r="V40" s="66">
        <v>5.0000000000000001E-3</v>
      </c>
      <c r="W40" s="66" t="s">
        <v>390</v>
      </c>
      <c r="X40" s="66">
        <v>1.4999999999999999E-4</v>
      </c>
      <c r="Y40" s="66">
        <v>2.5000000000000001E-4</v>
      </c>
      <c r="Z40" s="66">
        <v>1.7200000000000001E-4</v>
      </c>
      <c r="AA40" s="66">
        <v>1.06E-4</v>
      </c>
      <c r="AB40" s="66">
        <v>6.78E-4</v>
      </c>
      <c r="AC40" s="66" t="s">
        <v>390</v>
      </c>
      <c r="AD40" s="66" t="s">
        <v>390</v>
      </c>
      <c r="AE40" s="158"/>
      <c r="AF40" s="66">
        <v>209.7</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11.200508682282704</v>
      </c>
      <c r="F41" s="66">
        <v>69.873953875371953</v>
      </c>
      <c r="G41" s="66">
        <v>23.866936629736735</v>
      </c>
      <c r="H41" s="66">
        <v>3.147676587114153</v>
      </c>
      <c r="I41" s="66">
        <v>29.572348639775349</v>
      </c>
      <c r="J41" s="66">
        <v>30.139990741529349</v>
      </c>
      <c r="K41" s="66">
        <v>32.667602703792866</v>
      </c>
      <c r="L41" s="66">
        <v>2.2299252386164907</v>
      </c>
      <c r="M41" s="66">
        <v>481.63998175794183</v>
      </c>
      <c r="N41" s="66">
        <v>1.3181913125298177</v>
      </c>
      <c r="O41" s="66">
        <v>0.37925861357007762</v>
      </c>
      <c r="P41" s="66">
        <v>0.4042082952406082</v>
      </c>
      <c r="Q41" s="66">
        <v>0.44998833168145336</v>
      </c>
      <c r="R41" s="66">
        <v>2.7916144199699584</v>
      </c>
      <c r="S41" s="66">
        <v>0.69205803353053674</v>
      </c>
      <c r="T41" s="66">
        <v>0.43586279704346276</v>
      </c>
      <c r="U41" s="66">
        <v>0.21321099457196349</v>
      </c>
      <c r="V41" s="66">
        <v>4.1726956104807744</v>
      </c>
      <c r="W41" s="66">
        <v>4.0811138485978526</v>
      </c>
      <c r="X41" s="66">
        <v>16.044429051776564</v>
      </c>
      <c r="Y41" s="66">
        <v>10.086298420052231</v>
      </c>
      <c r="Z41" s="66">
        <v>7.2058959772540794</v>
      </c>
      <c r="AA41" s="66">
        <v>10.113963583628625</v>
      </c>
      <c r="AB41" s="66">
        <v>43.450587032711503</v>
      </c>
      <c r="AC41" s="66">
        <v>12.637358587263085</v>
      </c>
      <c r="AD41" s="66">
        <v>0.26570818090928966</v>
      </c>
      <c r="AE41" s="158"/>
      <c r="AF41" s="66" t="s">
        <v>390</v>
      </c>
      <c r="AG41" s="66">
        <v>47087.807030596457</v>
      </c>
      <c r="AH41" s="66">
        <v>96012.838106984127</v>
      </c>
      <c r="AI41" s="66">
        <v>45696</v>
      </c>
      <c r="AJ41" s="66" t="s">
        <v>391</v>
      </c>
      <c r="AK41" s="66" t="s">
        <v>391</v>
      </c>
      <c r="AL41" s="182" t="s">
        <v>49</v>
      </c>
    </row>
    <row r="42" spans="1:256" s="2" customFormat="1" ht="24.75" customHeight="1" thickBot="1" x14ac:dyDescent="0.3">
      <c r="A42" s="121" t="s">
        <v>70</v>
      </c>
      <c r="B42" s="121" t="s">
        <v>107</v>
      </c>
      <c r="C42" s="122" t="s">
        <v>108</v>
      </c>
      <c r="D42" s="123"/>
      <c r="E42" s="66">
        <v>2.1066000000000001E-2</v>
      </c>
      <c r="F42" s="66">
        <v>0.48809599999999997</v>
      </c>
      <c r="G42" s="66">
        <v>1.1999999999999999E-3</v>
      </c>
      <c r="H42" s="66">
        <v>1.5999999999999999E-5</v>
      </c>
      <c r="I42" s="66">
        <v>7.6839999999999999E-3</v>
      </c>
      <c r="J42" s="66">
        <v>7.6839999999999999E-3</v>
      </c>
      <c r="K42" s="66">
        <v>7.6839999999999999E-3</v>
      </c>
      <c r="L42" s="66">
        <v>3.8400000000000001E-4</v>
      </c>
      <c r="M42" s="66">
        <v>2.789952</v>
      </c>
      <c r="N42" s="66">
        <v>8.9999999999999993E-3</v>
      </c>
      <c r="O42" s="66">
        <v>4.0000000000000003E-5</v>
      </c>
      <c r="P42" s="66">
        <v>3.4799999999999999E-5</v>
      </c>
      <c r="Q42" s="66">
        <v>1.1999999999999999E-6</v>
      </c>
      <c r="R42" s="66">
        <v>2.0000000000000001E-4</v>
      </c>
      <c r="S42" s="66">
        <v>6.7999999999999996E-3</v>
      </c>
      <c r="T42" s="66">
        <v>2.7999999999999998E-4</v>
      </c>
      <c r="U42" s="66">
        <v>4.0000000000000003E-5</v>
      </c>
      <c r="V42" s="66">
        <v>4.0000000000000001E-3</v>
      </c>
      <c r="W42" s="66" t="s">
        <v>390</v>
      </c>
      <c r="X42" s="66">
        <v>1.6000000000000001E-4</v>
      </c>
      <c r="Y42" s="66">
        <v>1.6000000000000001E-4</v>
      </c>
      <c r="Z42" s="66">
        <v>2.72E-5</v>
      </c>
      <c r="AA42" s="66">
        <v>4.0800000000000002E-5</v>
      </c>
      <c r="AB42" s="66">
        <v>3.88E-4</v>
      </c>
      <c r="AC42" s="66" t="s">
        <v>390</v>
      </c>
      <c r="AD42" s="66" t="s">
        <v>390</v>
      </c>
      <c r="AE42" s="158"/>
      <c r="AF42" s="66">
        <v>173.2</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0.38284176399999859</v>
      </c>
      <c r="F43" s="66">
        <v>0.25627243989999959</v>
      </c>
      <c r="G43" s="66">
        <v>0.61138196263999345</v>
      </c>
      <c r="H43" s="66" t="s">
        <v>438</v>
      </c>
      <c r="I43" s="66">
        <v>0.13602157400000109</v>
      </c>
      <c r="J43" s="66">
        <v>0.17333265700000064</v>
      </c>
      <c r="K43" s="66">
        <v>0.30633863932999583</v>
      </c>
      <c r="L43" s="66">
        <v>1.4413740224427441E-2</v>
      </c>
      <c r="M43" s="66">
        <v>1.2342203149999957</v>
      </c>
      <c r="N43" s="66">
        <v>5.052495140744661E-2</v>
      </c>
      <c r="O43" s="66">
        <v>8.5030170584864534E-3</v>
      </c>
      <c r="P43" s="66">
        <v>3.4215395996212788E-3</v>
      </c>
      <c r="Q43" s="66">
        <v>3.6225379200253274E-2</v>
      </c>
      <c r="R43" s="66">
        <v>3.6566750838355026E-2</v>
      </c>
      <c r="S43" s="66">
        <v>4.430578056092354E-2</v>
      </c>
      <c r="T43" s="66">
        <v>0.12143763166863776</v>
      </c>
      <c r="U43" s="66">
        <v>4.488541911667014E-3</v>
      </c>
      <c r="V43" s="66">
        <v>0.34640173785539691</v>
      </c>
      <c r="W43" s="66">
        <v>6.0740360377858002E-2</v>
      </c>
      <c r="X43" s="66">
        <v>5.5536717655544172E-3</v>
      </c>
      <c r="Y43" s="66">
        <v>8.8919268046432926E-3</v>
      </c>
      <c r="Z43" s="66">
        <v>2.9735816829111186E-3</v>
      </c>
      <c r="AA43" s="66">
        <v>2.3719867122410651E-3</v>
      </c>
      <c r="AB43" s="66">
        <v>1.9791166965349882E-2</v>
      </c>
      <c r="AC43" s="66">
        <v>7.4996424630402953E-3</v>
      </c>
      <c r="AD43" s="66">
        <v>5.2167385484209747E-3</v>
      </c>
      <c r="AE43" s="158"/>
      <c r="AF43" s="66">
        <v>335.64184648599996</v>
      </c>
      <c r="AG43" s="66">
        <v>717.22927515999959</v>
      </c>
      <c r="AH43" s="66">
        <v>1902.6633818019195</v>
      </c>
      <c r="AI43" s="66">
        <v>579.85439906000011</v>
      </c>
      <c r="AJ43" s="66" t="s">
        <v>391</v>
      </c>
      <c r="AK43" s="66" t="s">
        <v>391</v>
      </c>
      <c r="AL43" s="182" t="s">
        <v>49</v>
      </c>
    </row>
    <row r="44" spans="1:256" s="2" customFormat="1" ht="24.75" customHeight="1" thickBot="1" x14ac:dyDescent="0.3">
      <c r="A44" s="121" t="s">
        <v>70</v>
      </c>
      <c r="B44" s="121" t="s">
        <v>111</v>
      </c>
      <c r="C44" s="122" t="s">
        <v>112</v>
      </c>
      <c r="D44" s="123"/>
      <c r="E44" s="66">
        <v>33.423724999999997</v>
      </c>
      <c r="F44" s="66">
        <v>5.5495099999999997</v>
      </c>
      <c r="G44" s="66">
        <v>6.3E-3</v>
      </c>
      <c r="H44" s="66">
        <v>7.7223999999999999E-3</v>
      </c>
      <c r="I44" s="66">
        <v>1.87884396</v>
      </c>
      <c r="J44" s="66">
        <v>1.997544</v>
      </c>
      <c r="K44" s="66">
        <v>1.997544</v>
      </c>
      <c r="L44" s="66">
        <v>1.1167403760000001</v>
      </c>
      <c r="M44" s="66">
        <v>25.101990000000001</v>
      </c>
      <c r="N44" s="66">
        <v>2.2499999999999999E-2</v>
      </c>
      <c r="O44" s="66">
        <v>2.9709999999999997E-3</v>
      </c>
      <c r="P44" s="66">
        <v>1.836E-3</v>
      </c>
      <c r="Q44" s="66">
        <v>3.5999999999999994E-5</v>
      </c>
      <c r="R44" s="66">
        <v>1.0400000000000001E-2</v>
      </c>
      <c r="S44" s="66">
        <v>2.3996E-2</v>
      </c>
      <c r="T44" s="66">
        <v>3.604E-3</v>
      </c>
      <c r="U44" s="66">
        <v>1.3300000000000001E-4</v>
      </c>
      <c r="V44" s="66">
        <v>0.58354000000000006</v>
      </c>
      <c r="W44" s="66" t="s">
        <v>390</v>
      </c>
      <c r="X44" s="66">
        <v>1.0201E-2</v>
      </c>
      <c r="Y44" s="66">
        <v>5.3859999999999997E-4</v>
      </c>
      <c r="Z44" s="66">
        <v>1.2674000000000002E-4</v>
      </c>
      <c r="AA44" s="66">
        <v>2.0100000000000001E-4</v>
      </c>
      <c r="AB44" s="66">
        <v>1.106734E-2</v>
      </c>
      <c r="AC44" s="66" t="s">
        <v>390</v>
      </c>
      <c r="AD44" s="66" t="s">
        <v>390</v>
      </c>
      <c r="AE44" s="158"/>
      <c r="AF44" s="66">
        <v>15751.551724137931</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0.81213299999999999</v>
      </c>
      <c r="F47" s="66">
        <v>4.1688000000000003E-2</v>
      </c>
      <c r="G47" s="66">
        <v>9.9000000000000008E-3</v>
      </c>
      <c r="H47" s="66">
        <v>2.1599999999999999E-4</v>
      </c>
      <c r="I47" s="66">
        <v>2.5569000000000001E-2</v>
      </c>
      <c r="J47" s="66">
        <v>2.5569000000000001E-2</v>
      </c>
      <c r="K47" s="66">
        <v>2.5569000000000001E-2</v>
      </c>
      <c r="L47" s="66">
        <v>1.9629000000000001E-2</v>
      </c>
      <c r="M47" s="66">
        <v>0.17450099999999999</v>
      </c>
      <c r="N47" s="66">
        <v>3.3749999999999999E-6</v>
      </c>
      <c r="O47" s="66">
        <v>2.7E-4</v>
      </c>
      <c r="P47" s="66">
        <v>1.4310000000000001E-4</v>
      </c>
      <c r="Q47" s="66">
        <v>2.7E-6</v>
      </c>
      <c r="R47" s="66">
        <v>1.3500000000000001E-3</v>
      </c>
      <c r="S47" s="66">
        <v>4.5900000000000003E-2</v>
      </c>
      <c r="T47" s="66">
        <v>1.89E-3</v>
      </c>
      <c r="U47" s="66">
        <v>2.7E-4</v>
      </c>
      <c r="V47" s="66">
        <v>2.7E-2</v>
      </c>
      <c r="W47" s="66" t="s">
        <v>390</v>
      </c>
      <c r="X47" s="66">
        <v>8.0999999999999996E-4</v>
      </c>
      <c r="Y47" s="66">
        <v>1.3500000000000001E-3</v>
      </c>
      <c r="Z47" s="66">
        <v>9.2880000000000002E-4</v>
      </c>
      <c r="AA47" s="66">
        <v>5.7240000000000004E-4</v>
      </c>
      <c r="AB47" s="66">
        <v>3.6611999999999999E-3</v>
      </c>
      <c r="AC47" s="66" t="s">
        <v>390</v>
      </c>
      <c r="AD47" s="66" t="s">
        <v>390</v>
      </c>
      <c r="AE47" s="158"/>
      <c r="AF47" s="66">
        <v>1147.8599999999999</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12.312849999999999</v>
      </c>
      <c r="G48" s="66" t="s">
        <v>391</v>
      </c>
      <c r="H48" s="66" t="s">
        <v>391</v>
      </c>
      <c r="I48" s="66">
        <v>0.31678000000000001</v>
      </c>
      <c r="J48" s="66">
        <v>2.6609520000000004</v>
      </c>
      <c r="K48" s="66">
        <v>5.6386839999999996</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63.356000000000002</v>
      </c>
      <c r="AL48" s="182" t="s">
        <v>122</v>
      </c>
    </row>
    <row r="49" spans="1:38" s="2" customFormat="1" ht="24.75" customHeight="1" thickBot="1" x14ac:dyDescent="0.3">
      <c r="A49" s="121" t="s">
        <v>119</v>
      </c>
      <c r="B49" s="121" t="s">
        <v>123</v>
      </c>
      <c r="C49" s="122" t="s">
        <v>124</v>
      </c>
      <c r="D49" s="123"/>
      <c r="E49" s="66">
        <v>0.11656900000000002</v>
      </c>
      <c r="F49" s="66">
        <v>0.64008500000000002</v>
      </c>
      <c r="G49" s="66">
        <v>0.36058600000000007</v>
      </c>
      <c r="H49" s="66">
        <v>6.9504400000000022E-2</v>
      </c>
      <c r="I49" s="66">
        <v>0.39886969000000005</v>
      </c>
      <c r="J49" s="66">
        <v>0.60952492999999996</v>
      </c>
      <c r="K49" s="66">
        <v>0.81616800000000012</v>
      </c>
      <c r="L49" s="66">
        <v>0.19544614810000002</v>
      </c>
      <c r="M49" s="66">
        <v>0.72996300000000003</v>
      </c>
      <c r="N49" s="66" t="s">
        <v>390</v>
      </c>
      <c r="O49" s="66" t="s">
        <v>390</v>
      </c>
      <c r="P49" s="66" t="s">
        <v>390</v>
      </c>
      <c r="Q49" s="66" t="s">
        <v>390</v>
      </c>
      <c r="R49" s="66" t="s">
        <v>390</v>
      </c>
      <c r="S49" s="66" t="s">
        <v>390</v>
      </c>
      <c r="T49" s="66" t="s">
        <v>390</v>
      </c>
      <c r="U49" s="66" t="s">
        <v>390</v>
      </c>
      <c r="V49" s="66" t="s">
        <v>390</v>
      </c>
      <c r="W49" s="66" t="s">
        <v>390</v>
      </c>
      <c r="X49" s="66">
        <v>9.5836233385164726E-2</v>
      </c>
      <c r="Y49" s="66">
        <v>0.11785104014135815</v>
      </c>
      <c r="Z49" s="66">
        <v>7.1044676211708915E-2</v>
      </c>
      <c r="AA49" s="66">
        <v>3.0413121174256132E-2</v>
      </c>
      <c r="AB49" s="66">
        <v>0.315145070912488</v>
      </c>
      <c r="AC49" s="66" t="s">
        <v>390</v>
      </c>
      <c r="AD49" s="66" t="s">
        <v>390</v>
      </c>
      <c r="AE49" s="158"/>
      <c r="AF49" s="66" t="s">
        <v>391</v>
      </c>
      <c r="AG49" s="66" t="s">
        <v>391</v>
      </c>
      <c r="AH49" s="66" t="s">
        <v>391</v>
      </c>
      <c r="AI49" s="66" t="s">
        <v>391</v>
      </c>
      <c r="AJ49" s="66" t="s">
        <v>391</v>
      </c>
      <c r="AK49" s="66">
        <v>4.601</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0.32128000000000001</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0.26514100000000002</v>
      </c>
      <c r="AL51" s="182" t="s">
        <v>130</v>
      </c>
    </row>
    <row r="52" spans="1:38" s="2" customFormat="1" ht="24.75" customHeight="1" thickBot="1" x14ac:dyDescent="0.3">
      <c r="A52" s="121" t="s">
        <v>119</v>
      </c>
      <c r="B52" s="125" t="s">
        <v>131</v>
      </c>
      <c r="C52" s="128" t="s">
        <v>399</v>
      </c>
      <c r="D52" s="131"/>
      <c r="E52" s="66">
        <v>0.22051899999999999</v>
      </c>
      <c r="F52" s="66">
        <v>0.21511360999999998</v>
      </c>
      <c r="G52" s="66">
        <v>2.7463441799999999</v>
      </c>
      <c r="H52" s="66">
        <v>1.6500000000000001E-2</v>
      </c>
      <c r="I52" s="66">
        <v>1.0961726999999999E-2</v>
      </c>
      <c r="J52" s="66">
        <v>1.8791532E-2</v>
      </c>
      <c r="K52" s="66">
        <v>3.1319219999999995E-2</v>
      </c>
      <c r="L52" s="66" t="s">
        <v>391</v>
      </c>
      <c r="M52" s="66">
        <v>0.14385500000000001</v>
      </c>
      <c r="N52" s="66">
        <v>3.1800000000000002E-2</v>
      </c>
      <c r="O52" s="66">
        <v>3.1800000000000002E-2</v>
      </c>
      <c r="P52" s="66">
        <v>3.1800000000000002E-2</v>
      </c>
      <c r="Q52" s="66">
        <v>3.1800000000000002E-2</v>
      </c>
      <c r="R52" s="66">
        <v>3.1800000000000002E-2</v>
      </c>
      <c r="S52" s="66">
        <v>3.1800000000000002E-2</v>
      </c>
      <c r="T52" s="66">
        <v>3.1800000000000002E-2</v>
      </c>
      <c r="U52" s="66">
        <v>3.1800000000000002E-2</v>
      </c>
      <c r="V52" s="66">
        <v>3.1800000000000002E-2</v>
      </c>
      <c r="W52" s="66">
        <v>3.56E-2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6.2380000000000004</v>
      </c>
      <c r="AL52" s="182" t="s">
        <v>132</v>
      </c>
    </row>
    <row r="53" spans="1:38" s="2" customFormat="1" ht="24.75" customHeight="1" thickBot="1" x14ac:dyDescent="0.3">
      <c r="A53" s="121" t="s">
        <v>119</v>
      </c>
      <c r="B53" s="125" t="s">
        <v>133</v>
      </c>
      <c r="C53" s="128" t="s">
        <v>134</v>
      </c>
      <c r="D53" s="131"/>
      <c r="E53" s="66" t="s">
        <v>391</v>
      </c>
      <c r="F53" s="66">
        <v>0.17991119999999999</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4.6100000000000003</v>
      </c>
      <c r="AL53" s="182" t="s">
        <v>135</v>
      </c>
    </row>
    <row r="54" spans="1:38" s="2" customFormat="1" ht="23.4" thickBot="1" x14ac:dyDescent="0.3">
      <c r="A54" s="121" t="s">
        <v>119</v>
      </c>
      <c r="B54" s="125" t="s">
        <v>136</v>
      </c>
      <c r="C54" s="128" t="s">
        <v>137</v>
      </c>
      <c r="D54" s="131"/>
      <c r="E54" s="66" t="s">
        <v>391</v>
      </c>
      <c r="F54" s="66">
        <v>1.3470639866939103</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5943.384</v>
      </c>
      <c r="AL54" s="182" t="s">
        <v>425</v>
      </c>
    </row>
    <row r="55" spans="1:38" s="2" customFormat="1" ht="24.75" customHeight="1" thickBot="1" x14ac:dyDescent="0.3">
      <c r="A55" s="121" t="s">
        <v>119</v>
      </c>
      <c r="B55" s="125" t="s">
        <v>138</v>
      </c>
      <c r="C55" s="128" t="s">
        <v>139</v>
      </c>
      <c r="D55" s="131"/>
      <c r="E55" s="66">
        <v>0.19398599999999999</v>
      </c>
      <c r="F55" s="66">
        <v>7.9399999999999989E-4</v>
      </c>
      <c r="G55" s="66">
        <v>3.1520709999999998</v>
      </c>
      <c r="H55" s="66" t="s">
        <v>390</v>
      </c>
      <c r="I55" s="66">
        <v>9.1699999999999993E-5</v>
      </c>
      <c r="J55" s="66">
        <v>1.5719999999999997E-4</v>
      </c>
      <c r="K55" s="66">
        <v>2.6200000000000003E-4</v>
      </c>
      <c r="L55" s="66">
        <v>2.2007999999999997E-5</v>
      </c>
      <c r="M55" s="66">
        <v>3.7190000000000005E-3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172.86</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3.3959273999999984E-2</v>
      </c>
      <c r="J57" s="66">
        <v>8.0201704999999943E-2</v>
      </c>
      <c r="K57" s="66">
        <v>0.13777658000000007</v>
      </c>
      <c r="L57" s="66">
        <v>1.0187782199999995E-3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2549</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1.2465837E-2</v>
      </c>
      <c r="J58" s="66">
        <v>2.7714112999999985E-2</v>
      </c>
      <c r="K58" s="66">
        <v>4.6179499999999991E-2</v>
      </c>
      <c r="L58" s="66">
        <v>5.7342850200000003E-5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1112</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1.0542854999999974E-2</v>
      </c>
      <c r="J59" s="66">
        <v>1.2241047999999978E-2</v>
      </c>
      <c r="K59" s="66">
        <v>1.5483824529999992E-2</v>
      </c>
      <c r="L59" s="66">
        <v>6.5365700999999837E-6</v>
      </c>
      <c r="M59" s="66" t="s">
        <v>390</v>
      </c>
      <c r="N59" s="66">
        <v>5.1689424020875432</v>
      </c>
      <c r="O59" s="66">
        <v>0.2982544970737373</v>
      </c>
      <c r="P59" s="66">
        <v>4.5935183699999989E-3</v>
      </c>
      <c r="Q59" s="66">
        <v>0.52712603347373732</v>
      </c>
      <c r="R59" s="66">
        <v>0.4890831719090909</v>
      </c>
      <c r="S59" s="66">
        <v>2.7766155149865326E-2</v>
      </c>
      <c r="T59" s="66">
        <v>0.85334933565218829</v>
      </c>
      <c r="U59" s="66">
        <v>2.2262981241414153</v>
      </c>
      <c r="V59" s="66">
        <v>1.3213845445222223</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1349000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0.62195729999999994</v>
      </c>
      <c r="J60" s="66">
        <v>1.499177639999999</v>
      </c>
      <c r="K60" s="66">
        <v>2.5417509999999996</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70701</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390</v>
      </c>
      <c r="J61" s="66" t="s">
        <v>390</v>
      </c>
      <c r="K61" s="66" t="s">
        <v>390</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4.7515114109999923E-2</v>
      </c>
      <c r="G63" s="66">
        <v>1.874716110000001E-2</v>
      </c>
      <c r="H63" s="66">
        <v>1.3173540000000001E-2</v>
      </c>
      <c r="I63" s="66">
        <v>4.3738274999999993E-2</v>
      </c>
      <c r="J63" s="66">
        <v>8.3424507499999884E-2</v>
      </c>
      <c r="K63" s="66">
        <v>0.13752028000000011</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0.22511500000000001</v>
      </c>
      <c r="F64" s="66" t="s">
        <v>390</v>
      </c>
      <c r="G64" s="66" t="s">
        <v>390</v>
      </c>
      <c r="H64" s="66">
        <v>2.2511499999999999E-3</v>
      </c>
      <c r="I64" s="66" t="s">
        <v>391</v>
      </c>
      <c r="J64" s="66" t="s">
        <v>391</v>
      </c>
      <c r="K64" s="66" t="s">
        <v>391</v>
      </c>
      <c r="L64" s="66" t="s">
        <v>391</v>
      </c>
      <c r="M64" s="66">
        <v>2.25115E-2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225.11500000000001</v>
      </c>
      <c r="AL64" s="182" t="s">
        <v>160</v>
      </c>
    </row>
    <row r="65" spans="1:38" s="2" customFormat="1" ht="24.75" customHeight="1" thickBot="1" x14ac:dyDescent="0.3">
      <c r="A65" s="121" t="s">
        <v>53</v>
      </c>
      <c r="B65" s="125" t="s">
        <v>161</v>
      </c>
      <c r="C65" s="122" t="s">
        <v>162</v>
      </c>
      <c r="D65" s="123"/>
      <c r="E65" s="66">
        <v>0.54287810000000003</v>
      </c>
      <c r="F65" s="66" t="s">
        <v>391</v>
      </c>
      <c r="G65" s="66" t="s">
        <v>391</v>
      </c>
      <c r="H65" s="66">
        <v>8.4410000000000013E-2</v>
      </c>
      <c r="I65" s="66">
        <v>2.8E-5</v>
      </c>
      <c r="J65" s="66" t="s">
        <v>391</v>
      </c>
      <c r="K65" s="66" t="s">
        <v>391</v>
      </c>
      <c r="L65" s="66">
        <v>5.0399999999999996E-7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448.59899999999999</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2.3662610000000004E-2</v>
      </c>
      <c r="F68" s="66">
        <v>7.4886299999999987E-3</v>
      </c>
      <c r="G68" s="66">
        <v>6.6067055999999999E-2</v>
      </c>
      <c r="H68" s="66" t="s">
        <v>391</v>
      </c>
      <c r="I68" s="66">
        <v>9.6667499999999983E-3</v>
      </c>
      <c r="J68" s="66">
        <v>1.52928E-2</v>
      </c>
      <c r="K68" s="66">
        <v>1.8657E-2</v>
      </c>
      <c r="L68" s="66">
        <v>1.7400149999999994E-4</v>
      </c>
      <c r="M68" s="66">
        <v>2.1209509999999997E-2</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34.082000000000001</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0.64265594999999998</v>
      </c>
      <c r="F70" s="66">
        <v>0.41008099619999994</v>
      </c>
      <c r="G70" s="66">
        <v>0.63075424999999985</v>
      </c>
      <c r="H70" s="66">
        <v>0.22604357000000003</v>
      </c>
      <c r="I70" s="66">
        <v>7.7595013999999948E-2</v>
      </c>
      <c r="J70" s="66">
        <v>0.13035595599999997</v>
      </c>
      <c r="K70" s="66">
        <v>0.20788716000000007</v>
      </c>
      <c r="L70" s="66">
        <v>1.396710251999999E-3</v>
      </c>
      <c r="M70" s="66">
        <v>0.39821762999999999</v>
      </c>
      <c r="N70" s="66" t="s">
        <v>390</v>
      </c>
      <c r="O70" s="66" t="s">
        <v>390</v>
      </c>
      <c r="P70" s="66">
        <v>8.5943000000000006E-2</v>
      </c>
      <c r="Q70" s="66" t="s">
        <v>390</v>
      </c>
      <c r="R70" s="66" t="s">
        <v>390</v>
      </c>
      <c r="S70" s="66" t="s">
        <v>390</v>
      </c>
      <c r="T70" s="66">
        <v>1.6000000000000001E-3</v>
      </c>
      <c r="U70" s="66">
        <v>1E-3</v>
      </c>
      <c r="V70" s="66">
        <v>4.2000000000000003E-2</v>
      </c>
      <c r="W70" s="66">
        <v>3.6733046286329387E-3</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0.62660933099999994</v>
      </c>
      <c r="F72" s="66">
        <v>1.238</v>
      </c>
      <c r="G72" s="66">
        <v>0.11645507900000003</v>
      </c>
      <c r="H72" s="66" t="s">
        <v>390</v>
      </c>
      <c r="I72" s="66">
        <v>0.80506842299999959</v>
      </c>
      <c r="J72" s="66">
        <v>1.2195851740000003</v>
      </c>
      <c r="K72" s="66">
        <v>1.6652887209999983</v>
      </c>
      <c r="L72" s="66">
        <v>2.8982463227999983E-3</v>
      </c>
      <c r="M72" s="66">
        <v>29.100852292000006</v>
      </c>
      <c r="N72" s="66">
        <v>4.6055431163790725</v>
      </c>
      <c r="O72" s="66">
        <v>0.27720228616620052</v>
      </c>
      <c r="P72" s="66">
        <v>0.4465344615242513</v>
      </c>
      <c r="Q72" s="66">
        <v>0.13960526072810328</v>
      </c>
      <c r="R72" s="66">
        <v>0.57211008349999992</v>
      </c>
      <c r="S72" s="66">
        <v>0.13003277399999999</v>
      </c>
      <c r="T72" s="66">
        <v>0.38643931699999995</v>
      </c>
      <c r="U72" s="66">
        <v>1.810935E-2</v>
      </c>
      <c r="V72" s="66">
        <v>11.736319697086495</v>
      </c>
      <c r="W72" s="66">
        <v>4.4517642018505814</v>
      </c>
      <c r="X72" s="66">
        <v>3.753460528706779E-3</v>
      </c>
      <c r="Y72" s="66">
        <v>1.9403259593261866E-2</v>
      </c>
      <c r="Z72" s="66">
        <v>6.5975454546013798E-3</v>
      </c>
      <c r="AA72" s="66">
        <v>8.9329668173591492E-4</v>
      </c>
      <c r="AB72" s="66">
        <v>3.0647562258305942E-2</v>
      </c>
      <c r="AC72" s="66" t="s">
        <v>438</v>
      </c>
      <c r="AD72" s="66">
        <v>0.18146807564200795</v>
      </c>
      <c r="AE72" s="158"/>
      <c r="AF72" s="66" t="s">
        <v>391</v>
      </c>
      <c r="AG72" s="66" t="s">
        <v>391</v>
      </c>
      <c r="AH72" s="66" t="s">
        <v>391</v>
      </c>
      <c r="AI72" s="66" t="s">
        <v>391</v>
      </c>
      <c r="AJ72" s="66" t="s">
        <v>391</v>
      </c>
      <c r="AK72" s="66">
        <v>6501.5317000000005</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2.6285999999999996E-3</v>
      </c>
      <c r="J73" s="66">
        <v>3.7238510000000002E-3</v>
      </c>
      <c r="K73" s="66">
        <v>4.3810000000000003E-3</v>
      </c>
      <c r="L73" s="66">
        <v>2.6285999999999996E-4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1.925</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2.354371500000001E-2</v>
      </c>
      <c r="J74" s="66">
        <v>2.890358799999999E-2</v>
      </c>
      <c r="K74" s="66">
        <v>3.2986566000000016E-2</v>
      </c>
      <c r="L74" s="66">
        <v>5.4150544500000024E-4</v>
      </c>
      <c r="M74" s="66" t="s">
        <v>390</v>
      </c>
      <c r="N74" s="66">
        <v>1.6890938406347505E-2</v>
      </c>
      <c r="O74" s="66">
        <v>4.8973290319262851E-3</v>
      </c>
      <c r="P74" s="66">
        <v>2.6945482406116494E-2</v>
      </c>
      <c r="Q74" s="66">
        <v>1.089347718458333E-2</v>
      </c>
      <c r="R74" s="66">
        <v>5.6130422374429225E-3</v>
      </c>
      <c r="S74" s="66">
        <v>2.7172148972602742E-2</v>
      </c>
      <c r="T74" s="66">
        <v>1.1304223744292239E-4</v>
      </c>
      <c r="U74" s="66" t="s">
        <v>390</v>
      </c>
      <c r="V74" s="66">
        <v>0.78037440376440292</v>
      </c>
      <c r="W74" s="66">
        <v>5.7475381469289599E-2</v>
      </c>
      <c r="X74" s="66" t="s">
        <v>390</v>
      </c>
      <c r="Y74" s="66" t="s">
        <v>390</v>
      </c>
      <c r="Z74" s="66" t="s">
        <v>390</v>
      </c>
      <c r="AA74" s="66" t="s">
        <v>390</v>
      </c>
      <c r="AB74" s="66">
        <v>4.5958623437161086E-3</v>
      </c>
      <c r="AC74" s="66" t="s">
        <v>390</v>
      </c>
      <c r="AD74" s="66">
        <v>6.3693116924225723E-4</v>
      </c>
      <c r="AE74" s="158"/>
      <c r="AF74" s="66" t="s">
        <v>391</v>
      </c>
      <c r="AG74" s="66" t="s">
        <v>391</v>
      </c>
      <c r="AH74" s="66" t="s">
        <v>391</v>
      </c>
      <c r="AI74" s="66" t="s">
        <v>391</v>
      </c>
      <c r="AJ74" s="66" t="s">
        <v>391</v>
      </c>
      <c r="AK74" s="66">
        <v>43.555999999999997</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2.7210000000000002E-5</v>
      </c>
      <c r="J75" s="66">
        <v>3.8547999999999998E-5</v>
      </c>
      <c r="K75" s="66">
        <v>4.5350000000000005E-5</v>
      </c>
      <c r="L75" s="66" t="s">
        <v>390</v>
      </c>
      <c r="M75" s="66" t="s">
        <v>390</v>
      </c>
      <c r="N75" s="66">
        <v>1.0000000000000001E-5</v>
      </c>
      <c r="O75" s="66">
        <v>9.594444444444443E-4</v>
      </c>
      <c r="P75" s="66">
        <v>1.1214285714285716E-3</v>
      </c>
      <c r="Q75" s="66">
        <v>5.7940476190476188E-4</v>
      </c>
      <c r="R75" s="66" t="s">
        <v>390</v>
      </c>
      <c r="S75" s="66" t="s">
        <v>390</v>
      </c>
      <c r="T75" s="66" t="s">
        <v>390</v>
      </c>
      <c r="U75" s="66" t="s">
        <v>390</v>
      </c>
      <c r="V75" s="66">
        <v>3.4000000000000002E-4</v>
      </c>
      <c r="W75" s="66">
        <v>6.1908097583323783E-4</v>
      </c>
      <c r="X75" s="66" t="s">
        <v>390</v>
      </c>
      <c r="Y75" s="66" t="s">
        <v>390</v>
      </c>
      <c r="Z75" s="66" t="s">
        <v>390</v>
      </c>
      <c r="AA75" s="66" t="s">
        <v>390</v>
      </c>
      <c r="AB75" s="66">
        <v>6.722714465696942E-4</v>
      </c>
      <c r="AC75" s="66" t="s">
        <v>390</v>
      </c>
      <c r="AD75" s="66">
        <v>3.1396403619287592E-5</v>
      </c>
      <c r="AE75" s="158"/>
      <c r="AF75" s="66" t="s">
        <v>391</v>
      </c>
      <c r="AG75" s="66" t="s">
        <v>391</v>
      </c>
      <c r="AH75" s="66" t="s">
        <v>391</v>
      </c>
      <c r="AI75" s="66" t="s">
        <v>391</v>
      </c>
      <c r="AJ75" s="66" t="s">
        <v>391</v>
      </c>
      <c r="AK75" s="66">
        <v>6.28</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1.344942E-3</v>
      </c>
      <c r="J76" s="66">
        <v>1.870046E-3</v>
      </c>
      <c r="K76" s="66">
        <v>2.1880300000000001E-3</v>
      </c>
      <c r="L76" s="66" t="s">
        <v>390</v>
      </c>
      <c r="M76" s="66" t="s">
        <v>390</v>
      </c>
      <c r="N76" s="66">
        <v>1.6848749999999999</v>
      </c>
      <c r="O76" s="66">
        <v>1.7588451001137494E-2</v>
      </c>
      <c r="P76" s="66">
        <v>6.451970052522747E-3</v>
      </c>
      <c r="Q76" s="66">
        <v>6.0308495613549326E-2</v>
      </c>
      <c r="R76" s="66">
        <v>5.0710258418167585E-4</v>
      </c>
      <c r="S76" s="66">
        <v>1.7626186374314801E-3</v>
      </c>
      <c r="T76" s="66">
        <v>3.2104839467501953E-3</v>
      </c>
      <c r="U76" s="66">
        <v>1.9514706342991387E-3</v>
      </c>
      <c r="V76" s="66">
        <v>2.4568245888801879E-3</v>
      </c>
      <c r="W76" s="66">
        <v>5.9212833413900358E-2</v>
      </c>
      <c r="X76" s="66" t="s">
        <v>390</v>
      </c>
      <c r="Y76" s="66" t="s">
        <v>390</v>
      </c>
      <c r="Z76" s="66" t="s">
        <v>390</v>
      </c>
      <c r="AA76" s="66" t="s">
        <v>390</v>
      </c>
      <c r="AB76" s="66">
        <v>2.542485609340736E-4</v>
      </c>
      <c r="AC76" s="66" t="s">
        <v>390</v>
      </c>
      <c r="AD76" s="66">
        <v>2.0732121483770854E-6</v>
      </c>
      <c r="AE76" s="158"/>
      <c r="AF76" s="66" t="s">
        <v>391</v>
      </c>
      <c r="AG76" s="66" t="s">
        <v>391</v>
      </c>
      <c r="AH76" s="66" t="s">
        <v>391</v>
      </c>
      <c r="AI76" s="66" t="s">
        <v>391</v>
      </c>
      <c r="AJ76" s="66" t="s">
        <v>391</v>
      </c>
      <c r="AK76" s="66">
        <v>25.646999999999998</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0.36669999999999997</v>
      </c>
      <c r="O77" s="66">
        <v>8.8780000000000012E-2</v>
      </c>
      <c r="P77" s="66">
        <v>5.7899999999999998E-4</v>
      </c>
      <c r="Q77" s="66">
        <v>1.158E-2</v>
      </c>
      <c r="R77" s="66" t="s">
        <v>390</v>
      </c>
      <c r="S77" s="66" t="s">
        <v>390</v>
      </c>
      <c r="T77" s="66" t="s">
        <v>390</v>
      </c>
      <c r="U77" s="66" t="s">
        <v>390</v>
      </c>
      <c r="V77" s="66">
        <v>8.6609836152564915E-2</v>
      </c>
      <c r="W77" s="66">
        <v>1.9300000000000001E-3</v>
      </c>
      <c r="X77" s="66" t="s">
        <v>390</v>
      </c>
      <c r="Y77" s="66" t="s">
        <v>390</v>
      </c>
      <c r="Z77" s="66" t="s">
        <v>390</v>
      </c>
      <c r="AA77" s="66" t="s">
        <v>390</v>
      </c>
      <c r="AB77" s="66" t="s">
        <v>390</v>
      </c>
      <c r="AC77" s="66" t="s">
        <v>390</v>
      </c>
      <c r="AD77" s="66">
        <v>1.3896E-6</v>
      </c>
      <c r="AE77" s="158"/>
      <c r="AF77" s="66" t="s">
        <v>391</v>
      </c>
      <c r="AG77" s="66" t="s">
        <v>391</v>
      </c>
      <c r="AH77" s="66" t="s">
        <v>391</v>
      </c>
      <c r="AI77" s="66" t="s">
        <v>391</v>
      </c>
      <c r="AJ77" s="66" t="s">
        <v>391</v>
      </c>
      <c r="AK77" s="66">
        <v>0.38600000000000001</v>
      </c>
      <c r="AL77" s="182" t="s">
        <v>196</v>
      </c>
    </row>
    <row r="78" spans="1:38" s="2" customFormat="1" ht="24.75" customHeight="1" thickBot="1" x14ac:dyDescent="0.3">
      <c r="A78" s="121" t="s">
        <v>53</v>
      </c>
      <c r="B78" s="121" t="s">
        <v>197</v>
      </c>
      <c r="C78" s="122" t="s">
        <v>198</v>
      </c>
      <c r="D78" s="123"/>
      <c r="E78" s="66" t="s">
        <v>390</v>
      </c>
      <c r="F78" s="66" t="s">
        <v>390</v>
      </c>
      <c r="G78" s="66">
        <v>1.2000000000000002E-7</v>
      </c>
      <c r="H78" s="66" t="s">
        <v>390</v>
      </c>
      <c r="I78" s="66">
        <v>2.3759999999999998E-6</v>
      </c>
      <c r="J78" s="66">
        <v>3.1240000000000001E-6</v>
      </c>
      <c r="K78" s="66">
        <v>3.9999999999999998E-6</v>
      </c>
      <c r="L78" s="66">
        <v>2.3759999999999997E-9</v>
      </c>
      <c r="M78" s="66" t="s">
        <v>390</v>
      </c>
      <c r="N78" s="66">
        <v>1.07E-3</v>
      </c>
      <c r="O78" s="66">
        <v>4.9399999999999999E-3</v>
      </c>
      <c r="P78" s="66">
        <v>7.2043498000000004E-5</v>
      </c>
      <c r="Q78" s="66">
        <v>5.2542242580645162E-4</v>
      </c>
      <c r="R78" s="66" t="s">
        <v>390</v>
      </c>
      <c r="S78" s="66">
        <v>8.6899999999999998E-3</v>
      </c>
      <c r="T78" s="66">
        <v>4.0720237999999995E-4</v>
      </c>
      <c r="U78" s="66" t="s">
        <v>390</v>
      </c>
      <c r="V78" s="66">
        <v>9.3230000000000007E-2</v>
      </c>
      <c r="W78" s="66">
        <v>0.15661630000000001</v>
      </c>
      <c r="X78" s="66" t="s">
        <v>390</v>
      </c>
      <c r="Y78" s="66" t="s">
        <v>390</v>
      </c>
      <c r="Z78" s="66" t="s">
        <v>390</v>
      </c>
      <c r="AA78" s="66" t="s">
        <v>390</v>
      </c>
      <c r="AB78" s="66">
        <v>4.871705184331797E-5</v>
      </c>
      <c r="AC78" s="66" t="s">
        <v>390</v>
      </c>
      <c r="AD78" s="66">
        <v>1.15896062E-5</v>
      </c>
      <c r="AE78" s="158"/>
      <c r="AF78" s="66" t="s">
        <v>391</v>
      </c>
      <c r="AG78" s="66" t="s">
        <v>391</v>
      </c>
      <c r="AH78" s="66" t="s">
        <v>391</v>
      </c>
      <c r="AI78" s="66" t="s">
        <v>391</v>
      </c>
      <c r="AJ78" s="66" t="s">
        <v>391</v>
      </c>
      <c r="AK78" s="66">
        <v>3.1323259999999999</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9.9476190000000034E-2</v>
      </c>
      <c r="F80" s="66">
        <v>0.13132292439999999</v>
      </c>
      <c r="G80" s="66">
        <v>8.6913815899999969E-2</v>
      </c>
      <c r="H80" s="66">
        <v>3.3468E-3</v>
      </c>
      <c r="I80" s="66">
        <v>3.8599096999999999E-2</v>
      </c>
      <c r="J80" s="66">
        <v>7.6149819000000021E-2</v>
      </c>
      <c r="K80" s="66">
        <v>0.12181440004699993</v>
      </c>
      <c r="L80" s="66">
        <v>8.6213499999999998E-7</v>
      </c>
      <c r="M80" s="66">
        <v>0.13315626599999994</v>
      </c>
      <c r="N80" s="66">
        <v>5.3669999999999995E-2</v>
      </c>
      <c r="O80" s="66">
        <v>5.3499999999999997E-3</v>
      </c>
      <c r="P80" s="66">
        <v>7.6245825148387098E-4</v>
      </c>
      <c r="Q80" s="66">
        <v>1.8700000000000001E-2</v>
      </c>
      <c r="R80" s="66">
        <v>0.18797303400000004</v>
      </c>
      <c r="S80" s="66">
        <v>0.45585292999999999</v>
      </c>
      <c r="T80" s="66">
        <v>0.38541416000000001</v>
      </c>
      <c r="U80" s="66" t="s">
        <v>390</v>
      </c>
      <c r="V80" s="66">
        <v>1.0473132600000004</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12.240928799999999</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10200774</v>
      </c>
      <c r="AL82" s="182" t="s">
        <v>219</v>
      </c>
    </row>
    <row r="83" spans="1:38" s="2" customFormat="1" ht="24.75" customHeight="1" thickBot="1" x14ac:dyDescent="0.3">
      <c r="A83" s="121" t="s">
        <v>53</v>
      </c>
      <c r="B83" s="135" t="s">
        <v>211</v>
      </c>
      <c r="C83" s="136" t="s">
        <v>212</v>
      </c>
      <c r="D83" s="123"/>
      <c r="E83" s="66" t="s">
        <v>390</v>
      </c>
      <c r="F83" s="66">
        <v>0.29020000000000001</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1.4159999999999999</v>
      </c>
      <c r="AL83" s="182" t="s">
        <v>385</v>
      </c>
    </row>
    <row r="84" spans="1:38" s="2" customFormat="1" ht="24.75" customHeight="1" thickBot="1" x14ac:dyDescent="0.3">
      <c r="A84" s="121" t="s">
        <v>53</v>
      </c>
      <c r="B84" s="135" t="s">
        <v>213</v>
      </c>
      <c r="C84" s="136" t="s">
        <v>214</v>
      </c>
      <c r="D84" s="123"/>
      <c r="E84" s="66" t="s">
        <v>390</v>
      </c>
      <c r="F84" s="66">
        <v>9.7417199999999989E-3</v>
      </c>
      <c r="G84" s="66" t="s">
        <v>391</v>
      </c>
      <c r="H84" s="66" t="s">
        <v>391</v>
      </c>
      <c r="I84" s="66">
        <v>3.8932179999999999E-3</v>
      </c>
      <c r="J84" s="66">
        <v>5.5156010000000002E-3</v>
      </c>
      <c r="K84" s="66">
        <v>6.4895300000000003E-3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37.789071200000002</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22.035</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3.4727000000000008E-2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14.35</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3.5139999999999998</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12.221</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3.5189170790600008E-2</v>
      </c>
      <c r="F91" s="66">
        <v>0.20004357497028002</v>
      </c>
      <c r="G91" s="66">
        <v>4.9081039999999999E-3</v>
      </c>
      <c r="H91" s="66">
        <v>8.0156371100550003E-2</v>
      </c>
      <c r="I91" s="66">
        <v>0.60591216985900009</v>
      </c>
      <c r="J91" s="66">
        <v>0.68388926585900012</v>
      </c>
      <c r="K91" s="66">
        <v>0.6999949978590001</v>
      </c>
      <c r="L91" s="66" t="s">
        <v>390</v>
      </c>
      <c r="M91" s="66">
        <v>1.0758650107567</v>
      </c>
      <c r="N91" s="66">
        <v>1.2741568000000001</v>
      </c>
      <c r="O91" s="66">
        <v>0.10670515237180001</v>
      </c>
      <c r="P91" s="66">
        <v>9.26364E-5</v>
      </c>
      <c r="Q91" s="66">
        <v>2.161516E-3</v>
      </c>
      <c r="R91" s="66">
        <v>2.5353119999999996E-2</v>
      </c>
      <c r="S91" s="66">
        <v>0.82588865637179998</v>
      </c>
      <c r="T91" s="66">
        <v>0.1009059281859</v>
      </c>
      <c r="U91" s="66" t="s">
        <v>390</v>
      </c>
      <c r="V91" s="66">
        <v>0.47470192818589996</v>
      </c>
      <c r="W91" s="66">
        <v>1.9314788217000003E-3</v>
      </c>
      <c r="X91" s="66">
        <v>2.1439414920870004E-3</v>
      </c>
      <c r="Y91" s="66">
        <v>8.6916546976499999E-4</v>
      </c>
      <c r="Z91" s="66">
        <v>8.6916546976499999E-4</v>
      </c>
      <c r="AA91" s="66">
        <v>8.6916546976499999E-4</v>
      </c>
      <c r="AB91" s="66">
        <v>4.751437901382001E-3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7.1999999999999994E-4</v>
      </c>
      <c r="G92" s="66">
        <v>2.2429999999999998E-3</v>
      </c>
      <c r="H92" s="66" t="s">
        <v>390</v>
      </c>
      <c r="I92" s="66">
        <v>5.2795170000000009E-3</v>
      </c>
      <c r="J92" s="66">
        <v>7.1183479999999974E-3</v>
      </c>
      <c r="K92" s="66">
        <v>1.0811850000000001E-2</v>
      </c>
      <c r="L92" s="66">
        <v>1.3726744200000002E-4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619.59699999999998</v>
      </c>
      <c r="AL92" s="182" t="s">
        <v>231</v>
      </c>
    </row>
    <row r="93" spans="1:38" s="2" customFormat="1" ht="24.75" customHeight="1" thickBot="1" x14ac:dyDescent="0.3">
      <c r="A93" s="121" t="s">
        <v>53</v>
      </c>
      <c r="B93" s="125" t="s">
        <v>232</v>
      </c>
      <c r="C93" s="122" t="s">
        <v>405</v>
      </c>
      <c r="D93" s="130"/>
      <c r="E93" s="66" t="s">
        <v>391</v>
      </c>
      <c r="F93" s="66">
        <v>3.7528810588999999</v>
      </c>
      <c r="G93" s="66" t="s">
        <v>391</v>
      </c>
      <c r="H93" s="66" t="s">
        <v>391</v>
      </c>
      <c r="I93" s="66">
        <v>1.5333646032786884E-2</v>
      </c>
      <c r="J93" s="66">
        <v>4.0667495999999997E-2</v>
      </c>
      <c r="K93" s="66">
        <v>6.6668026229508182E-2</v>
      </c>
      <c r="L93" s="66" t="s">
        <v>390</v>
      </c>
      <c r="M93" s="66" t="s">
        <v>391</v>
      </c>
      <c r="N93" s="66" t="s">
        <v>391</v>
      </c>
      <c r="O93" s="66" t="s">
        <v>391</v>
      </c>
      <c r="P93" s="66" t="s">
        <v>391</v>
      </c>
      <c r="Q93" s="66" t="s">
        <v>391</v>
      </c>
      <c r="R93" s="66" t="s">
        <v>391</v>
      </c>
      <c r="S93" s="66" t="s">
        <v>391</v>
      </c>
      <c r="T93" s="66" t="s">
        <v>391</v>
      </c>
      <c r="U93" s="66" t="s">
        <v>391</v>
      </c>
      <c r="V93" s="66" t="s">
        <v>391</v>
      </c>
      <c r="W93" s="66">
        <v>0.26084822412155206</v>
      </c>
      <c r="X93" s="66" t="s">
        <v>391</v>
      </c>
      <c r="Y93" s="66" t="s">
        <v>391</v>
      </c>
      <c r="Z93" s="66" t="s">
        <v>391</v>
      </c>
      <c r="AA93" s="66" t="s">
        <v>391</v>
      </c>
      <c r="AB93" s="66">
        <v>7.4241417634595575E-8</v>
      </c>
      <c r="AC93" s="66">
        <v>5.2169644824310411E-5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3.0809660000000006E-2</v>
      </c>
      <c r="G95" s="66" t="s">
        <v>390</v>
      </c>
      <c r="H95" s="66" t="s">
        <v>390</v>
      </c>
      <c r="I95" s="66">
        <v>0.2421891719999994</v>
      </c>
      <c r="J95" s="66">
        <v>0.41518352850000084</v>
      </c>
      <c r="K95" s="66">
        <v>0.65684890899999826</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2.2902369999999991E-2</v>
      </c>
      <c r="F98" s="66">
        <v>6.1414653999999992E-2</v>
      </c>
      <c r="G98" s="66">
        <v>6.5355599999999993E-3</v>
      </c>
      <c r="H98" s="66">
        <v>4.107947E-2</v>
      </c>
      <c r="I98" s="66">
        <v>0.29378403799999986</v>
      </c>
      <c r="J98" s="66">
        <v>0.43138189799999976</v>
      </c>
      <c r="K98" s="66">
        <v>0.54270358325999923</v>
      </c>
      <c r="L98" s="66" t="s">
        <v>391</v>
      </c>
      <c r="M98" s="66">
        <v>8.1603930000000005E-2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0.3874000838751771</v>
      </c>
      <c r="F99" s="66">
        <v>13.310277930805201</v>
      </c>
      <c r="G99" s="66" t="s">
        <v>391</v>
      </c>
      <c r="H99" s="66">
        <v>14.331823536261778</v>
      </c>
      <c r="I99" s="66">
        <v>8.7156789041095889E-2</v>
      </c>
      <c r="J99" s="66">
        <v>0.13392384657534245</v>
      </c>
      <c r="K99" s="66">
        <v>0.29335699726027392</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431.06</v>
      </c>
      <c r="AL99" s="182" t="s">
        <v>245</v>
      </c>
    </row>
    <row r="100" spans="1:38" s="2" customFormat="1" ht="24.75" customHeight="1" thickBot="1" x14ac:dyDescent="0.3">
      <c r="A100" s="121" t="s">
        <v>243</v>
      </c>
      <c r="B100" s="121" t="s">
        <v>246</v>
      </c>
      <c r="C100" s="122" t="s">
        <v>408</v>
      </c>
      <c r="D100" s="138"/>
      <c r="E100" s="66">
        <v>0.22156611705723608</v>
      </c>
      <c r="F100" s="66">
        <v>15.475414137923654</v>
      </c>
      <c r="G100" s="66" t="s">
        <v>391</v>
      </c>
      <c r="H100" s="66">
        <v>16.02882135745649</v>
      </c>
      <c r="I100" s="66">
        <v>7.8489863013698619E-2</v>
      </c>
      <c r="J100" s="66">
        <v>0.12000782958904108</v>
      </c>
      <c r="K100" s="66">
        <v>0.26005048273972597</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1089.076</v>
      </c>
      <c r="AL100" s="182" t="s">
        <v>245</v>
      </c>
    </row>
    <row r="101" spans="1:38" s="2" customFormat="1" ht="24.75" customHeight="1" thickBot="1" x14ac:dyDescent="0.3">
      <c r="A101" s="121" t="s">
        <v>243</v>
      </c>
      <c r="B101" s="121" t="s">
        <v>247</v>
      </c>
      <c r="C101" s="122" t="s">
        <v>248</v>
      </c>
      <c r="D101" s="138"/>
      <c r="E101" s="66">
        <v>2.0898053219761711E-3</v>
      </c>
      <c r="F101" s="66">
        <v>7.7563606527145182E-2</v>
      </c>
      <c r="G101" s="66" t="s">
        <v>391</v>
      </c>
      <c r="H101" s="66">
        <v>5.2725026280827827E-2</v>
      </c>
      <c r="I101" s="66">
        <v>1.5827835616438355E-4</v>
      </c>
      <c r="J101" s="66">
        <v>4.7483506849315061E-4</v>
      </c>
      <c r="K101" s="66">
        <v>1.1079484931506849E-3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96.286000000000001</v>
      </c>
      <c r="AL101" s="182" t="s">
        <v>245</v>
      </c>
    </row>
    <row r="102" spans="1:38" s="2" customFormat="1" ht="24.75" customHeight="1" thickBot="1" x14ac:dyDescent="0.3">
      <c r="A102" s="121" t="s">
        <v>243</v>
      </c>
      <c r="B102" s="121" t="s">
        <v>249</v>
      </c>
      <c r="C102" s="122" t="s">
        <v>409</v>
      </c>
      <c r="D102" s="138"/>
      <c r="E102" s="66">
        <v>0.1936906964687769</v>
      </c>
      <c r="F102" s="66">
        <v>3.2530879053116344</v>
      </c>
      <c r="G102" s="66" t="s">
        <v>391</v>
      </c>
      <c r="H102" s="66">
        <v>17.350371647102996</v>
      </c>
      <c r="I102" s="66">
        <v>1.9640381999999998E-2</v>
      </c>
      <c r="J102" s="66">
        <v>0.43425653999999997</v>
      </c>
      <c r="K102" s="66">
        <v>2.9156871099999999</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3440.9250000000002</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6.912510159999983E-5</v>
      </c>
      <c r="F104" s="66">
        <v>1.1924225291829699E-2</v>
      </c>
      <c r="G104" s="66" t="s">
        <v>391</v>
      </c>
      <c r="H104" s="66">
        <v>1.6937982095999958E-3</v>
      </c>
      <c r="I104" s="66">
        <v>2.2313424657534243E-5</v>
      </c>
      <c r="J104" s="66">
        <v>6.6940273972602735E-5</v>
      </c>
      <c r="K104" s="66">
        <v>1.5619397260273972E-4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13.574</v>
      </c>
      <c r="AL104" s="182" t="s">
        <v>245</v>
      </c>
    </row>
    <row r="105" spans="1:38" s="2" customFormat="1" ht="24.75" customHeight="1" thickBot="1" x14ac:dyDescent="0.3">
      <c r="A105" s="121" t="s">
        <v>243</v>
      </c>
      <c r="B105" s="121" t="s">
        <v>254</v>
      </c>
      <c r="C105" s="122" t="s">
        <v>255</v>
      </c>
      <c r="D105" s="138"/>
      <c r="E105" s="66">
        <v>4.3093549800000031E-4</v>
      </c>
      <c r="F105" s="66">
        <v>3.5626394490760362E-2</v>
      </c>
      <c r="G105" s="66" t="s">
        <v>391</v>
      </c>
      <c r="H105" s="66">
        <v>1.2282158385000007E-2</v>
      </c>
      <c r="I105" s="66">
        <v>1.4423375342465753E-3</v>
      </c>
      <c r="J105" s="66">
        <v>2.2665304109589037E-3</v>
      </c>
      <c r="K105" s="66">
        <v>4.945157260273972E-3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20.890999999999998</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3.6192632615226816E-2</v>
      </c>
      <c r="F107" s="66">
        <v>0.47354291958309014</v>
      </c>
      <c r="G107" s="66" t="s">
        <v>391</v>
      </c>
      <c r="H107" s="66">
        <v>0.58476303811814057</v>
      </c>
      <c r="I107" s="66">
        <v>2.0987664E-2</v>
      </c>
      <c r="J107" s="66">
        <v>0.27983552</v>
      </c>
      <c r="K107" s="66">
        <v>1.3292187200000001</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6995.8879999999999</v>
      </c>
      <c r="AL107" s="182" t="s">
        <v>245</v>
      </c>
    </row>
    <row r="108" spans="1:38" s="2" customFormat="1" ht="24.75" customHeight="1" thickBot="1" x14ac:dyDescent="0.3">
      <c r="A108" s="139" t="s">
        <v>243</v>
      </c>
      <c r="B108" s="121" t="s">
        <v>259</v>
      </c>
      <c r="C108" s="140" t="s">
        <v>411</v>
      </c>
      <c r="D108" s="138"/>
      <c r="E108" s="66">
        <v>8.3676274589023575E-2</v>
      </c>
      <c r="F108" s="66">
        <v>3.8861074380640201</v>
      </c>
      <c r="G108" s="66" t="s">
        <v>391</v>
      </c>
      <c r="H108" s="66">
        <v>1.81452087930701</v>
      </c>
      <c r="I108" s="66">
        <v>4.3569165999999993E-2</v>
      </c>
      <c r="J108" s="66">
        <v>0.43569165999999998</v>
      </c>
      <c r="K108" s="66">
        <v>0.87138331999999996</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21784.582999999999</v>
      </c>
      <c r="AL108" s="182" t="s">
        <v>245</v>
      </c>
    </row>
    <row r="109" spans="1:38" s="2" customFormat="1" ht="24.75" customHeight="1" thickBot="1" x14ac:dyDescent="0.3">
      <c r="A109" s="139" t="s">
        <v>243</v>
      </c>
      <c r="B109" s="121" t="s">
        <v>260</v>
      </c>
      <c r="C109" s="140" t="s">
        <v>412</v>
      </c>
      <c r="D109" s="138"/>
      <c r="E109" s="66">
        <v>6.7867103034254988E-3</v>
      </c>
      <c r="F109" s="66">
        <v>0.35978788756858082</v>
      </c>
      <c r="G109" s="66" t="s">
        <v>391</v>
      </c>
      <c r="H109" s="66">
        <v>0.20738258489654995</v>
      </c>
      <c r="I109" s="66">
        <v>1.7738E-2</v>
      </c>
      <c r="J109" s="66">
        <v>9.7558999999999993E-2</v>
      </c>
      <c r="K109" s="66">
        <v>9.7558999999999993E-2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886.9</v>
      </c>
      <c r="AL109" s="182" t="s">
        <v>245</v>
      </c>
    </row>
    <row r="110" spans="1:38" s="2" customFormat="1" ht="24.75" customHeight="1" thickBot="1" x14ac:dyDescent="0.3">
      <c r="A110" s="139" t="s">
        <v>243</v>
      </c>
      <c r="B110" s="121" t="s">
        <v>261</v>
      </c>
      <c r="C110" s="141" t="s">
        <v>413</v>
      </c>
      <c r="D110" s="138"/>
      <c r="E110" s="66">
        <v>2.8576271211464169E-3</v>
      </c>
      <c r="F110" s="66">
        <v>0.12095490524009435</v>
      </c>
      <c r="G110" s="66" t="s">
        <v>391</v>
      </c>
      <c r="H110" s="66">
        <v>6.8731644118419602E-2</v>
      </c>
      <c r="I110" s="66">
        <v>6.4082900000000005E-3</v>
      </c>
      <c r="J110" s="66">
        <v>4.5694400000000003E-2</v>
      </c>
      <c r="K110" s="66">
        <v>4.5694400000000003E-2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306.47500000000002</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3605.0459999999998</v>
      </c>
      <c r="AL111" s="182" t="s">
        <v>245</v>
      </c>
    </row>
    <row r="112" spans="1:38" s="2" customFormat="1" ht="24.75" customHeight="1" thickBot="1" x14ac:dyDescent="0.3">
      <c r="A112" s="121" t="s">
        <v>263</v>
      </c>
      <c r="B112" s="121" t="s">
        <v>264</v>
      </c>
      <c r="C112" s="122" t="s">
        <v>265</v>
      </c>
      <c r="D112" s="123"/>
      <c r="E112" s="66">
        <v>11.564000000000002</v>
      </c>
      <c r="F112" s="66" t="s">
        <v>390</v>
      </c>
      <c r="G112" s="66" t="s">
        <v>391</v>
      </c>
      <c r="H112" s="66">
        <v>18.764200000000002</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227217500</v>
      </c>
      <c r="AL112" s="182" t="s">
        <v>430</v>
      </c>
    </row>
    <row r="113" spans="1:38" s="2" customFormat="1" ht="24.75" customHeight="1" thickBot="1" x14ac:dyDescent="0.3">
      <c r="A113" s="121" t="s">
        <v>263</v>
      </c>
      <c r="B113" s="142" t="s">
        <v>266</v>
      </c>
      <c r="C113" s="143" t="s">
        <v>267</v>
      </c>
      <c r="D113" s="123"/>
      <c r="E113" s="66">
        <v>5.0528550478364469</v>
      </c>
      <c r="F113" s="66" t="s">
        <v>391</v>
      </c>
      <c r="G113" s="66" t="s">
        <v>391</v>
      </c>
      <c r="H113" s="66">
        <v>29.837451682924563</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2.6003600000000002E-2</v>
      </c>
      <c r="F114" s="66" t="s">
        <v>391</v>
      </c>
      <c r="G114" s="66" t="s">
        <v>391</v>
      </c>
      <c r="H114" s="66">
        <v>8.4511699999999995E-2</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0.65008999999999995</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0.76051043011343555</v>
      </c>
      <c r="F116" s="66" t="s">
        <v>390</v>
      </c>
      <c r="G116" s="66" t="s">
        <v>391</v>
      </c>
      <c r="H116" s="66">
        <v>2.0000707604848769</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0.43592788364000001</v>
      </c>
      <c r="J119" s="66">
        <v>4.7150348439999998</v>
      </c>
      <c r="K119" s="66">
        <v>4.7150348439999998</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0.9175574526000001</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1.8710313999999999</v>
      </c>
      <c r="G125" s="66" t="s">
        <v>391</v>
      </c>
      <c r="H125" s="66" t="s">
        <v>390</v>
      </c>
      <c r="I125" s="66">
        <v>2.4975752900009999E-4</v>
      </c>
      <c r="J125" s="66">
        <v>1.6574817833643E-3</v>
      </c>
      <c r="K125" s="66">
        <v>3.5041738159711003E-3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7568.4099697000001</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438</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438</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438</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391</v>
      </c>
      <c r="AJ132" s="66" t="s">
        <v>438</v>
      </c>
      <c r="AK132" s="66" t="s">
        <v>391</v>
      </c>
      <c r="AL132" s="182" t="s">
        <v>435</v>
      </c>
    </row>
    <row r="133" spans="1:38" s="2" customFormat="1" ht="24.75" customHeight="1" thickBot="1" x14ac:dyDescent="0.3">
      <c r="A133" s="121" t="s">
        <v>288</v>
      </c>
      <c r="B133" s="125" t="s">
        <v>307</v>
      </c>
      <c r="C133" s="136" t="s">
        <v>308</v>
      </c>
      <c r="D133" s="123" t="s">
        <v>297</v>
      </c>
      <c r="E133" s="66">
        <v>2.7604999999999994E-2</v>
      </c>
      <c r="F133" s="66">
        <v>9.4600000000000023E-4</v>
      </c>
      <c r="G133" s="66">
        <v>4.0489999999999996E-3</v>
      </c>
      <c r="H133" s="66" t="s">
        <v>391</v>
      </c>
      <c r="I133" s="66">
        <v>1.4776449999999998E-2</v>
      </c>
      <c r="J133" s="66">
        <v>2.4973199999999997E-2</v>
      </c>
      <c r="K133" s="66">
        <v>4.1288000000000005E-2</v>
      </c>
      <c r="L133" s="66" t="s">
        <v>390</v>
      </c>
      <c r="M133" s="66">
        <v>6.3199999999999992E-3</v>
      </c>
      <c r="N133" s="66">
        <v>2.60041782E-3</v>
      </c>
      <c r="O133" s="66">
        <v>4.3556781999999996E-4</v>
      </c>
      <c r="P133" s="66">
        <v>0.12902506</v>
      </c>
      <c r="Q133" s="66">
        <v>1.1785443400000001E-3</v>
      </c>
      <c r="R133" s="66">
        <v>1.1742146399999999E-3</v>
      </c>
      <c r="S133" s="66">
        <v>1.0763634199999999E-3</v>
      </c>
      <c r="T133" s="66">
        <v>1.5006740199999999E-3</v>
      </c>
      <c r="U133" s="66">
        <v>1.7128293199999999E-3</v>
      </c>
      <c r="V133" s="66">
        <v>1.386543128E-2</v>
      </c>
      <c r="W133" s="66">
        <v>2.3380380000000002E-3</v>
      </c>
      <c r="X133" s="66">
        <v>1.1430408000000001E-6</v>
      </c>
      <c r="Y133" s="66">
        <v>6.2434274000000014E-7</v>
      </c>
      <c r="Z133" s="66">
        <v>5.576653600000001E-7</v>
      </c>
      <c r="AA133" s="66">
        <v>6.0529205999999994E-7</v>
      </c>
      <c r="AB133" s="66">
        <v>2.9303409600000005E-6</v>
      </c>
      <c r="AC133" s="66">
        <v>1.29891E-2</v>
      </c>
      <c r="AD133" s="66">
        <v>3.5503539999999993E-2</v>
      </c>
      <c r="AE133" s="158"/>
      <c r="AF133" s="66" t="s">
        <v>391</v>
      </c>
      <c r="AG133" s="66" t="s">
        <v>390</v>
      </c>
      <c r="AH133" s="66">
        <v>14.209019368000002</v>
      </c>
      <c r="AI133" s="66" t="s">
        <v>390</v>
      </c>
      <c r="AJ133" s="66" t="s">
        <v>390</v>
      </c>
      <c r="AK133" s="66">
        <v>86594</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0.45789376500000001</v>
      </c>
      <c r="F135" s="66">
        <v>0.1771098525</v>
      </c>
      <c r="G135" s="66">
        <v>1.5839092500000002E-2</v>
      </c>
      <c r="H135" s="66" t="s">
        <v>390</v>
      </c>
      <c r="I135" s="66">
        <v>0.60332543250000015</v>
      </c>
      <c r="J135" s="66">
        <v>0.64940279249999999</v>
      </c>
      <c r="K135" s="66">
        <v>0.66812171999999992</v>
      </c>
      <c r="L135" s="66">
        <v>0.25339668165000007</v>
      </c>
      <c r="M135" s="66">
        <v>8.0390594024999995</v>
      </c>
      <c r="N135" s="66">
        <v>7.0555957500000002E-2</v>
      </c>
      <c r="O135" s="66">
        <v>1.4399175000000002E-2</v>
      </c>
      <c r="P135" s="66" t="s">
        <v>390</v>
      </c>
      <c r="Q135" s="66">
        <v>5.9036617499999992E-2</v>
      </c>
      <c r="R135" s="66">
        <v>1.4399174999999999E-3</v>
      </c>
      <c r="S135" s="66">
        <v>2.8798350000000004E-2</v>
      </c>
      <c r="T135" s="66" t="s">
        <v>390</v>
      </c>
      <c r="U135" s="66">
        <v>1.0079422500000001E-2</v>
      </c>
      <c r="V135" s="66">
        <v>2.5241753774999998</v>
      </c>
      <c r="W135" s="66">
        <v>1.4399175</v>
      </c>
      <c r="X135" s="66">
        <v>0.33550077750000001</v>
      </c>
      <c r="Y135" s="66">
        <v>0.66668180249999998</v>
      </c>
      <c r="Z135" s="66">
        <v>0.81787314</v>
      </c>
      <c r="AA135" s="66" t="s">
        <v>390</v>
      </c>
      <c r="AB135" s="66" t="s">
        <v>390</v>
      </c>
      <c r="AC135" s="66" t="s">
        <v>390</v>
      </c>
      <c r="AD135" s="66" t="s">
        <v>391</v>
      </c>
      <c r="AE135" s="158"/>
      <c r="AF135" s="66" t="s">
        <v>391</v>
      </c>
      <c r="AG135" s="66" t="s">
        <v>391</v>
      </c>
      <c r="AH135" s="66" t="s">
        <v>391</v>
      </c>
      <c r="AI135" s="66" t="s">
        <v>391</v>
      </c>
      <c r="AJ135" s="66" t="s">
        <v>391</v>
      </c>
      <c r="AK135" s="66">
        <v>143.99175</v>
      </c>
      <c r="AL135" s="182" t="s">
        <v>385</v>
      </c>
    </row>
    <row r="136" spans="1:38" s="2" customFormat="1" ht="24.75" customHeight="1" thickBot="1" x14ac:dyDescent="0.3">
      <c r="A136" s="121" t="s">
        <v>288</v>
      </c>
      <c r="B136" s="121" t="s">
        <v>313</v>
      </c>
      <c r="C136" s="122" t="s">
        <v>314</v>
      </c>
      <c r="D136" s="123"/>
      <c r="E136" s="66" t="s">
        <v>391</v>
      </c>
      <c r="F136" s="66">
        <v>4.7345591035343514E-3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3.9093708964656479E-3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v>1.54E-4</v>
      </c>
      <c r="F139" s="66">
        <v>2.9299999999999997E-4</v>
      </c>
      <c r="G139" s="66">
        <v>8.7999999999999998E-5</v>
      </c>
      <c r="H139" s="66">
        <v>8.9999999999999998E-4</v>
      </c>
      <c r="I139" s="66">
        <v>0.38493709999999992</v>
      </c>
      <c r="J139" s="66">
        <v>0.38496879999999989</v>
      </c>
      <c r="K139" s="66">
        <v>0.38501184999999988</v>
      </c>
      <c r="L139" s="66" t="s">
        <v>390</v>
      </c>
      <c r="M139" s="66">
        <v>1.2130000000000001E-3</v>
      </c>
      <c r="N139" s="66">
        <v>1.1130499999999998E-3</v>
      </c>
      <c r="O139" s="66">
        <v>2.2397799999999998E-3</v>
      </c>
      <c r="P139" s="66">
        <v>2.2397799999999998E-3</v>
      </c>
      <c r="Q139" s="66">
        <v>3.5383000000000007E-3</v>
      </c>
      <c r="R139" s="66">
        <v>3.3801899999999999E-3</v>
      </c>
      <c r="S139" s="66">
        <v>7.889280000000002E-3</v>
      </c>
      <c r="T139" s="66" t="s">
        <v>390</v>
      </c>
      <c r="U139" s="66" t="s">
        <v>390</v>
      </c>
      <c r="V139" s="66" t="s">
        <v>390</v>
      </c>
      <c r="W139" s="66">
        <v>3.9144540000000001</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294.19941316341578</v>
      </c>
      <c r="F141" s="19">
        <f t="shared" ref="F141:AD141" si="0">SUM(F14:F140)</f>
        <v>292.40256500348215</v>
      </c>
      <c r="G141" s="19">
        <f t="shared" si="0"/>
        <v>223.41855574370908</v>
      </c>
      <c r="H141" s="19">
        <f t="shared" si="0"/>
        <v>106.13654571980521</v>
      </c>
      <c r="I141" s="19">
        <f t="shared" si="0"/>
        <v>47.038482074953485</v>
      </c>
      <c r="J141" s="19">
        <f t="shared" si="0"/>
        <v>61.577117554300834</v>
      </c>
      <c r="K141" s="19">
        <f t="shared" si="0"/>
        <v>77.728593467843595</v>
      </c>
      <c r="L141" s="19">
        <f t="shared" si="0"/>
        <v>6.2272972415421419</v>
      </c>
      <c r="M141" s="19">
        <f t="shared" si="0"/>
        <v>1006.7880244471453</v>
      </c>
      <c r="N141" s="19">
        <f t="shared" si="0"/>
        <v>90.662209147439142</v>
      </c>
      <c r="O141" s="19">
        <f t="shared" si="0"/>
        <v>1.8992857835687165</v>
      </c>
      <c r="P141" s="19">
        <f t="shared" si="0"/>
        <v>3.2843151809750748</v>
      </c>
      <c r="Q141" s="19">
        <f t="shared" si="0"/>
        <v>2.7868786611153626</v>
      </c>
      <c r="R141" s="19">
        <f>SUM(R14:R140)</f>
        <v>11.845027074614134</v>
      </c>
      <c r="S141" s="19">
        <f t="shared" si="0"/>
        <v>22.544193329945973</v>
      </c>
      <c r="T141" s="19">
        <f t="shared" si="0"/>
        <v>12.891015584137676</v>
      </c>
      <c r="U141" s="19">
        <f t="shared" si="0"/>
        <v>30.483874949817885</v>
      </c>
      <c r="V141" s="19">
        <f t="shared" si="0"/>
        <v>58.867924374812851</v>
      </c>
      <c r="W141" s="19">
        <f t="shared" si="0"/>
        <v>66.744196149663566</v>
      </c>
      <c r="X141" s="19">
        <f t="shared" si="0"/>
        <v>16.649219435398411</v>
      </c>
      <c r="Y141" s="19">
        <f t="shared" si="0"/>
        <v>11.240183854045457</v>
      </c>
      <c r="Z141" s="19">
        <f t="shared" si="0"/>
        <v>8.2677993814455615</v>
      </c>
      <c r="AA141" s="19">
        <f t="shared" si="0"/>
        <v>10.278062309006888</v>
      </c>
      <c r="AB141" s="19">
        <f t="shared" si="0"/>
        <v>44.620780433540808</v>
      </c>
      <c r="AC141" s="19">
        <f t="shared" si="0"/>
        <v>17.517091133917187</v>
      </c>
      <c r="AD141" s="19">
        <f t="shared" si="0"/>
        <v>2.016232563287903</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294.19941316341578</v>
      </c>
      <c r="F152" s="13">
        <f t="shared" ref="F152:AD152" si="1">SUM(F$141, F$151, IF(AND(ISNUMBER(SEARCH($B$4,"AT|BE|CH|GB|IE|LT|LU|NL")),SUM(F$143:F$149)&gt;0),SUM(F$143:F$149)-SUM(F$27:F$33),0))</f>
        <v>292.40256500348215</v>
      </c>
      <c r="G152" s="13">
        <f t="shared" si="1"/>
        <v>223.41855574370908</v>
      </c>
      <c r="H152" s="13">
        <f t="shared" si="1"/>
        <v>106.13654571980521</v>
      </c>
      <c r="I152" s="13">
        <f t="shared" si="1"/>
        <v>47.038482074953485</v>
      </c>
      <c r="J152" s="13">
        <f t="shared" si="1"/>
        <v>61.577117554300834</v>
      </c>
      <c r="K152" s="13">
        <f t="shared" si="1"/>
        <v>77.728593467843595</v>
      </c>
      <c r="L152" s="13">
        <f t="shared" si="1"/>
        <v>6.2272972415421419</v>
      </c>
      <c r="M152" s="13">
        <f t="shared" si="1"/>
        <v>1006.7880244471453</v>
      </c>
      <c r="N152" s="13">
        <f t="shared" si="1"/>
        <v>90.662209147439142</v>
      </c>
      <c r="O152" s="13">
        <f t="shared" si="1"/>
        <v>1.8992857835687165</v>
      </c>
      <c r="P152" s="13">
        <f t="shared" si="1"/>
        <v>3.2843151809750748</v>
      </c>
      <c r="Q152" s="13">
        <f t="shared" si="1"/>
        <v>2.7868786611153626</v>
      </c>
      <c r="R152" s="13">
        <f t="shared" si="1"/>
        <v>11.845027074614134</v>
      </c>
      <c r="S152" s="13">
        <f t="shared" si="1"/>
        <v>22.544193329945973</v>
      </c>
      <c r="T152" s="13">
        <f t="shared" si="1"/>
        <v>12.891015584137676</v>
      </c>
      <c r="U152" s="13">
        <f t="shared" si="1"/>
        <v>30.483874949817885</v>
      </c>
      <c r="V152" s="13">
        <f t="shared" si="1"/>
        <v>58.867924374812851</v>
      </c>
      <c r="W152" s="13">
        <f t="shared" si="1"/>
        <v>66.744196149663566</v>
      </c>
      <c r="X152" s="13">
        <f t="shared" si="1"/>
        <v>16.649219435398411</v>
      </c>
      <c r="Y152" s="13">
        <f t="shared" si="1"/>
        <v>11.240183854045457</v>
      </c>
      <c r="Z152" s="13">
        <f t="shared" si="1"/>
        <v>8.2677993814455615</v>
      </c>
      <c r="AA152" s="13">
        <f t="shared" si="1"/>
        <v>10.278062309006888</v>
      </c>
      <c r="AB152" s="13">
        <f t="shared" si="1"/>
        <v>44.620780433540808</v>
      </c>
      <c r="AC152" s="13">
        <f t="shared" si="1"/>
        <v>17.517091133917187</v>
      </c>
      <c r="AD152" s="13">
        <f t="shared" si="1"/>
        <v>2.016232563287903</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294.19941316341578</v>
      </c>
      <c r="F154" s="13">
        <f>SUM(F$141, F$153, -1 * IF(OR($B$6=2005,$B$6&gt;=2020),SUM(F$99:F$122),0), IF(AND(ISNUMBER(SEARCH($B$4,"AT|BE|CH|GB|IE|LT|LU|NL")),SUM(F$143:F$149)&gt;0),SUM(F$143:F$149)-SUM(F$27:F$33),0))</f>
        <v>292.40256500348215</v>
      </c>
      <c r="G154" s="13">
        <f>SUM(G$141, G$153, IF(AND(ISNUMBER(SEARCH($B$4,"AT|BE|CH|GB|IE|LT|LU|NL")),SUM(G$143:G$149)&gt;0),SUM(G$143:G$149)-SUM(G$27:G$33),0))</f>
        <v>223.41855574370908</v>
      </c>
      <c r="H154" s="13">
        <f>SUM(H$141, H$153, IF(AND(ISNUMBER(SEARCH($B$4,"AT|BE|CH|GB|IE|LT|LU|NL")),SUM(H$143:H$149)&gt;0),SUM(H$143:H$149)-SUM(H$27:H$33),0))</f>
        <v>106.13654571980521</v>
      </c>
      <c r="I154" s="13">
        <f t="shared" ref="I154:AD154" si="2">SUM(I$141, I$153, IF(AND(ISNUMBER(SEARCH($B$4,"AT|BE|CH|GB|IE|LT|LU|NL")),SUM(I$143:I$149)&gt;0),SUM(I$143:I$149)-SUM(I$27:I$33),0))</f>
        <v>47.038482074953485</v>
      </c>
      <c r="J154" s="13">
        <f t="shared" si="2"/>
        <v>61.577117554300834</v>
      </c>
      <c r="K154" s="13">
        <f t="shared" si="2"/>
        <v>77.728593467843595</v>
      </c>
      <c r="L154" s="13">
        <f t="shared" si="2"/>
        <v>6.2272972415421419</v>
      </c>
      <c r="M154" s="13">
        <f t="shared" si="2"/>
        <v>1006.7880244471453</v>
      </c>
      <c r="N154" s="13">
        <f t="shared" si="2"/>
        <v>90.662209147439142</v>
      </c>
      <c r="O154" s="13">
        <f t="shared" si="2"/>
        <v>1.8992857835687165</v>
      </c>
      <c r="P154" s="13">
        <f t="shared" si="2"/>
        <v>3.2843151809750748</v>
      </c>
      <c r="Q154" s="13">
        <f t="shared" si="2"/>
        <v>2.7868786611153626</v>
      </c>
      <c r="R154" s="13">
        <f t="shared" si="2"/>
        <v>11.845027074614134</v>
      </c>
      <c r="S154" s="13">
        <f t="shared" si="2"/>
        <v>22.544193329945973</v>
      </c>
      <c r="T154" s="13">
        <f t="shared" si="2"/>
        <v>12.891015584137676</v>
      </c>
      <c r="U154" s="13">
        <f t="shared" si="2"/>
        <v>30.483874949817885</v>
      </c>
      <c r="V154" s="13">
        <f t="shared" si="2"/>
        <v>58.867924374812851</v>
      </c>
      <c r="W154" s="13">
        <f t="shared" si="2"/>
        <v>66.744196149663566</v>
      </c>
      <c r="X154" s="13">
        <f t="shared" si="2"/>
        <v>16.649219435398411</v>
      </c>
      <c r="Y154" s="13">
        <f t="shared" si="2"/>
        <v>11.240183854045457</v>
      </c>
      <c r="Z154" s="13">
        <f t="shared" si="2"/>
        <v>8.2677993814455615</v>
      </c>
      <c r="AA154" s="13">
        <f t="shared" si="2"/>
        <v>10.278062309006888</v>
      </c>
      <c r="AB154" s="13">
        <f t="shared" si="2"/>
        <v>44.620780433540808</v>
      </c>
      <c r="AC154" s="13">
        <f t="shared" si="2"/>
        <v>17.517091133917187</v>
      </c>
      <c r="AD154" s="13">
        <f t="shared" si="2"/>
        <v>2.016232563287903</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1.8083083774605182</v>
      </c>
      <c r="F157" s="22">
        <v>0.23860666557362853</v>
      </c>
      <c r="G157" s="22">
        <v>3.0013417053286605E-2</v>
      </c>
      <c r="H157" s="22" t="s">
        <v>390</v>
      </c>
      <c r="I157" s="22">
        <v>3.0013417053286605E-2</v>
      </c>
      <c r="J157" s="22">
        <v>3.0013417053286605E-2</v>
      </c>
      <c r="K157" s="22">
        <v>3.0013417053286605E-2</v>
      </c>
      <c r="L157" s="22">
        <v>1.440644018557757E-2</v>
      </c>
      <c r="M157" s="22">
        <v>0.33314892929148138</v>
      </c>
      <c r="N157" s="22" t="s">
        <v>390</v>
      </c>
      <c r="O157" s="22">
        <v>1.3055836418179672E-3</v>
      </c>
      <c r="P157" s="22">
        <v>7.953555519120951E-4</v>
      </c>
      <c r="Q157" s="22">
        <v>1.5006708526643304E-5</v>
      </c>
      <c r="R157" s="22">
        <v>4.5020125579929909E-3</v>
      </c>
      <c r="S157" s="22">
        <v>3.1814222076483804E-3</v>
      </c>
      <c r="T157" s="22">
        <v>1.3205903503446107E-3</v>
      </c>
      <c r="U157" s="22">
        <v>1.5006708526643304E-5</v>
      </c>
      <c r="V157" s="22">
        <v>0.26081659419306058</v>
      </c>
      <c r="W157" s="22" t="s">
        <v>390</v>
      </c>
      <c r="X157" s="22" t="s">
        <v>390</v>
      </c>
      <c r="Y157" s="22" t="s">
        <v>390</v>
      </c>
      <c r="Z157" s="22" t="s">
        <v>390</v>
      </c>
      <c r="AA157" s="22" t="s">
        <v>390</v>
      </c>
      <c r="AB157" s="22" t="s">
        <v>390</v>
      </c>
      <c r="AC157" s="22" t="s">
        <v>391</v>
      </c>
      <c r="AD157" s="22" t="s">
        <v>391</v>
      </c>
      <c r="AE157" s="59"/>
      <c r="AF157" s="22">
        <v>6422.8712494033334</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6.3669872539482017E-2</v>
      </c>
      <c r="F158" s="22">
        <v>7.0842584426371494E-2</v>
      </c>
      <c r="G158" s="22">
        <v>8.8658294671339444E-4</v>
      </c>
      <c r="H158" s="22" t="s">
        <v>390</v>
      </c>
      <c r="I158" s="22">
        <v>7.6582946713394358E-5</v>
      </c>
      <c r="J158" s="22">
        <v>7.6582946713394358E-5</v>
      </c>
      <c r="K158" s="22">
        <v>7.6582946713394358E-5</v>
      </c>
      <c r="L158" s="22">
        <v>1.1487442007009153E-5</v>
      </c>
      <c r="M158" s="22">
        <v>0.3421503207085187</v>
      </c>
      <c r="N158" s="22">
        <v>6.8592734728138032</v>
      </c>
      <c r="O158" s="22">
        <v>3.2491358182032663E-5</v>
      </c>
      <c r="P158" s="22">
        <v>2.5519448087904947E-5</v>
      </c>
      <c r="Q158" s="22">
        <v>8.4829147335669709E-7</v>
      </c>
      <c r="R158" s="22">
        <v>5.4687442007009153E-5</v>
      </c>
      <c r="S158" s="22">
        <v>1.215177923516198E-4</v>
      </c>
      <c r="T158" s="22">
        <v>3.8469649655389353E-5</v>
      </c>
      <c r="U158" s="22">
        <v>5.7829147335669724E-7</v>
      </c>
      <c r="V158" s="22">
        <v>6.5056058069393975E-3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134.64875059666636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3.3820000000000003E-2</v>
      </c>
      <c r="F163" s="24">
        <v>8.8999999999999996E-2</v>
      </c>
      <c r="G163" s="24">
        <v>6.764E-3</v>
      </c>
      <c r="H163" s="24">
        <v>7.6540000000000002E-3</v>
      </c>
      <c r="I163" s="24" t="s">
        <v>390</v>
      </c>
      <c r="J163" s="24" t="s">
        <v>390</v>
      </c>
      <c r="K163" s="24" t="s">
        <v>390</v>
      </c>
      <c r="L163" s="24" t="s">
        <v>390</v>
      </c>
      <c r="M163" s="24">
        <v>0.96120000000000005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178</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2003</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94.113941420000003</v>
      </c>
      <c r="F14" s="66">
        <v>7.1558264430000023</v>
      </c>
      <c r="G14" s="66">
        <v>131.06757988499993</v>
      </c>
      <c r="H14" s="66">
        <v>1.1329999999999999E-3</v>
      </c>
      <c r="I14" s="66">
        <v>2.3379540479999981</v>
      </c>
      <c r="J14" s="66">
        <v>3.5881432730000005</v>
      </c>
      <c r="K14" s="66">
        <v>4.4652528220000018</v>
      </c>
      <c r="L14" s="66">
        <v>2.1190480012884861E-2</v>
      </c>
      <c r="M14" s="66">
        <v>8.8649247220000014</v>
      </c>
      <c r="N14" s="66">
        <v>2.302607070747924</v>
      </c>
      <c r="O14" s="66">
        <v>0.19815970847770387</v>
      </c>
      <c r="P14" s="66">
        <v>1.4639373602857815</v>
      </c>
      <c r="Q14" s="66">
        <v>0.50184069171797741</v>
      </c>
      <c r="R14" s="66">
        <v>5.096134549129296</v>
      </c>
      <c r="S14" s="66">
        <v>1.8181065104279341</v>
      </c>
      <c r="T14" s="66">
        <v>5.0024625552552431</v>
      </c>
      <c r="U14" s="66">
        <v>24.671477287425024</v>
      </c>
      <c r="V14" s="66">
        <v>9.0038276160754123</v>
      </c>
      <c r="W14" s="66">
        <v>2.4052175313449657</v>
      </c>
      <c r="X14" s="66">
        <v>2.9285100201038253E-3</v>
      </c>
      <c r="Y14" s="66">
        <v>5.3733662862877314E-3</v>
      </c>
      <c r="Z14" s="66">
        <v>4.2937268815261822E-3</v>
      </c>
      <c r="AA14" s="66">
        <v>3.1367561282295863E-3</v>
      </c>
      <c r="AB14" s="66">
        <v>1.5732359316147318E-2</v>
      </c>
      <c r="AC14" s="66">
        <v>4.0650882472085401</v>
      </c>
      <c r="AD14" s="66">
        <v>0.66255642330170916</v>
      </c>
      <c r="AE14" s="158"/>
      <c r="AF14" s="66">
        <v>7668.1434893455544</v>
      </c>
      <c r="AG14" s="66">
        <v>595826.81706247036</v>
      </c>
      <c r="AH14" s="66">
        <v>26431.530802905214</v>
      </c>
      <c r="AI14" s="66">
        <v>1002.2019318179999</v>
      </c>
      <c r="AJ14" s="66">
        <v>4987.190406189</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0.59205122799999987</v>
      </c>
      <c r="F15" s="66">
        <v>1.1222989999999999E-2</v>
      </c>
      <c r="G15" s="66">
        <v>1.6353629999999999</v>
      </c>
      <c r="H15" s="66" t="s">
        <v>390</v>
      </c>
      <c r="I15" s="66">
        <v>4.6450052000000006E-2</v>
      </c>
      <c r="J15" s="66">
        <v>5.4254897999999996E-2</v>
      </c>
      <c r="K15" s="66">
        <v>5.9924600000000001E-2</v>
      </c>
      <c r="L15" s="66">
        <v>2.9704218511487678E-3</v>
      </c>
      <c r="M15" s="66">
        <v>0.10756899999999997</v>
      </c>
      <c r="N15" s="66">
        <v>1.9157123387325135E-2</v>
      </c>
      <c r="O15" s="66">
        <v>6.0981967073623399E-3</v>
      </c>
      <c r="P15" s="66">
        <v>1.5729304081381382E-3</v>
      </c>
      <c r="Q15" s="66">
        <v>1.1785989246737783E-2</v>
      </c>
      <c r="R15" s="66">
        <v>1.8343948993402446E-2</v>
      </c>
      <c r="S15" s="66">
        <v>2.2897128602178539E-2</v>
      </c>
      <c r="T15" s="66">
        <v>0.64752618305332632</v>
      </c>
      <c r="U15" s="66">
        <v>6.9857408488361774E-3</v>
      </c>
      <c r="V15" s="66">
        <v>0.32941970381843694</v>
      </c>
      <c r="W15" s="66">
        <v>7.9471709298563533E-3</v>
      </c>
      <c r="X15" s="66">
        <v>1.4011743719898234E-5</v>
      </c>
      <c r="Y15" s="66">
        <v>3.9344599668148398E-5</v>
      </c>
      <c r="Z15" s="66">
        <v>1.5545535056133386E-5</v>
      </c>
      <c r="AA15" s="66">
        <v>2.1778568996432772E-5</v>
      </c>
      <c r="AB15" s="66">
        <v>9.0680447440612765E-5</v>
      </c>
      <c r="AC15" s="66">
        <v>1.1149062307456532E-5</v>
      </c>
      <c r="AD15" s="66">
        <v>8.2586634444819524E-3</v>
      </c>
      <c r="AE15" s="158"/>
      <c r="AF15" s="66">
        <v>2558.4735818359995</v>
      </c>
      <c r="AG15" s="66">
        <v>111.35</v>
      </c>
      <c r="AH15" s="66">
        <v>8399.2725320733043</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6.346040040000001</v>
      </c>
      <c r="F16" s="66">
        <v>0.33686881999999996</v>
      </c>
      <c r="G16" s="66">
        <v>8.2802832000000013</v>
      </c>
      <c r="H16" s="66">
        <v>4.6299999999999998E-4</v>
      </c>
      <c r="I16" s="66">
        <v>0.259275221</v>
      </c>
      <c r="J16" s="66">
        <v>0.40760264599999996</v>
      </c>
      <c r="K16" s="66">
        <v>0.44014565999999999</v>
      </c>
      <c r="L16" s="66">
        <v>9.8307730511451802E-4</v>
      </c>
      <c r="M16" s="66">
        <v>2.2406264</v>
      </c>
      <c r="N16" s="66">
        <v>0.10369054489725388</v>
      </c>
      <c r="O16" s="66">
        <v>7.7391486220926894E-3</v>
      </c>
      <c r="P16" s="66">
        <v>7.6154465838904561E-2</v>
      </c>
      <c r="Q16" s="66">
        <v>2.24354951330684E-2</v>
      </c>
      <c r="R16" s="66">
        <v>0.22911726423080761</v>
      </c>
      <c r="S16" s="66">
        <v>2.6902546591204144E-2</v>
      </c>
      <c r="T16" s="66">
        <v>0.17208085132036827</v>
      </c>
      <c r="U16" s="66">
        <v>1.1295040251741437</v>
      </c>
      <c r="V16" s="66">
        <v>0.2508418741789058</v>
      </c>
      <c r="W16" s="66">
        <v>5.751010848926804E-2</v>
      </c>
      <c r="X16" s="66">
        <v>4.1205164228136644E-2</v>
      </c>
      <c r="Y16" s="66">
        <v>3.152503748204969E-3</v>
      </c>
      <c r="Z16" s="66">
        <v>2.8873032142049692E-3</v>
      </c>
      <c r="AA16" s="66">
        <v>2.8873032142049692E-3</v>
      </c>
      <c r="AB16" s="66">
        <v>5.0132274404751549E-2</v>
      </c>
      <c r="AC16" s="66">
        <v>0.16808906713633259</v>
      </c>
      <c r="AD16" s="66">
        <v>1.4863028965141608E-2</v>
      </c>
      <c r="AE16" s="158"/>
      <c r="AF16" s="66">
        <v>342.94761351599993</v>
      </c>
      <c r="AG16" s="66">
        <v>25080.222020000001</v>
      </c>
      <c r="AH16" s="66">
        <v>27106.799771956077</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7.5532997049899988</v>
      </c>
      <c r="F17" s="66">
        <v>1.3688782740000003</v>
      </c>
      <c r="G17" s="66">
        <v>12.177398265760004</v>
      </c>
      <c r="H17" s="66">
        <v>1.8306E-4</v>
      </c>
      <c r="I17" s="66">
        <v>0.57504248299999994</v>
      </c>
      <c r="J17" s="66">
        <v>0.98367166299999997</v>
      </c>
      <c r="K17" s="66">
        <v>1.4136463159999997</v>
      </c>
      <c r="L17" s="66">
        <v>1.6029492999999995E-4</v>
      </c>
      <c r="M17" s="66">
        <v>98.989711573750014</v>
      </c>
      <c r="N17" s="66">
        <v>12.908158622105235</v>
      </c>
      <c r="O17" s="66">
        <v>0.30332188483914829</v>
      </c>
      <c r="P17" s="66">
        <v>0.21774409853199725</v>
      </c>
      <c r="Q17" s="66">
        <v>0.12638580271885647</v>
      </c>
      <c r="R17" s="66">
        <v>0.88338277314619551</v>
      </c>
      <c r="S17" s="66">
        <v>4.4430539066648933</v>
      </c>
      <c r="T17" s="66">
        <v>5.3113647057866788E-2</v>
      </c>
      <c r="U17" s="66">
        <v>0.19973542839788977</v>
      </c>
      <c r="V17" s="66">
        <v>15.567297519734199</v>
      </c>
      <c r="W17" s="66">
        <v>49.228114365088757</v>
      </c>
      <c r="X17" s="66">
        <v>2.2179786369134393E-2</v>
      </c>
      <c r="Y17" s="66">
        <v>0.19110548641079389</v>
      </c>
      <c r="Z17" s="66">
        <v>6.3232119763746097E-2</v>
      </c>
      <c r="AA17" s="66">
        <v>5.0547969734188368E-2</v>
      </c>
      <c r="AB17" s="66">
        <v>0.3270653622778627</v>
      </c>
      <c r="AC17" s="66">
        <v>0.19373688966215291</v>
      </c>
      <c r="AD17" s="66">
        <v>0.67176452124071773</v>
      </c>
      <c r="AE17" s="158"/>
      <c r="AF17" s="66">
        <v>1592.2319484172062</v>
      </c>
      <c r="AG17" s="66">
        <v>13060.886293886897</v>
      </c>
      <c r="AH17" s="66">
        <v>36482.127301123495</v>
      </c>
      <c r="AI17" s="66" t="s">
        <v>391</v>
      </c>
      <c r="AJ17" s="66" t="s">
        <v>391</v>
      </c>
      <c r="AK17" s="66" t="s">
        <v>391</v>
      </c>
      <c r="AL17" s="182" t="s">
        <v>49</v>
      </c>
    </row>
    <row r="18" spans="1:39" s="2" customFormat="1" ht="24.75" customHeight="1" thickBot="1" x14ac:dyDescent="0.3">
      <c r="A18" s="121" t="s">
        <v>53</v>
      </c>
      <c r="B18" s="121" t="s">
        <v>60</v>
      </c>
      <c r="C18" s="122" t="s">
        <v>61</v>
      </c>
      <c r="D18" s="123"/>
      <c r="E18" s="66">
        <v>3.6624693999999992E-2</v>
      </c>
      <c r="F18" s="66">
        <v>1.7861679999999992E-3</v>
      </c>
      <c r="G18" s="66">
        <v>1.2369045999999998E-3</v>
      </c>
      <c r="H18" s="66" t="s">
        <v>391</v>
      </c>
      <c r="I18" s="66">
        <v>1.6265639999999992E-3</v>
      </c>
      <c r="J18" s="66">
        <v>1.9165379999999995E-3</v>
      </c>
      <c r="K18" s="66">
        <v>2.5584089999999989E-3</v>
      </c>
      <c r="L18" s="66">
        <v>5.0603659999999968E-5</v>
      </c>
      <c r="M18" s="66">
        <v>2.0089779999999995E-2</v>
      </c>
      <c r="N18" s="66">
        <v>3.7205822821124827E-5</v>
      </c>
      <c r="O18" s="66">
        <v>6.6615618888632474E-6</v>
      </c>
      <c r="P18" s="66">
        <v>1.0037577493531537E-4</v>
      </c>
      <c r="Q18" s="66">
        <v>1.1660672592925153E-4</v>
      </c>
      <c r="R18" s="66">
        <v>4.0098537311044895E-5</v>
      </c>
      <c r="S18" s="66">
        <v>2.6402763504664489E-5</v>
      </c>
      <c r="T18" s="66">
        <v>2.673490924995381E-5</v>
      </c>
      <c r="U18" s="66">
        <v>1.3840423050960611E-5</v>
      </c>
      <c r="V18" s="66">
        <v>3.9631696516974639E-4</v>
      </c>
      <c r="W18" s="66">
        <v>4.2126966841170749E-4</v>
      </c>
      <c r="X18" s="66">
        <v>4.5748835341965629E-7</v>
      </c>
      <c r="Y18" s="66">
        <v>6.9170562072414036E-7</v>
      </c>
      <c r="Z18" s="66">
        <v>6.7175222088591173E-7</v>
      </c>
      <c r="AA18" s="66">
        <v>6.5855357641937806E-7</v>
      </c>
      <c r="AB18" s="66">
        <v>2.4794997714490836E-6</v>
      </c>
      <c r="AC18" s="66">
        <v>2.0008045175178176E-5</v>
      </c>
      <c r="AD18" s="66">
        <v>2.1267587023639413E-5</v>
      </c>
      <c r="AE18" s="158"/>
      <c r="AF18" s="66">
        <v>0.30387500000000001</v>
      </c>
      <c r="AG18" s="66">
        <v>128.839843</v>
      </c>
      <c r="AH18" s="66">
        <v>2236.4546355243415</v>
      </c>
      <c r="AI18" s="66" t="s">
        <v>391</v>
      </c>
      <c r="AJ18" s="66" t="s">
        <v>391</v>
      </c>
      <c r="AK18" s="66" t="s">
        <v>391</v>
      </c>
      <c r="AL18" s="182" t="s">
        <v>49</v>
      </c>
    </row>
    <row r="19" spans="1:39" s="2" customFormat="1" ht="24.75" customHeight="1" thickBot="1" x14ac:dyDescent="0.3">
      <c r="A19" s="121" t="s">
        <v>53</v>
      </c>
      <c r="B19" s="121" t="s">
        <v>62</v>
      </c>
      <c r="C19" s="122" t="s">
        <v>63</v>
      </c>
      <c r="D19" s="123"/>
      <c r="E19" s="66">
        <v>8.9928080780000013</v>
      </c>
      <c r="F19" s="66">
        <v>0.46795020899999906</v>
      </c>
      <c r="G19" s="66">
        <v>15.341185318000015</v>
      </c>
      <c r="H19" s="66">
        <v>7.400000000000001E-5</v>
      </c>
      <c r="I19" s="66">
        <v>0.33406568799999942</v>
      </c>
      <c r="J19" s="66">
        <v>0.45210432000000028</v>
      </c>
      <c r="K19" s="66">
        <v>0.52080548799999971</v>
      </c>
      <c r="L19" s="66">
        <v>2.265377919182581E-3</v>
      </c>
      <c r="M19" s="66">
        <v>1.156413536999999</v>
      </c>
      <c r="N19" s="66">
        <v>9.0085069281724314E-2</v>
      </c>
      <c r="O19" s="66">
        <v>1.2898717801169203E-2</v>
      </c>
      <c r="P19" s="66">
        <v>7.6009476288755221E-2</v>
      </c>
      <c r="Q19" s="66">
        <v>5.8165995681597478E-2</v>
      </c>
      <c r="R19" s="66">
        <v>0.32906606329050564</v>
      </c>
      <c r="S19" s="66">
        <v>0.11140340387261144</v>
      </c>
      <c r="T19" s="66">
        <v>2.1210510135925085</v>
      </c>
      <c r="U19" s="66">
        <v>1.551493865518788</v>
      </c>
      <c r="V19" s="66">
        <v>0.99602816982760378</v>
      </c>
      <c r="W19" s="66">
        <v>0.23699195901672371</v>
      </c>
      <c r="X19" s="66">
        <v>1.1725654318438529E-4</v>
      </c>
      <c r="Y19" s="66">
        <v>2.2985528751258251E-4</v>
      </c>
      <c r="Z19" s="66">
        <v>1.4072733638647927E-4</v>
      </c>
      <c r="AA19" s="66">
        <v>1.4636136862304918E-4</v>
      </c>
      <c r="AB19" s="66">
        <v>6.342005357064973E-4</v>
      </c>
      <c r="AC19" s="66">
        <v>0.2461071823170132</v>
      </c>
      <c r="AD19" s="66">
        <v>5.8715108130860151E-2</v>
      </c>
      <c r="AE19" s="158"/>
      <c r="AF19" s="66">
        <v>7040.5985155753997</v>
      </c>
      <c r="AG19" s="66">
        <v>36727.362405392516</v>
      </c>
      <c r="AH19" s="66">
        <v>26446.194335487002</v>
      </c>
      <c r="AI19" s="66" t="s">
        <v>391</v>
      </c>
      <c r="AJ19" s="66" t="s">
        <v>391</v>
      </c>
      <c r="AK19" s="66" t="s">
        <v>391</v>
      </c>
      <c r="AL19" s="182" t="s">
        <v>49</v>
      </c>
    </row>
    <row r="20" spans="1:39" s="2" customFormat="1" ht="24.75" customHeight="1" thickBot="1" x14ac:dyDescent="0.3">
      <c r="A20" s="121" t="s">
        <v>53</v>
      </c>
      <c r="B20" s="121" t="s">
        <v>64</v>
      </c>
      <c r="C20" s="122" t="s">
        <v>65</v>
      </c>
      <c r="D20" s="123"/>
      <c r="E20" s="66">
        <v>1.7388048930000002</v>
      </c>
      <c r="F20" s="66">
        <v>7.7063093999999999E-2</v>
      </c>
      <c r="G20" s="66">
        <v>1.6082487069999993</v>
      </c>
      <c r="H20" s="66" t="s">
        <v>391</v>
      </c>
      <c r="I20" s="66">
        <v>0.11558182100000002</v>
      </c>
      <c r="J20" s="66">
        <v>0.17353223299999992</v>
      </c>
      <c r="K20" s="66">
        <v>0.24252882600000003</v>
      </c>
      <c r="L20" s="66">
        <v>2.2789607106089237E-3</v>
      </c>
      <c r="M20" s="66">
        <v>0.71863116799999982</v>
      </c>
      <c r="N20" s="66">
        <v>1.3537950414494782E-2</v>
      </c>
      <c r="O20" s="66">
        <v>2.0994061550456771E-3</v>
      </c>
      <c r="P20" s="66">
        <v>7.3642369051003694E-3</v>
      </c>
      <c r="Q20" s="66">
        <v>5.9649390291751014E-3</v>
      </c>
      <c r="R20" s="66">
        <v>1.6533674097358883E-2</v>
      </c>
      <c r="S20" s="66">
        <v>1.5283940911990812E-2</v>
      </c>
      <c r="T20" s="66">
        <v>0.15365419415875001</v>
      </c>
      <c r="U20" s="66">
        <v>5.1356498299457383E-2</v>
      </c>
      <c r="V20" s="66">
        <v>7.8077939626648538E-2</v>
      </c>
      <c r="W20" s="66">
        <v>2.6085404634579319E-2</v>
      </c>
      <c r="X20" s="66">
        <v>2.3233187361646818E-4</v>
      </c>
      <c r="Y20" s="66">
        <v>4.0903917176544446E-4</v>
      </c>
      <c r="Z20" s="66">
        <v>1.4845262048157016E-4</v>
      </c>
      <c r="AA20" s="66">
        <v>1.1257437621887305E-4</v>
      </c>
      <c r="AB20" s="66">
        <v>9.0239804208235583E-4</v>
      </c>
      <c r="AC20" s="66">
        <v>1.270065380679416E-2</v>
      </c>
      <c r="AD20" s="66">
        <v>3.5643828295366092E-3</v>
      </c>
      <c r="AE20" s="158"/>
      <c r="AF20" s="66">
        <v>1235.8346097141041</v>
      </c>
      <c r="AG20" s="66">
        <v>1547.1789190000002</v>
      </c>
      <c r="AH20" s="66">
        <v>5638.9329739353589</v>
      </c>
      <c r="AI20" s="66">
        <v>12239.6449049</v>
      </c>
      <c r="AJ20" s="66" t="s">
        <v>391</v>
      </c>
      <c r="AK20" s="66" t="s">
        <v>391</v>
      </c>
      <c r="AL20" s="182" t="s">
        <v>49</v>
      </c>
    </row>
    <row r="21" spans="1:39" s="2" customFormat="1" ht="24.75" customHeight="1" thickBot="1" x14ac:dyDescent="0.3">
      <c r="A21" s="121" t="s">
        <v>53</v>
      </c>
      <c r="B21" s="121" t="s">
        <v>66</v>
      </c>
      <c r="C21" s="122" t="s">
        <v>67</v>
      </c>
      <c r="D21" s="123"/>
      <c r="E21" s="66">
        <v>1.5299006520000002</v>
      </c>
      <c r="F21" s="66">
        <v>0.20398955299999971</v>
      </c>
      <c r="G21" s="66">
        <v>2.8053459859200345</v>
      </c>
      <c r="H21" s="66" t="s">
        <v>391</v>
      </c>
      <c r="I21" s="66">
        <v>0.17425562800000002</v>
      </c>
      <c r="J21" s="66">
        <v>0.25921038199999996</v>
      </c>
      <c r="K21" s="66">
        <v>0.35708008099999689</v>
      </c>
      <c r="L21" s="66">
        <v>7.4233908391031648E-3</v>
      </c>
      <c r="M21" s="66">
        <v>1.3060426369999987</v>
      </c>
      <c r="N21" s="66">
        <v>6.3709593193290365E-2</v>
      </c>
      <c r="O21" s="66">
        <v>5.6063622619795857E-3</v>
      </c>
      <c r="P21" s="66">
        <v>9.3327361351813552E-3</v>
      </c>
      <c r="Q21" s="66">
        <v>5.5080191556473881E-2</v>
      </c>
      <c r="R21" s="66">
        <v>5.0760600596725748E-2</v>
      </c>
      <c r="S21" s="66">
        <v>6.8559125521571021E-2</v>
      </c>
      <c r="T21" s="66">
        <v>0.65532452646991379</v>
      </c>
      <c r="U21" s="66">
        <v>9.614112187473671E-2</v>
      </c>
      <c r="V21" s="66">
        <v>0.27503534143088093</v>
      </c>
      <c r="W21" s="66">
        <v>3.2461985913764112E-2</v>
      </c>
      <c r="X21" s="66">
        <v>4.0494921575081905E-4</v>
      </c>
      <c r="Y21" s="66">
        <v>6.7227123978031084E-4</v>
      </c>
      <c r="Z21" s="66">
        <v>4.5642007240266863E-4</v>
      </c>
      <c r="AA21" s="66">
        <v>3.6677981758932927E-4</v>
      </c>
      <c r="AB21" s="66">
        <v>1.9004203455231261E-3</v>
      </c>
      <c r="AC21" s="66">
        <v>2.1819617937901697E-2</v>
      </c>
      <c r="AD21" s="66">
        <v>1.3131719154620858E-2</v>
      </c>
      <c r="AE21" s="158"/>
      <c r="AF21" s="66">
        <v>2398.9526780291822</v>
      </c>
      <c r="AG21" s="66">
        <v>3350.6764732397442</v>
      </c>
      <c r="AH21" s="66">
        <v>14507.121981064502</v>
      </c>
      <c r="AI21" s="66">
        <v>93.678537980775985</v>
      </c>
      <c r="AJ21" s="66" t="s">
        <v>391</v>
      </c>
      <c r="AK21" s="66" t="s">
        <v>391</v>
      </c>
      <c r="AL21" s="182" t="s">
        <v>49</v>
      </c>
    </row>
    <row r="22" spans="1:39" s="2" customFormat="1" ht="24.75" customHeight="1" thickBot="1" x14ac:dyDescent="0.3">
      <c r="A22" s="121" t="s">
        <v>53</v>
      </c>
      <c r="B22" s="125" t="s">
        <v>68</v>
      </c>
      <c r="C22" s="122" t="s">
        <v>69</v>
      </c>
      <c r="D22" s="123"/>
      <c r="E22" s="66">
        <v>11.553361153999999</v>
      </c>
      <c r="F22" s="66">
        <v>0.51381838600000007</v>
      </c>
      <c r="G22" s="66">
        <v>3.697996529999998</v>
      </c>
      <c r="H22" s="66">
        <v>5.318734E-2</v>
      </c>
      <c r="I22" s="66">
        <v>0.523154063</v>
      </c>
      <c r="J22" s="66">
        <v>0.74561915199999995</v>
      </c>
      <c r="K22" s="66">
        <v>0.94398806499999899</v>
      </c>
      <c r="L22" s="66">
        <v>3.6455077711393569E-3</v>
      </c>
      <c r="M22" s="66">
        <v>10.342063299999998</v>
      </c>
      <c r="N22" s="66">
        <v>0.50959267790995999</v>
      </c>
      <c r="O22" s="66">
        <v>5.1534693952063365E-2</v>
      </c>
      <c r="P22" s="66">
        <v>0.12413402832525923</v>
      </c>
      <c r="Q22" s="66">
        <v>0.12343238194508216</v>
      </c>
      <c r="R22" s="66">
        <v>0.1292926323429586</v>
      </c>
      <c r="S22" s="66">
        <v>0.25123903952794729</v>
      </c>
      <c r="T22" s="66">
        <v>0.32866802437852038</v>
      </c>
      <c r="U22" s="66">
        <v>0.1242164641255387</v>
      </c>
      <c r="V22" s="66">
        <v>1.3987344504983232</v>
      </c>
      <c r="W22" s="66">
        <v>0.60903542313207348</v>
      </c>
      <c r="X22" s="66">
        <v>9.8763067009006631E-4</v>
      </c>
      <c r="Y22" s="66">
        <v>1.6699579018547846E-3</v>
      </c>
      <c r="Z22" s="66">
        <v>6.4867995052455977E-4</v>
      </c>
      <c r="AA22" s="66">
        <v>4.3271839040564766E-4</v>
      </c>
      <c r="AB22" s="66">
        <v>3.7389869128750582E-3</v>
      </c>
      <c r="AC22" s="66">
        <v>1.4646003338659636E-2</v>
      </c>
      <c r="AD22" s="66">
        <v>1.1647666094819729E-2</v>
      </c>
      <c r="AE22" s="158"/>
      <c r="AF22" s="66">
        <v>4043.473669648205</v>
      </c>
      <c r="AG22" s="66">
        <v>4252.9527801860004</v>
      </c>
      <c r="AH22" s="66">
        <v>27657.892122347388</v>
      </c>
      <c r="AI22" s="66">
        <v>78.852498000000011</v>
      </c>
      <c r="AJ22" s="66" t="s">
        <v>391</v>
      </c>
      <c r="AK22" s="66" t="s">
        <v>391</v>
      </c>
      <c r="AL22" s="182" t="s">
        <v>49</v>
      </c>
    </row>
    <row r="23" spans="1:39" s="2" customFormat="1" ht="24.75" customHeight="1" thickBot="1" x14ac:dyDescent="0.3">
      <c r="A23" s="121" t="s">
        <v>70</v>
      </c>
      <c r="B23" s="125" t="s">
        <v>393</v>
      </c>
      <c r="C23" s="122" t="s">
        <v>394</v>
      </c>
      <c r="D23" s="126"/>
      <c r="E23" s="66">
        <v>1.297485</v>
      </c>
      <c r="F23" s="66">
        <v>7.6072500000000001E-2</v>
      </c>
      <c r="G23" s="66">
        <v>3.15E-2</v>
      </c>
      <c r="H23" s="66">
        <v>3.6000000000000002E-4</v>
      </c>
      <c r="I23" s="66">
        <v>4.5551250000000001E-2</v>
      </c>
      <c r="J23" s="66">
        <v>4.5551250000000001E-2</v>
      </c>
      <c r="K23" s="66">
        <v>4.5551250000000001E-2</v>
      </c>
      <c r="L23" s="66">
        <v>3.6281250000000001E-2</v>
      </c>
      <c r="M23" s="66">
        <v>0.30433500000000002</v>
      </c>
      <c r="N23" s="66">
        <v>1.6875E-5</v>
      </c>
      <c r="O23" s="66">
        <v>4.4999999999999999E-4</v>
      </c>
      <c r="P23" s="66">
        <v>2.385E-4</v>
      </c>
      <c r="Q23" s="66">
        <v>4.5000000000000001E-6</v>
      </c>
      <c r="R23" s="66">
        <v>2.2499999999999998E-3</v>
      </c>
      <c r="S23" s="66">
        <v>7.6499999999999999E-2</v>
      </c>
      <c r="T23" s="66">
        <v>3.15E-3</v>
      </c>
      <c r="U23" s="66">
        <v>4.4999999999999999E-4</v>
      </c>
      <c r="V23" s="66">
        <v>4.4999999999999998E-2</v>
      </c>
      <c r="W23" s="66" t="s">
        <v>390</v>
      </c>
      <c r="X23" s="66">
        <v>1.3500000000000001E-3</v>
      </c>
      <c r="Y23" s="66">
        <v>2.2499999999999998E-3</v>
      </c>
      <c r="Z23" s="66">
        <v>1.5479999999999999E-3</v>
      </c>
      <c r="AA23" s="66">
        <v>9.5399999999999999E-4</v>
      </c>
      <c r="AB23" s="66">
        <v>6.1019999999999998E-3</v>
      </c>
      <c r="AC23" s="66" t="s">
        <v>391</v>
      </c>
      <c r="AD23" s="66" t="s">
        <v>391</v>
      </c>
      <c r="AE23" s="158"/>
      <c r="AF23" s="66">
        <v>1886.8050000000001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4.1452042313200055</v>
      </c>
      <c r="F24" s="66">
        <v>1.2094890267899925</v>
      </c>
      <c r="G24" s="66">
        <v>4.7439269235701262</v>
      </c>
      <c r="H24" s="66">
        <v>2.242E-4</v>
      </c>
      <c r="I24" s="66">
        <v>0.60688114299999119</v>
      </c>
      <c r="J24" s="66">
        <v>0.85744052799998438</v>
      </c>
      <c r="K24" s="66">
        <v>1.1971978827599798</v>
      </c>
      <c r="L24" s="66">
        <v>2.533156954950315E-2</v>
      </c>
      <c r="M24" s="66">
        <v>3.7932968823700191</v>
      </c>
      <c r="N24" s="66">
        <v>0.2149939757997861</v>
      </c>
      <c r="O24" s="66">
        <v>3.0259208198169761E-2</v>
      </c>
      <c r="P24" s="66">
        <v>2.0809541848623714E-2</v>
      </c>
      <c r="Q24" s="66">
        <v>0.15385989709344505</v>
      </c>
      <c r="R24" s="66">
        <v>0.16615599477349749</v>
      </c>
      <c r="S24" s="66">
        <v>0.18031049416591094</v>
      </c>
      <c r="T24" s="66">
        <v>0.55037879647615828</v>
      </c>
      <c r="U24" s="66">
        <v>0.18137096588248788</v>
      </c>
      <c r="V24" s="66">
        <v>1.1631697265250027</v>
      </c>
      <c r="W24" s="66">
        <v>0.25171453462028787</v>
      </c>
      <c r="X24" s="66">
        <v>1.8459458021341579E-2</v>
      </c>
      <c r="Y24" s="66">
        <v>2.9693515723579499E-2</v>
      </c>
      <c r="Z24" s="66">
        <v>1.0124311396015892E-2</v>
      </c>
      <c r="AA24" s="66">
        <v>8.0423475461639023E-3</v>
      </c>
      <c r="AB24" s="66">
        <v>6.6319632687101074E-2</v>
      </c>
      <c r="AC24" s="66">
        <v>5.9996880903220931E-2</v>
      </c>
      <c r="AD24" s="66">
        <v>2.4156442474190094E-2</v>
      </c>
      <c r="AE24" s="158"/>
      <c r="AF24" s="66">
        <v>1355.9758961387968</v>
      </c>
      <c r="AG24" s="66">
        <v>9655.8239544940698</v>
      </c>
      <c r="AH24" s="66">
        <v>29420.759274285487</v>
      </c>
      <c r="AI24" s="66">
        <v>5370.4514931572076</v>
      </c>
      <c r="AJ24" s="66" t="s">
        <v>391</v>
      </c>
      <c r="AK24" s="66" t="s">
        <v>391</v>
      </c>
      <c r="AL24" s="182" t="s">
        <v>49</v>
      </c>
    </row>
    <row r="25" spans="1:39" s="2" customFormat="1" ht="24.75" customHeight="1" thickBot="1" x14ac:dyDescent="0.3">
      <c r="A25" s="121" t="s">
        <v>73</v>
      </c>
      <c r="B25" s="125" t="s">
        <v>74</v>
      </c>
      <c r="C25" s="128" t="s">
        <v>75</v>
      </c>
      <c r="D25" s="123"/>
      <c r="E25" s="66">
        <v>0.42919008653570301</v>
      </c>
      <c r="F25" s="66">
        <v>5.6631720961972498E-2</v>
      </c>
      <c r="G25" s="66">
        <v>7.1234869134556601E-3</v>
      </c>
      <c r="H25" s="66" t="s">
        <v>390</v>
      </c>
      <c r="I25" s="66">
        <v>3.3052979278434202E-3</v>
      </c>
      <c r="J25" s="66">
        <v>3.3052979278434202E-3</v>
      </c>
      <c r="K25" s="66">
        <v>3.3052979278434202E-3</v>
      </c>
      <c r="L25" s="66">
        <v>1.58654300536484E-3</v>
      </c>
      <c r="M25" s="66">
        <v>9.4884845687229297E-2</v>
      </c>
      <c r="N25" s="66" t="s">
        <v>390</v>
      </c>
      <c r="O25" s="66">
        <v>3.0987168073532101E-4</v>
      </c>
      <c r="P25" s="66">
        <v>1.8877240320657501E-4</v>
      </c>
      <c r="Q25" s="66">
        <v>3.5617434567278298E-6</v>
      </c>
      <c r="R25" s="66">
        <v>1.06852303701835E-3</v>
      </c>
      <c r="S25" s="66">
        <v>7.5508961282629895E-4</v>
      </c>
      <c r="T25" s="66">
        <v>3.1343342419204901E-4</v>
      </c>
      <c r="U25" s="66">
        <v>3.5617434567278298E-6</v>
      </c>
      <c r="V25" s="66">
        <v>6.1903101277929702E-2</v>
      </c>
      <c r="W25" s="66" t="s">
        <v>390</v>
      </c>
      <c r="X25" s="66" t="s">
        <v>390</v>
      </c>
      <c r="Y25" s="66" t="s">
        <v>390</v>
      </c>
      <c r="Z25" s="66" t="s">
        <v>390</v>
      </c>
      <c r="AA25" s="66" t="s">
        <v>390</v>
      </c>
      <c r="AB25" s="66" t="s">
        <v>390</v>
      </c>
      <c r="AC25" s="66" t="s">
        <v>391</v>
      </c>
      <c r="AD25" s="66" t="s">
        <v>391</v>
      </c>
      <c r="AE25" s="158"/>
      <c r="AF25" s="66">
        <v>1524.4261994795099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7.5566634642966904E-3</v>
      </c>
      <c r="F26" s="66">
        <v>7.9350290380275305E-3</v>
      </c>
      <c r="G26" s="66">
        <v>1.06513086544343E-4</v>
      </c>
      <c r="H26" s="66" t="s">
        <v>390</v>
      </c>
      <c r="I26" s="66">
        <v>7.6620721565753692E-6</v>
      </c>
      <c r="J26" s="66">
        <v>7.6620721565753692E-6</v>
      </c>
      <c r="K26" s="66">
        <v>7.6620721565753692E-6</v>
      </c>
      <c r="L26" s="66">
        <v>1.1493108234863E-6</v>
      </c>
      <c r="M26" s="66">
        <v>3.8142204312770697E-2</v>
      </c>
      <c r="N26" s="66">
        <v>0.72754659639446095</v>
      </c>
      <c r="O26" s="66">
        <v>3.9583192646789404E-6</v>
      </c>
      <c r="P26" s="66">
        <v>3.0475967934251E-6</v>
      </c>
      <c r="Q26" s="66">
        <v>9.8256543272171698E-8</v>
      </c>
      <c r="R26" s="66">
        <v>7.2769629816515202E-6</v>
      </c>
      <c r="S26" s="66">
        <v>1.4350387173700399E-5</v>
      </c>
      <c r="T26" s="66">
        <v>4.6265758079511103E-6</v>
      </c>
      <c r="U26" s="66">
        <v>6.8256543272171694E-8</v>
      </c>
      <c r="V26" s="66">
        <v>7.9239872207034496E-4</v>
      </c>
      <c r="W26" s="66" t="s">
        <v>390</v>
      </c>
      <c r="X26" s="66">
        <v>3.2100000000000002E-6</v>
      </c>
      <c r="Y26" s="66">
        <v>4.4939999999999997E-6</v>
      </c>
      <c r="Z26" s="66">
        <v>2.5985714285714301E-6</v>
      </c>
      <c r="AA26" s="66">
        <v>3.2100000000000002E-6</v>
      </c>
      <c r="AB26" s="66">
        <v>1.3512571428571399E-5</v>
      </c>
      <c r="AC26" s="66" t="s">
        <v>391</v>
      </c>
      <c r="AD26" s="66" t="s">
        <v>391</v>
      </c>
      <c r="AE26" s="158"/>
      <c r="AF26" s="66">
        <v>16.671700520489502</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37.240856889771003</v>
      </c>
      <c r="F27" s="66">
        <v>28.974524745612602</v>
      </c>
      <c r="G27" s="66">
        <v>1.2755614074887101</v>
      </c>
      <c r="H27" s="66">
        <v>1.15183074968161</v>
      </c>
      <c r="I27" s="66">
        <v>1.41886241526276</v>
      </c>
      <c r="J27" s="66">
        <v>1.41886241526276</v>
      </c>
      <c r="K27" s="66">
        <v>1.41886241526276</v>
      </c>
      <c r="L27" s="66">
        <v>0.99396766245013202</v>
      </c>
      <c r="M27" s="66">
        <v>295.20172684023601</v>
      </c>
      <c r="N27" s="66">
        <v>39.247841238980101</v>
      </c>
      <c r="O27" s="66">
        <v>4.4155135292824602E-4</v>
      </c>
      <c r="P27" s="66">
        <v>2.2274849372583502E-2</v>
      </c>
      <c r="Q27" s="66">
        <v>6.8686595355400804E-4</v>
      </c>
      <c r="R27" s="66">
        <v>2.0706149610013599E-2</v>
      </c>
      <c r="S27" s="66">
        <v>1.4425528562465401E-2</v>
      </c>
      <c r="T27" s="66">
        <v>4.70975669625025E-3</v>
      </c>
      <c r="U27" s="66">
        <v>4.9062920125152296E-4</v>
      </c>
      <c r="V27" s="66">
        <v>8.2426153656199597E-2</v>
      </c>
      <c r="W27" s="66">
        <v>1.7728421000000001</v>
      </c>
      <c r="X27" s="66">
        <v>4.0359541391699998E-2</v>
      </c>
      <c r="Y27" s="66">
        <v>4.8441649981799999E-2</v>
      </c>
      <c r="Z27" s="66">
        <v>3.3875511194999999E-2</v>
      </c>
      <c r="AA27" s="66">
        <v>4.5065101153399997E-2</v>
      </c>
      <c r="AB27" s="66">
        <v>0.16774180372190001</v>
      </c>
      <c r="AC27" s="66">
        <v>1.6790087000000001E-3</v>
      </c>
      <c r="AD27" s="66">
        <v>3.1477479999999998E-4</v>
      </c>
      <c r="AE27" s="158"/>
      <c r="AF27" s="66">
        <v>128317.055950985</v>
      </c>
      <c r="AG27" s="66" t="s">
        <v>391</v>
      </c>
      <c r="AH27" s="66">
        <v>188.7244436016</v>
      </c>
      <c r="AI27" s="66">
        <v>979.66571990210002</v>
      </c>
      <c r="AJ27" s="66" t="s">
        <v>391</v>
      </c>
      <c r="AK27" s="66" t="s">
        <v>391</v>
      </c>
      <c r="AL27" s="182" t="s">
        <v>49</v>
      </c>
    </row>
    <row r="28" spans="1:39" s="2" customFormat="1" ht="24.75" customHeight="1" thickBot="1" x14ac:dyDescent="0.3">
      <c r="A28" s="121" t="s">
        <v>78</v>
      </c>
      <c r="B28" s="121" t="s">
        <v>81</v>
      </c>
      <c r="C28" s="122" t="s">
        <v>82</v>
      </c>
      <c r="D28" s="123"/>
      <c r="E28" s="66">
        <v>8.2708187477939408</v>
      </c>
      <c r="F28" s="66">
        <v>1.6739280771168801</v>
      </c>
      <c r="G28" s="66">
        <v>0.38625262829485202</v>
      </c>
      <c r="H28" s="66">
        <v>4.0813188445098597E-2</v>
      </c>
      <c r="I28" s="66">
        <v>0.89108567344062595</v>
      </c>
      <c r="J28" s="66">
        <v>0.89108567344062595</v>
      </c>
      <c r="K28" s="66">
        <v>0.89108567344062595</v>
      </c>
      <c r="L28" s="66">
        <v>0.63503014569314598</v>
      </c>
      <c r="M28" s="66">
        <v>14.270976844117801</v>
      </c>
      <c r="N28" s="66">
        <v>1.6264025359498899</v>
      </c>
      <c r="O28" s="66">
        <v>4.2616374716223802E-5</v>
      </c>
      <c r="P28" s="66">
        <v>3.50099885360639E-3</v>
      </c>
      <c r="Q28" s="66">
        <v>7.7102054501940905E-5</v>
      </c>
      <c r="R28" s="66">
        <v>4.9925812060076903E-3</v>
      </c>
      <c r="S28" s="66">
        <v>3.3703495453667898E-3</v>
      </c>
      <c r="T28" s="66">
        <v>2.9242592282249601E-4</v>
      </c>
      <c r="U28" s="66">
        <v>6.8971359571434206E-5</v>
      </c>
      <c r="V28" s="66">
        <v>1.2170923874943E-2</v>
      </c>
      <c r="W28" s="66">
        <v>0.40080199999999999</v>
      </c>
      <c r="X28" s="66">
        <v>1.11460345819E-2</v>
      </c>
      <c r="Y28" s="66">
        <v>1.2559863076000001E-2</v>
      </c>
      <c r="Z28" s="66">
        <v>9.7620057616000008E-3</v>
      </c>
      <c r="AA28" s="66">
        <v>1.0555868497299999E-2</v>
      </c>
      <c r="AB28" s="66">
        <v>4.40237719168E-2</v>
      </c>
      <c r="AC28" s="66">
        <v>3.5061260000000003E-4</v>
      </c>
      <c r="AD28" s="66">
        <v>6.8167699999999994E-5</v>
      </c>
      <c r="AE28" s="158"/>
      <c r="AF28" s="66">
        <v>25031.3874128795</v>
      </c>
      <c r="AG28" s="66" t="s">
        <v>391</v>
      </c>
      <c r="AH28" s="66" t="s">
        <v>391</v>
      </c>
      <c r="AI28" s="66">
        <v>526.08409075140003</v>
      </c>
      <c r="AJ28" s="66" t="s">
        <v>391</v>
      </c>
      <c r="AK28" s="66" t="s">
        <v>391</v>
      </c>
      <c r="AL28" s="182" t="s">
        <v>49</v>
      </c>
    </row>
    <row r="29" spans="1:39" s="2" customFormat="1" ht="24.75" customHeight="1" thickBot="1" x14ac:dyDescent="0.3">
      <c r="A29" s="121" t="s">
        <v>78</v>
      </c>
      <c r="B29" s="121" t="s">
        <v>83</v>
      </c>
      <c r="C29" s="122" t="s">
        <v>84</v>
      </c>
      <c r="D29" s="123"/>
      <c r="E29" s="66">
        <v>35.767278136774898</v>
      </c>
      <c r="F29" s="66">
        <v>2.5193434063164801</v>
      </c>
      <c r="G29" s="66">
        <v>0.746030793437367</v>
      </c>
      <c r="H29" s="66">
        <v>1.6721213114052901E-2</v>
      </c>
      <c r="I29" s="66">
        <v>1.1238124569376999</v>
      </c>
      <c r="J29" s="66">
        <v>1.1238124569376999</v>
      </c>
      <c r="K29" s="66">
        <v>1.1238124569376999</v>
      </c>
      <c r="L29" s="66">
        <v>0.65089213547374603</v>
      </c>
      <c r="M29" s="66">
        <v>9.0873605190110904</v>
      </c>
      <c r="N29" s="66">
        <v>2.8730832575187999E-2</v>
      </c>
      <c r="O29" s="66">
        <v>5.45859110169375E-5</v>
      </c>
      <c r="P29" s="66">
        <v>5.7684891976427302E-3</v>
      </c>
      <c r="Q29" s="66">
        <v>1.09030883072654E-4</v>
      </c>
      <c r="R29" s="66">
        <v>9.2405647806210901E-3</v>
      </c>
      <c r="S29" s="66">
        <v>6.1970020260273904E-3</v>
      </c>
      <c r="T29" s="66">
        <v>2.2045772848606801E-4</v>
      </c>
      <c r="U29" s="66">
        <v>1.08889944111433E-4</v>
      </c>
      <c r="V29" s="66">
        <v>1.95959617712212E-2</v>
      </c>
      <c r="W29" s="66">
        <v>0.36356680000000002</v>
      </c>
      <c r="X29" s="66">
        <v>5.193819247E-3</v>
      </c>
      <c r="Y29" s="66">
        <v>3.1451460994499997E-2</v>
      </c>
      <c r="Z29" s="66">
        <v>3.5144843569800001E-2</v>
      </c>
      <c r="AA29" s="66">
        <v>8.0792743835E-3</v>
      </c>
      <c r="AB29" s="66">
        <v>7.9869398194800004E-2</v>
      </c>
      <c r="AC29" s="66">
        <v>2.7936159999999999E-4</v>
      </c>
      <c r="AD29" s="66">
        <v>6.99658E-5</v>
      </c>
      <c r="AE29" s="158"/>
      <c r="AF29" s="66">
        <v>44372.816769419398</v>
      </c>
      <c r="AG29" s="66" t="s">
        <v>391</v>
      </c>
      <c r="AH29" s="66">
        <v>54.072068741300001</v>
      </c>
      <c r="AI29" s="66">
        <v>1083.9880209227999</v>
      </c>
      <c r="AJ29" s="66" t="s">
        <v>391</v>
      </c>
      <c r="AK29" s="66" t="s">
        <v>391</v>
      </c>
      <c r="AL29" s="182" t="s">
        <v>49</v>
      </c>
    </row>
    <row r="30" spans="1:39" s="2" customFormat="1" ht="24.75" customHeight="1" thickBot="1" x14ac:dyDescent="0.3">
      <c r="A30" s="121" t="s">
        <v>78</v>
      </c>
      <c r="B30" s="121" t="s">
        <v>85</v>
      </c>
      <c r="C30" s="122" t="s">
        <v>86</v>
      </c>
      <c r="D30" s="123"/>
      <c r="E30" s="66">
        <v>0.31458126345445198</v>
      </c>
      <c r="F30" s="66">
        <v>1.06600651238276</v>
      </c>
      <c r="G30" s="66">
        <v>8.8623393132807402E-3</v>
      </c>
      <c r="H30" s="66">
        <v>1.7868636998255799E-3</v>
      </c>
      <c r="I30" s="66">
        <v>2.1831211893326201E-2</v>
      </c>
      <c r="J30" s="66">
        <v>2.1831211893326201E-2</v>
      </c>
      <c r="K30" s="66">
        <v>2.1831211893326201E-2</v>
      </c>
      <c r="L30" s="66">
        <v>3.3232355050730098E-3</v>
      </c>
      <c r="M30" s="66">
        <v>14.155744928709799</v>
      </c>
      <c r="N30" s="66">
        <v>0.59082263694480996</v>
      </c>
      <c r="O30" s="66">
        <v>8.1139789185487305E-6</v>
      </c>
      <c r="P30" s="66">
        <v>2.5700784008514101E-4</v>
      </c>
      <c r="Q30" s="66">
        <v>8.8623393132807394E-6</v>
      </c>
      <c r="R30" s="66">
        <v>1.9539650540919E-4</v>
      </c>
      <c r="S30" s="66">
        <v>5.0926745990592995E-4</v>
      </c>
      <c r="T30" s="66">
        <v>8.3370358838698498E-5</v>
      </c>
      <c r="U30" s="66">
        <v>8.1043045645588407E-6</v>
      </c>
      <c r="V30" s="66">
        <v>1.1926270327733001E-3</v>
      </c>
      <c r="W30" s="66">
        <v>2.7627800000000001E-2</v>
      </c>
      <c r="X30" s="66">
        <v>4.0138159149999999E-4</v>
      </c>
      <c r="Y30" s="66">
        <v>7.0934119439999995E-4</v>
      </c>
      <c r="Z30" s="66">
        <v>2.5788483330000002E-4</v>
      </c>
      <c r="AA30" s="66">
        <v>8.2658137999999995E-4</v>
      </c>
      <c r="AB30" s="66">
        <v>2.1951889991999999E-3</v>
      </c>
      <c r="AC30" s="66">
        <v>2.76278E-5</v>
      </c>
      <c r="AD30" s="66">
        <v>2.4632100000000001E-5</v>
      </c>
      <c r="AE30" s="158"/>
      <c r="AF30" s="66">
        <v>1301.4557779188999</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7.5164234384868598</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343.28316498511202</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0.692225472823636</v>
      </c>
      <c r="J32" s="66">
        <v>1.2947932925582599</v>
      </c>
      <c r="K32" s="66">
        <v>1.6998281444241501</v>
      </c>
      <c r="L32" s="66">
        <v>0.15108995818260401</v>
      </c>
      <c r="M32" s="66" t="s">
        <v>391</v>
      </c>
      <c r="N32" s="66">
        <v>1.78527324003632</v>
      </c>
      <c r="O32" s="66">
        <v>8.2471699589913398E-3</v>
      </c>
      <c r="P32" s="66">
        <v>5.4964102731068802E-6</v>
      </c>
      <c r="Q32" s="66">
        <v>5.4964102731068802E-12</v>
      </c>
      <c r="R32" s="66">
        <v>0.66176389582532502</v>
      </c>
      <c r="S32" s="66">
        <v>14.4916117541954</v>
      </c>
      <c r="T32" s="66">
        <v>0.104518519678646</v>
      </c>
      <c r="U32" s="66">
        <v>1.38445094564727E-2</v>
      </c>
      <c r="V32" s="66">
        <v>5.4964102731068696</v>
      </c>
      <c r="W32" s="66" t="s">
        <v>390</v>
      </c>
      <c r="X32" s="66">
        <v>3.89945701276767E-3</v>
      </c>
      <c r="Y32" s="66">
        <v>2.7066982828924499E-4</v>
      </c>
      <c r="Z32" s="66">
        <v>3.99560222712695E-4</v>
      </c>
      <c r="AA32" s="66" t="s">
        <v>390</v>
      </c>
      <c r="AB32" s="66">
        <v>4.5696870637696096E-3</v>
      </c>
      <c r="AC32" s="66" t="s">
        <v>391</v>
      </c>
      <c r="AD32" s="66" t="s">
        <v>390</v>
      </c>
      <c r="AE32" s="158"/>
      <c r="AF32" s="66" t="s">
        <v>391</v>
      </c>
      <c r="AG32" s="66" t="s">
        <v>391</v>
      </c>
      <c r="AH32" s="66" t="s">
        <v>391</v>
      </c>
      <c r="AI32" s="66" t="s">
        <v>391</v>
      </c>
      <c r="AJ32" s="66" t="s">
        <v>391</v>
      </c>
      <c r="AK32" s="66">
        <v>62986.858198463997</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0.347899812106581</v>
      </c>
      <c r="J33" s="66">
        <v>0.64425891130848301</v>
      </c>
      <c r="K33" s="66">
        <v>1.28851782261697</v>
      </c>
      <c r="L33" s="66" t="s">
        <v>391</v>
      </c>
      <c r="M33" s="66" t="s">
        <v>391</v>
      </c>
      <c r="N33" s="66">
        <v>6.0457081552486601E-2</v>
      </c>
      <c r="O33" s="66" t="s">
        <v>390</v>
      </c>
      <c r="P33" s="66" t="s">
        <v>390</v>
      </c>
      <c r="Q33" s="66" t="s">
        <v>390</v>
      </c>
      <c r="R33" s="66">
        <v>2.56364702977828E-2</v>
      </c>
      <c r="S33" s="66">
        <v>1.03383230117508E-2</v>
      </c>
      <c r="T33" s="66">
        <v>1.82759421684743E-2</v>
      </c>
      <c r="U33" s="66" t="s">
        <v>390</v>
      </c>
      <c r="V33" s="66">
        <v>9.5277692807190395E-2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62986.858198463997</v>
      </c>
      <c r="AL33" s="182" t="s">
        <v>386</v>
      </c>
    </row>
    <row r="34" spans="1:256" s="2" customFormat="1" ht="24.75" customHeight="1" thickBot="1" x14ac:dyDescent="0.3">
      <c r="A34" s="121" t="s">
        <v>70</v>
      </c>
      <c r="B34" s="121" t="s">
        <v>93</v>
      </c>
      <c r="C34" s="122" t="s">
        <v>94</v>
      </c>
      <c r="D34" s="123"/>
      <c r="E34" s="66">
        <v>3.1187999999999998</v>
      </c>
      <c r="F34" s="66">
        <v>0.43100877599999998</v>
      </c>
      <c r="G34" s="66">
        <v>6.4399999999999999E-2</v>
      </c>
      <c r="H34" s="66">
        <v>1.1039999999999999E-3</v>
      </c>
      <c r="I34" s="66">
        <v>0.12604000000000001</v>
      </c>
      <c r="J34" s="66">
        <v>0.13247999999999999</v>
      </c>
      <c r="K34" s="66">
        <v>0.13983999999999999</v>
      </c>
      <c r="L34" s="66">
        <v>9.0896000000000005E-2</v>
      </c>
      <c r="M34" s="66">
        <v>1.8151600000000001</v>
      </c>
      <c r="N34" s="66">
        <v>3.4499999999999998E-5</v>
      </c>
      <c r="O34" s="66">
        <v>8.0040000000000005E-4</v>
      </c>
      <c r="P34" s="66">
        <v>4.8759999999999998E-4</v>
      </c>
      <c r="Q34" s="66">
        <v>9.2E-6</v>
      </c>
      <c r="R34" s="66">
        <v>2.7599999999999999E-3</v>
      </c>
      <c r="S34" s="66">
        <v>1.9503999999999999E-3</v>
      </c>
      <c r="T34" s="66">
        <v>8.0959999999999995E-4</v>
      </c>
      <c r="U34" s="66">
        <v>9.2E-6</v>
      </c>
      <c r="V34" s="66">
        <v>0.15989600000000001</v>
      </c>
      <c r="W34" s="66" t="s">
        <v>390</v>
      </c>
      <c r="X34" s="66">
        <v>2.7599999999999999E-3</v>
      </c>
      <c r="Y34" s="66">
        <v>4.5999999999999999E-3</v>
      </c>
      <c r="Z34" s="66">
        <v>3.4223999999999999E-3</v>
      </c>
      <c r="AA34" s="66">
        <v>7.9120000000000004E-4</v>
      </c>
      <c r="AB34" s="66">
        <v>1.15736E-2</v>
      </c>
      <c r="AC34" s="66" t="s">
        <v>391</v>
      </c>
      <c r="AD34" s="66" t="s">
        <v>391</v>
      </c>
      <c r="AE34" s="158"/>
      <c r="AF34" s="66">
        <v>3857.4679999999998</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0.1356</v>
      </c>
      <c r="F36" s="66">
        <v>1.8739512E-2</v>
      </c>
      <c r="G36" s="66">
        <v>2.8E-3</v>
      </c>
      <c r="H36" s="66">
        <v>4.8000000000000001E-5</v>
      </c>
      <c r="I36" s="66">
        <v>9.4658064468800002E-3</v>
      </c>
      <c r="J36" s="66">
        <v>1.048E-2</v>
      </c>
      <c r="K36" s="66">
        <v>1.048E-2</v>
      </c>
      <c r="L36" s="66">
        <v>5.2400000000000005E-4</v>
      </c>
      <c r="M36" s="66">
        <v>7.8920000000000004E-2</v>
      </c>
      <c r="N36" s="66">
        <v>1.5E-6</v>
      </c>
      <c r="O36" s="66">
        <v>3.4799999999999999E-5</v>
      </c>
      <c r="P36" s="66">
        <v>2.12E-5</v>
      </c>
      <c r="Q36" s="66">
        <v>3.9999999999999998E-7</v>
      </c>
      <c r="R36" s="66">
        <v>1.2E-4</v>
      </c>
      <c r="S36" s="66">
        <v>8.4800000000000001E-5</v>
      </c>
      <c r="T36" s="66">
        <v>3.5200000000000002E-5</v>
      </c>
      <c r="U36" s="66">
        <v>3.9999999999999998E-7</v>
      </c>
      <c r="V36" s="66">
        <v>6.9519999999999998E-3</v>
      </c>
      <c r="W36" s="66" t="s">
        <v>390</v>
      </c>
      <c r="X36" s="66">
        <v>1.2E-4</v>
      </c>
      <c r="Y36" s="66">
        <v>2.0000000000000001E-4</v>
      </c>
      <c r="Z36" s="66">
        <v>1.008E-4</v>
      </c>
      <c r="AA36" s="66">
        <v>3.4400000000000003E-5</v>
      </c>
      <c r="AB36" s="66">
        <v>4.5520000000000001E-4</v>
      </c>
      <c r="AC36" s="66">
        <v>1.7079999972E-6</v>
      </c>
      <c r="AD36" s="66">
        <v>8.1333331999999996E-7</v>
      </c>
      <c r="AE36" s="158"/>
      <c r="AF36" s="66">
        <v>167.71600000000001</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0.64767300002999972</v>
      </c>
      <c r="F37" s="66">
        <v>1.8752E-3</v>
      </c>
      <c r="G37" s="66">
        <v>3.2933200000000005E-4</v>
      </c>
      <c r="H37" s="66" t="s">
        <v>391</v>
      </c>
      <c r="I37" s="66">
        <v>2.3440000000000001E-4</v>
      </c>
      <c r="J37" s="66">
        <v>2.3440000000000001E-4</v>
      </c>
      <c r="K37" s="66">
        <v>2.3440000000000001E-4</v>
      </c>
      <c r="L37" s="66">
        <v>5.8600000000000015E-6</v>
      </c>
      <c r="M37" s="66">
        <v>0.16082337403000005</v>
      </c>
      <c r="N37" s="66">
        <v>1.7579999999999999E-6</v>
      </c>
      <c r="O37" s="66">
        <v>2.9299999999999999E-7</v>
      </c>
      <c r="P37" s="66">
        <v>1.172E-4</v>
      </c>
      <c r="Q37" s="66">
        <v>1.4063999999999998E-4</v>
      </c>
      <c r="R37" s="66">
        <v>8.9072000000000002E-7</v>
      </c>
      <c r="S37" s="66">
        <v>8.9071999999999992E-8</v>
      </c>
      <c r="T37" s="66">
        <v>5.9772000000000003E-7</v>
      </c>
      <c r="U37" s="66">
        <v>1.31264E-5</v>
      </c>
      <c r="V37" s="66">
        <v>1.7579999999999999E-6</v>
      </c>
      <c r="W37" s="66" t="s">
        <v>390</v>
      </c>
      <c r="X37" s="66">
        <v>6.563200000000001E-7</v>
      </c>
      <c r="Y37" s="66">
        <v>1.85176E-6</v>
      </c>
      <c r="Z37" s="66">
        <v>1.30092E-6</v>
      </c>
      <c r="AA37" s="66">
        <v>9.7979199999999995E-6</v>
      </c>
      <c r="AB37" s="66">
        <v>1.360692E-5</v>
      </c>
      <c r="AC37" s="66" t="s">
        <v>391</v>
      </c>
      <c r="AD37" s="66" t="s">
        <v>391</v>
      </c>
      <c r="AE37" s="158"/>
      <c r="AF37" s="66" t="s">
        <v>391</v>
      </c>
      <c r="AG37" s="66" t="s">
        <v>391</v>
      </c>
      <c r="AH37" s="66">
        <v>1172</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6.242851638025317</v>
      </c>
      <c r="F39" s="66">
        <v>1.3901345944243579</v>
      </c>
      <c r="G39" s="66">
        <v>6.5193538935294812</v>
      </c>
      <c r="H39" s="66">
        <v>0.17166026999999995</v>
      </c>
      <c r="I39" s="66">
        <v>0.40822697228062799</v>
      </c>
      <c r="J39" s="66">
        <v>0.57888661278055753</v>
      </c>
      <c r="K39" s="66">
        <v>1.0463398582805525</v>
      </c>
      <c r="L39" s="66">
        <v>2.6861938811722871E-2</v>
      </c>
      <c r="M39" s="66">
        <v>5.3919507741971282</v>
      </c>
      <c r="N39" s="66">
        <v>0.26342815522157209</v>
      </c>
      <c r="O39" s="66">
        <v>2.8347516089162719E-2</v>
      </c>
      <c r="P39" s="66">
        <v>4.9025300358069832E-2</v>
      </c>
      <c r="Q39" s="66">
        <v>0.22179431749159864</v>
      </c>
      <c r="R39" s="66">
        <v>0.20519962755600807</v>
      </c>
      <c r="S39" s="66">
        <v>0.24997523076577335</v>
      </c>
      <c r="T39" s="66">
        <v>1.0119487697144651</v>
      </c>
      <c r="U39" s="66">
        <v>0.18846963042233716</v>
      </c>
      <c r="V39" s="66">
        <v>1.2502398076570604</v>
      </c>
      <c r="W39" s="66">
        <v>0.22680913502331318</v>
      </c>
      <c r="X39" s="66">
        <v>1.2264865857260547E-2</v>
      </c>
      <c r="Y39" s="66">
        <v>1.9720289299733438E-2</v>
      </c>
      <c r="Z39" s="66">
        <v>7.2510299441991685E-3</v>
      </c>
      <c r="AA39" s="66">
        <v>5.7799701798838064E-3</v>
      </c>
      <c r="AB39" s="66">
        <v>4.5016155281076699E-2</v>
      </c>
      <c r="AC39" s="66">
        <v>6.3628828681848909E-2</v>
      </c>
      <c r="AD39" s="66">
        <v>4.2150913936910617E-2</v>
      </c>
      <c r="AE39" s="158"/>
      <c r="AF39" s="66">
        <v>2861.240667253348</v>
      </c>
      <c r="AG39" s="66">
        <v>8590.0806736468712</v>
      </c>
      <c r="AH39" s="66">
        <v>79232.789727643074</v>
      </c>
      <c r="AI39" s="66">
        <v>2386.9727033137456</v>
      </c>
      <c r="AJ39" s="66" t="s">
        <v>391</v>
      </c>
      <c r="AK39" s="66" t="s">
        <v>391</v>
      </c>
      <c r="AL39" s="182" t="s">
        <v>49</v>
      </c>
    </row>
    <row r="40" spans="1:256" s="2" customFormat="1" ht="24.75" customHeight="1" thickBot="1" x14ac:dyDescent="0.3">
      <c r="A40" s="121" t="s">
        <v>70</v>
      </c>
      <c r="B40" s="121" t="s">
        <v>105</v>
      </c>
      <c r="C40" s="122" t="s">
        <v>397</v>
      </c>
      <c r="D40" s="123"/>
      <c r="E40" s="66">
        <v>0.115332</v>
      </c>
      <c r="F40" s="66">
        <v>6.7619999999999998E-3</v>
      </c>
      <c r="G40" s="66">
        <v>2.8E-3</v>
      </c>
      <c r="H40" s="66">
        <v>3.1999999999999999E-5</v>
      </c>
      <c r="I40" s="66">
        <v>4.0489999999999996E-3</v>
      </c>
      <c r="J40" s="66">
        <v>4.0489999999999996E-3</v>
      </c>
      <c r="K40" s="66">
        <v>4.0489999999999996E-3</v>
      </c>
      <c r="L40" s="66">
        <v>3.225E-3</v>
      </c>
      <c r="M40" s="66">
        <v>2.7052E-2</v>
      </c>
      <c r="N40" s="66">
        <v>1.5E-6</v>
      </c>
      <c r="O40" s="66">
        <v>4.0000000000000003E-5</v>
      </c>
      <c r="P40" s="66">
        <v>2.12E-5</v>
      </c>
      <c r="Q40" s="66">
        <v>3.9999999999999998E-7</v>
      </c>
      <c r="R40" s="66">
        <v>2.0000000000000001E-4</v>
      </c>
      <c r="S40" s="66">
        <v>6.7999999999999996E-3</v>
      </c>
      <c r="T40" s="66">
        <v>2.7999999999999998E-4</v>
      </c>
      <c r="U40" s="66">
        <v>4.0000000000000003E-5</v>
      </c>
      <c r="V40" s="66">
        <v>4.0000000000000001E-3</v>
      </c>
      <c r="W40" s="66" t="s">
        <v>390</v>
      </c>
      <c r="X40" s="66">
        <v>1.2E-4</v>
      </c>
      <c r="Y40" s="66">
        <v>2.0000000000000001E-4</v>
      </c>
      <c r="Z40" s="66">
        <v>1.3760000000000001E-4</v>
      </c>
      <c r="AA40" s="66">
        <v>8.4800000000000001E-5</v>
      </c>
      <c r="AB40" s="66">
        <v>5.4239999999999996E-4</v>
      </c>
      <c r="AC40" s="66" t="s">
        <v>390</v>
      </c>
      <c r="AD40" s="66" t="s">
        <v>390</v>
      </c>
      <c r="AE40" s="158"/>
      <c r="AF40" s="66">
        <v>167.71600000000001</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11.432021984099913</v>
      </c>
      <c r="F41" s="66">
        <v>70.210900279353964</v>
      </c>
      <c r="G41" s="66">
        <v>24.57618146970875</v>
      </c>
      <c r="H41" s="66">
        <v>3.2172340410984557</v>
      </c>
      <c r="I41" s="66">
        <v>29.248467099375802</v>
      </c>
      <c r="J41" s="66">
        <v>29.81348862798076</v>
      </c>
      <c r="K41" s="66">
        <v>32.298460573234443</v>
      </c>
      <c r="L41" s="66">
        <v>2.2168442569402731</v>
      </c>
      <c r="M41" s="66">
        <v>482.72396464901078</v>
      </c>
      <c r="N41" s="66">
        <v>1.3062433762754597</v>
      </c>
      <c r="O41" s="66">
        <v>0.38770126101501523</v>
      </c>
      <c r="P41" s="66">
        <v>0.4012220197604941</v>
      </c>
      <c r="Q41" s="66">
        <v>0.44963667584199873</v>
      </c>
      <c r="R41" s="66">
        <v>2.8040042679858965</v>
      </c>
      <c r="S41" s="66">
        <v>0.70048932841318579</v>
      </c>
      <c r="T41" s="66">
        <v>0.43765636777957695</v>
      </c>
      <c r="U41" s="66">
        <v>0.20990069394386721</v>
      </c>
      <c r="V41" s="66">
        <v>4.1759963491852607</v>
      </c>
      <c r="W41" s="66">
        <v>3.9201183202716061</v>
      </c>
      <c r="X41" s="66">
        <v>15.790100909396926</v>
      </c>
      <c r="Y41" s="66">
        <v>9.9613257152002763</v>
      </c>
      <c r="Z41" s="66">
        <v>7.1146254697654205</v>
      </c>
      <c r="AA41" s="66">
        <v>10.013144105507704</v>
      </c>
      <c r="AB41" s="66">
        <v>42.87919619987035</v>
      </c>
      <c r="AC41" s="66">
        <v>11.202531579504937</v>
      </c>
      <c r="AD41" s="66">
        <v>0.26551049974829394</v>
      </c>
      <c r="AE41" s="158"/>
      <c r="AF41" s="66" t="s">
        <v>390</v>
      </c>
      <c r="AG41" s="66">
        <v>45942.57588267044</v>
      </c>
      <c r="AH41" s="66">
        <v>102909.2197147619</v>
      </c>
      <c r="AI41" s="66">
        <v>46953</v>
      </c>
      <c r="AJ41" s="66" t="s">
        <v>391</v>
      </c>
      <c r="AK41" s="66" t="s">
        <v>391</v>
      </c>
      <c r="AL41" s="182" t="s">
        <v>49</v>
      </c>
    </row>
    <row r="42" spans="1:256" s="2" customFormat="1" ht="24.75" customHeight="1" thickBot="1" x14ac:dyDescent="0.3">
      <c r="A42" s="121" t="s">
        <v>70</v>
      </c>
      <c r="B42" s="121" t="s">
        <v>107</v>
      </c>
      <c r="C42" s="122" t="s">
        <v>108</v>
      </c>
      <c r="D42" s="123"/>
      <c r="E42" s="66">
        <v>2.0380499999999999E-2</v>
      </c>
      <c r="F42" s="66">
        <v>0.43071350000000003</v>
      </c>
      <c r="G42" s="66">
        <v>1.1999999999999999E-3</v>
      </c>
      <c r="H42" s="66">
        <v>1.5999999999999999E-5</v>
      </c>
      <c r="I42" s="66">
        <v>7.9920000000000008E-3</v>
      </c>
      <c r="J42" s="66">
        <v>7.9920000000000008E-3</v>
      </c>
      <c r="K42" s="66">
        <v>7.9920000000000008E-3</v>
      </c>
      <c r="L42" s="66">
        <v>3.9950000000000001E-4</v>
      </c>
      <c r="M42" s="66">
        <v>2.8421609999999999</v>
      </c>
      <c r="N42" s="66">
        <v>6.0000000000000001E-3</v>
      </c>
      <c r="O42" s="66">
        <v>4.0000000000000003E-5</v>
      </c>
      <c r="P42" s="66">
        <v>3.4799999999999999E-5</v>
      </c>
      <c r="Q42" s="66">
        <v>1.1999999999999999E-6</v>
      </c>
      <c r="R42" s="66">
        <v>2.0000000000000001E-4</v>
      </c>
      <c r="S42" s="66">
        <v>6.7999999999999996E-3</v>
      </c>
      <c r="T42" s="66">
        <v>2.7999999999999998E-4</v>
      </c>
      <c r="U42" s="66">
        <v>4.0000000000000003E-5</v>
      </c>
      <c r="V42" s="66">
        <v>4.0000000000000001E-3</v>
      </c>
      <c r="W42" s="66" t="s">
        <v>390</v>
      </c>
      <c r="X42" s="66">
        <v>1.6000000000000001E-4</v>
      </c>
      <c r="Y42" s="66">
        <v>1.6000000000000001E-4</v>
      </c>
      <c r="Z42" s="66">
        <v>2.72E-5</v>
      </c>
      <c r="AA42" s="66">
        <v>4.0800000000000002E-5</v>
      </c>
      <c r="AB42" s="66">
        <v>3.88E-4</v>
      </c>
      <c r="AC42" s="66" t="s">
        <v>390</v>
      </c>
      <c r="AD42" s="66" t="s">
        <v>390</v>
      </c>
      <c r="AE42" s="158"/>
      <c r="AF42" s="66">
        <v>173.2</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0.37717161799999827</v>
      </c>
      <c r="F43" s="66">
        <v>0.26187305799999694</v>
      </c>
      <c r="G43" s="66">
        <v>0.57865396974999406</v>
      </c>
      <c r="H43" s="66" t="s">
        <v>438</v>
      </c>
      <c r="I43" s="66">
        <v>0.12794165500000024</v>
      </c>
      <c r="J43" s="66">
        <v>0.16432812900000107</v>
      </c>
      <c r="K43" s="66">
        <v>0.27227384599999654</v>
      </c>
      <c r="L43" s="66">
        <v>1.3618388417047402E-2</v>
      </c>
      <c r="M43" s="66">
        <v>1.2940954989999953</v>
      </c>
      <c r="N43" s="66">
        <v>6.128195304591362E-2</v>
      </c>
      <c r="O43" s="66">
        <v>1.0332144602757193E-2</v>
      </c>
      <c r="P43" s="66">
        <v>4.3077544300741521E-3</v>
      </c>
      <c r="Q43" s="66">
        <v>4.8702864001282341E-2</v>
      </c>
      <c r="R43" s="66">
        <v>4.1651873770530118E-2</v>
      </c>
      <c r="S43" s="66">
        <v>6.0047843790996661E-2</v>
      </c>
      <c r="T43" s="66">
        <v>0.85362250434577058</v>
      </c>
      <c r="U43" s="66">
        <v>1.0438805516022968E-2</v>
      </c>
      <c r="V43" s="66">
        <v>0.53409595021639344</v>
      </c>
      <c r="W43" s="66">
        <v>5.5386991173174645E-2</v>
      </c>
      <c r="X43" s="66">
        <v>4.3228662147781812E-3</v>
      </c>
      <c r="Y43" s="66">
        <v>6.9424519367440578E-3</v>
      </c>
      <c r="Z43" s="66">
        <v>2.3710150178619352E-3</v>
      </c>
      <c r="AA43" s="66">
        <v>1.8991702471794088E-3</v>
      </c>
      <c r="AB43" s="66">
        <v>1.5535503416563567E-2</v>
      </c>
      <c r="AC43" s="66">
        <v>6.9597797392891448E-3</v>
      </c>
      <c r="AD43" s="66">
        <v>1.482096289586789E-2</v>
      </c>
      <c r="AE43" s="158"/>
      <c r="AF43" s="66">
        <v>372.92</v>
      </c>
      <c r="AG43" s="66">
        <v>738.58280895485393</v>
      </c>
      <c r="AH43" s="66">
        <v>1788.6968634470545</v>
      </c>
      <c r="AI43" s="66">
        <v>631.52300413254397</v>
      </c>
      <c r="AJ43" s="66" t="s">
        <v>391</v>
      </c>
      <c r="AK43" s="66" t="s">
        <v>391</v>
      </c>
      <c r="AL43" s="182" t="s">
        <v>49</v>
      </c>
    </row>
    <row r="44" spans="1:256" s="2" customFormat="1" ht="24.75" customHeight="1" thickBot="1" x14ac:dyDescent="0.3">
      <c r="A44" s="121" t="s">
        <v>70</v>
      </c>
      <c r="B44" s="121" t="s">
        <v>111</v>
      </c>
      <c r="C44" s="122" t="s">
        <v>112</v>
      </c>
      <c r="D44" s="123"/>
      <c r="E44" s="66">
        <v>31.053991</v>
      </c>
      <c r="F44" s="66">
        <v>4.5454300000000005</v>
      </c>
      <c r="G44" s="66">
        <v>5.5399999999999998E-3</v>
      </c>
      <c r="H44" s="66">
        <v>7.34192E-3</v>
      </c>
      <c r="I44" s="66">
        <v>1.7748546599999997</v>
      </c>
      <c r="J44" s="66">
        <v>1.8871229999999999</v>
      </c>
      <c r="K44" s="66">
        <v>1.8871229999999999</v>
      </c>
      <c r="L44" s="66">
        <v>1.0561213959999998</v>
      </c>
      <c r="M44" s="66">
        <v>23.257432000000001</v>
      </c>
      <c r="N44" s="66">
        <v>1.2E-2</v>
      </c>
      <c r="O44" s="66">
        <v>2.8118000000000001E-3</v>
      </c>
      <c r="P44" s="66">
        <v>1.7338E-3</v>
      </c>
      <c r="Q44" s="66">
        <v>3.3799999999999995E-5</v>
      </c>
      <c r="R44" s="66">
        <v>9.8199999999999989E-3</v>
      </c>
      <c r="S44" s="66">
        <v>2.0256799999999998E-2</v>
      </c>
      <c r="T44" s="66">
        <v>3.3232000000000001E-3</v>
      </c>
      <c r="U44" s="66">
        <v>1.114E-4</v>
      </c>
      <c r="V44" s="66">
        <v>0.553732</v>
      </c>
      <c r="W44" s="66" t="s">
        <v>390</v>
      </c>
      <c r="X44" s="66">
        <v>9.6458000000000012E-3</v>
      </c>
      <c r="Y44" s="66">
        <v>4.5187999999999999E-4</v>
      </c>
      <c r="Z44" s="66">
        <v>1.1029200000000001E-4</v>
      </c>
      <c r="AA44" s="66">
        <v>1.7579999999999999E-4</v>
      </c>
      <c r="AB44" s="66">
        <v>1.0383772000000001E-2</v>
      </c>
      <c r="AC44" s="66" t="s">
        <v>390</v>
      </c>
      <c r="AD44" s="66" t="s">
        <v>390</v>
      </c>
      <c r="AE44" s="158"/>
      <c r="AF44" s="66">
        <v>14790.221943573668</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0.55424499999999999</v>
      </c>
      <c r="F47" s="66">
        <v>2.9065000000000001E-2</v>
      </c>
      <c r="G47" s="66">
        <v>7.4999999999999997E-3</v>
      </c>
      <c r="H47" s="66">
        <v>1.6000000000000001E-4</v>
      </c>
      <c r="I47" s="66">
        <v>1.7325E-2</v>
      </c>
      <c r="J47" s="66">
        <v>1.7325E-2</v>
      </c>
      <c r="K47" s="66">
        <v>1.7325E-2</v>
      </c>
      <c r="L47" s="66">
        <v>1.332E-2</v>
      </c>
      <c r="M47" s="66">
        <v>0.12746499999999999</v>
      </c>
      <c r="N47" s="66">
        <v>2.6249999999999999E-6</v>
      </c>
      <c r="O47" s="66">
        <v>2.0000000000000001E-4</v>
      </c>
      <c r="P47" s="66">
        <v>1.06E-4</v>
      </c>
      <c r="Q47" s="66">
        <v>1.9999999999999999E-6</v>
      </c>
      <c r="R47" s="66">
        <v>1E-3</v>
      </c>
      <c r="S47" s="66">
        <v>3.4000000000000002E-2</v>
      </c>
      <c r="T47" s="66">
        <v>1.4E-3</v>
      </c>
      <c r="U47" s="66">
        <v>2.0000000000000001E-4</v>
      </c>
      <c r="V47" s="66">
        <v>0.02</v>
      </c>
      <c r="W47" s="66" t="s">
        <v>390</v>
      </c>
      <c r="X47" s="66">
        <v>5.9999999999999995E-4</v>
      </c>
      <c r="Y47" s="66">
        <v>1E-3</v>
      </c>
      <c r="Z47" s="66">
        <v>6.8800000000000003E-4</v>
      </c>
      <c r="AA47" s="66">
        <v>4.2400000000000001E-4</v>
      </c>
      <c r="AB47" s="66">
        <v>2.712E-3</v>
      </c>
      <c r="AC47" s="66" t="s">
        <v>390</v>
      </c>
      <c r="AD47" s="66" t="s">
        <v>390</v>
      </c>
      <c r="AE47" s="158"/>
      <c r="AF47" s="66">
        <v>849.90300000000002</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11.864250000000002</v>
      </c>
      <c r="G48" s="66" t="s">
        <v>391</v>
      </c>
      <c r="H48" s="66" t="s">
        <v>391</v>
      </c>
      <c r="I48" s="66">
        <v>0.31952999999999998</v>
      </c>
      <c r="J48" s="66">
        <v>2.6840520000000003</v>
      </c>
      <c r="K48" s="66">
        <v>5.6876340000000001</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63.905999999999999</v>
      </c>
      <c r="AL48" s="182" t="s">
        <v>122</v>
      </c>
    </row>
    <row r="49" spans="1:38" s="2" customFormat="1" ht="24.75" customHeight="1" thickBot="1" x14ac:dyDescent="0.3">
      <c r="A49" s="121" t="s">
        <v>119</v>
      </c>
      <c r="B49" s="121" t="s">
        <v>123</v>
      </c>
      <c r="C49" s="122" t="s">
        <v>124</v>
      </c>
      <c r="D49" s="123"/>
      <c r="E49" s="66">
        <v>0.22614609999999999</v>
      </c>
      <c r="F49" s="66">
        <v>0.61743400000000004</v>
      </c>
      <c r="G49" s="66">
        <v>0.16319090000000003</v>
      </c>
      <c r="H49" s="66">
        <v>5.0185899999999999E-2</v>
      </c>
      <c r="I49" s="66">
        <v>0.47274713299999999</v>
      </c>
      <c r="J49" s="66">
        <v>0.67435318599999994</v>
      </c>
      <c r="K49" s="66">
        <v>0.80572070999999978</v>
      </c>
      <c r="L49" s="66">
        <v>0.23164609516999998</v>
      </c>
      <c r="M49" s="66">
        <v>0.62853630000000005</v>
      </c>
      <c r="N49" s="66" t="s">
        <v>390</v>
      </c>
      <c r="O49" s="66" t="s">
        <v>390</v>
      </c>
      <c r="P49" s="66" t="s">
        <v>390</v>
      </c>
      <c r="Q49" s="66" t="s">
        <v>390</v>
      </c>
      <c r="R49" s="66" t="s">
        <v>390</v>
      </c>
      <c r="S49" s="66" t="s">
        <v>390</v>
      </c>
      <c r="T49" s="66" t="s">
        <v>390</v>
      </c>
      <c r="U49" s="66" t="s">
        <v>390</v>
      </c>
      <c r="V49" s="66" t="s">
        <v>390</v>
      </c>
      <c r="W49" s="66" t="s">
        <v>390</v>
      </c>
      <c r="X49" s="66">
        <v>9.7106060874265335E-2</v>
      </c>
      <c r="Y49" s="66">
        <v>0.11941256322197788</v>
      </c>
      <c r="Z49" s="66">
        <v>7.1986016241688072E-2</v>
      </c>
      <c r="AA49" s="66">
        <v>3.0816094203686518E-2</v>
      </c>
      <c r="AB49" s="66">
        <v>0.31932073454161786</v>
      </c>
      <c r="AC49" s="66" t="s">
        <v>390</v>
      </c>
      <c r="AD49" s="66" t="s">
        <v>390</v>
      </c>
      <c r="AE49" s="158"/>
      <c r="AF49" s="66" t="s">
        <v>391</v>
      </c>
      <c r="AG49" s="66" t="s">
        <v>391</v>
      </c>
      <c r="AH49" s="66" t="s">
        <v>391</v>
      </c>
      <c r="AI49" s="66" t="s">
        <v>391</v>
      </c>
      <c r="AJ49" s="66" t="s">
        <v>391</v>
      </c>
      <c r="AK49" s="66">
        <v>4.577</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0.16475867999999999</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0.31551800000000002</v>
      </c>
      <c r="AL51" s="182" t="s">
        <v>130</v>
      </c>
    </row>
    <row r="52" spans="1:38" s="2" customFormat="1" ht="24.75" customHeight="1" thickBot="1" x14ac:dyDescent="0.3">
      <c r="A52" s="121" t="s">
        <v>119</v>
      </c>
      <c r="B52" s="125" t="s">
        <v>131</v>
      </c>
      <c r="C52" s="128" t="s">
        <v>399</v>
      </c>
      <c r="D52" s="131"/>
      <c r="E52" s="66">
        <v>0.11318299999999999</v>
      </c>
      <c r="F52" s="66">
        <v>0.11223769000000001</v>
      </c>
      <c r="G52" s="66">
        <v>1.1982496999999999</v>
      </c>
      <c r="H52" s="66">
        <v>0.01</v>
      </c>
      <c r="I52" s="66">
        <v>1.4232565000000001E-2</v>
      </c>
      <c r="J52" s="66">
        <v>2.2301039999999998E-2</v>
      </c>
      <c r="K52" s="66">
        <v>2.77559E-2</v>
      </c>
      <c r="L52" s="66" t="s">
        <v>391</v>
      </c>
      <c r="M52" s="66">
        <v>0.17180279999999998</v>
      </c>
      <c r="N52" s="66">
        <v>3.3500000000000002E-2</v>
      </c>
      <c r="O52" s="66">
        <v>3.3500000000000002E-2</v>
      </c>
      <c r="P52" s="66">
        <v>3.3500000000000002E-2</v>
      </c>
      <c r="Q52" s="66">
        <v>3.3500000000000002E-2</v>
      </c>
      <c r="R52" s="66">
        <v>3.3500000000000002E-2</v>
      </c>
      <c r="S52" s="66">
        <v>3.3500000000000002E-2</v>
      </c>
      <c r="T52" s="66">
        <v>3.3500000000000002E-2</v>
      </c>
      <c r="U52" s="66">
        <v>3.3500000000000002E-2</v>
      </c>
      <c r="V52" s="66">
        <v>3.3500000000000002E-2</v>
      </c>
      <c r="W52" s="66">
        <v>3.7499999999999999E-2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6.5730000000000004</v>
      </c>
      <c r="AL52" s="182" t="s">
        <v>132</v>
      </c>
    </row>
    <row r="53" spans="1:38" s="2" customFormat="1" ht="24.75" customHeight="1" thickBot="1" x14ac:dyDescent="0.3">
      <c r="A53" s="121" t="s">
        <v>119</v>
      </c>
      <c r="B53" s="125" t="s">
        <v>133</v>
      </c>
      <c r="C53" s="128" t="s">
        <v>134</v>
      </c>
      <c r="D53" s="131"/>
      <c r="E53" s="66" t="s">
        <v>391</v>
      </c>
      <c r="F53" s="66">
        <v>0.19842479999999998</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5.1609999999999996</v>
      </c>
      <c r="AL53" s="182" t="s">
        <v>135</v>
      </c>
    </row>
    <row r="54" spans="1:38" s="2" customFormat="1" ht="23.4" thickBot="1" x14ac:dyDescent="0.3">
      <c r="A54" s="121" t="s">
        <v>119</v>
      </c>
      <c r="B54" s="125" t="s">
        <v>136</v>
      </c>
      <c r="C54" s="128" t="s">
        <v>137</v>
      </c>
      <c r="D54" s="131"/>
      <c r="E54" s="66" t="s">
        <v>391</v>
      </c>
      <c r="F54" s="66">
        <v>1.2225239404781327</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6825.0199999999995</v>
      </c>
      <c r="AL54" s="182" t="s">
        <v>425</v>
      </c>
    </row>
    <row r="55" spans="1:38" s="2" customFormat="1" ht="24.75" customHeight="1" thickBot="1" x14ac:dyDescent="0.3">
      <c r="A55" s="121" t="s">
        <v>119</v>
      </c>
      <c r="B55" s="125" t="s">
        <v>138</v>
      </c>
      <c r="C55" s="128" t="s">
        <v>139</v>
      </c>
      <c r="D55" s="131"/>
      <c r="E55" s="66">
        <v>5.8365E-2</v>
      </c>
      <c r="F55" s="66">
        <v>6.9000000000000018E-4</v>
      </c>
      <c r="G55" s="66">
        <v>0.48841899999999999</v>
      </c>
      <c r="H55" s="66" t="s">
        <v>390</v>
      </c>
      <c r="I55" s="66">
        <v>7.5250000000000013E-5</v>
      </c>
      <c r="J55" s="66">
        <v>1.2899999999999999E-4</v>
      </c>
      <c r="K55" s="66">
        <v>2.1499999999999999E-4</v>
      </c>
      <c r="L55" s="66">
        <v>1.8060000000000003E-5</v>
      </c>
      <c r="M55" s="66">
        <v>3.1159999999999998E-3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121.80934694447362</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7.2230225000000009E-2</v>
      </c>
      <c r="J57" s="66">
        <v>0.11227078599999997</v>
      </c>
      <c r="K57" s="66">
        <v>0.14111001000000012</v>
      </c>
      <c r="L57" s="66">
        <v>2.1669067500000002E-3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2725</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2.0078832000000005E-2</v>
      </c>
      <c r="J58" s="66">
        <v>2.8727988999999985E-2</v>
      </c>
      <c r="K58" s="66">
        <v>3.4178029999999998E-2</v>
      </c>
      <c r="L58" s="66">
        <v>9.236262720000002E-5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1102</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1.3983022000000005E-2</v>
      </c>
      <c r="J59" s="66">
        <v>1.5090009000000008E-2</v>
      </c>
      <c r="K59" s="66">
        <v>1.8715721000000001E-2</v>
      </c>
      <c r="L59" s="66">
        <v>8.6694736400000024E-6</v>
      </c>
      <c r="M59" s="66" t="s">
        <v>390</v>
      </c>
      <c r="N59" s="66">
        <v>5.8711496970000026</v>
      </c>
      <c r="O59" s="66">
        <v>0.26377171769000002</v>
      </c>
      <c r="P59" s="66">
        <v>4.5538501740000001E-3</v>
      </c>
      <c r="Q59" s="66">
        <v>0.79149311046999959</v>
      </c>
      <c r="R59" s="66">
        <v>0.39213910724000012</v>
      </c>
      <c r="S59" s="66">
        <v>0.15620885291600009</v>
      </c>
      <c r="T59" s="66">
        <v>0.19505247412000004</v>
      </c>
      <c r="U59" s="66">
        <v>1.8005637803999996</v>
      </c>
      <c r="V59" s="66">
        <v>0.84507910146000043</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1416000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0.66290439999999995</v>
      </c>
      <c r="J60" s="66">
        <v>1.5941516599999996</v>
      </c>
      <c r="K60" s="66">
        <v>2.7208800000000002</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78449</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390</v>
      </c>
      <c r="J61" s="66" t="s">
        <v>390</v>
      </c>
      <c r="K61" s="66" t="s">
        <v>390</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3.9007523999999988E-2</v>
      </c>
      <c r="G63" s="66">
        <v>1.3913358999999995E-2</v>
      </c>
      <c r="H63" s="66">
        <v>2.9829857999999997E-2</v>
      </c>
      <c r="I63" s="66">
        <v>5.3234664000000008E-2</v>
      </c>
      <c r="J63" s="66">
        <v>9.5697011999999942E-2</v>
      </c>
      <c r="K63" s="66">
        <v>0.15275311299999997</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0.29302999999999996</v>
      </c>
      <c r="F64" s="66" t="s">
        <v>390</v>
      </c>
      <c r="G64" s="66" t="s">
        <v>390</v>
      </c>
      <c r="H64" s="66">
        <v>2.9303000000000003E-3</v>
      </c>
      <c r="I64" s="66" t="s">
        <v>391</v>
      </c>
      <c r="J64" s="66" t="s">
        <v>391</v>
      </c>
      <c r="K64" s="66" t="s">
        <v>391</v>
      </c>
      <c r="L64" s="66" t="s">
        <v>391</v>
      </c>
      <c r="M64" s="66">
        <v>2.9302999999999999E-2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293.02999999999997</v>
      </c>
      <c r="AL64" s="182" t="s">
        <v>160</v>
      </c>
    </row>
    <row r="65" spans="1:38" s="2" customFormat="1" ht="24.75" customHeight="1" thickBot="1" x14ac:dyDescent="0.3">
      <c r="A65" s="121" t="s">
        <v>53</v>
      </c>
      <c r="B65" s="125" t="s">
        <v>161</v>
      </c>
      <c r="C65" s="122" t="s">
        <v>162</v>
      </c>
      <c r="D65" s="123"/>
      <c r="E65" s="66">
        <v>0.31028709999999998</v>
      </c>
      <c r="F65" s="66" t="s">
        <v>391</v>
      </c>
      <c r="G65" s="66" t="s">
        <v>391</v>
      </c>
      <c r="H65" s="66">
        <v>1.9668099999999997E-2</v>
      </c>
      <c r="I65" s="66">
        <v>2.4500000000000003E-5</v>
      </c>
      <c r="J65" s="66" t="s">
        <v>391</v>
      </c>
      <c r="K65" s="66" t="s">
        <v>391</v>
      </c>
      <c r="L65" s="66">
        <v>4.4099999999999999E-7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496.74400000000003</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3.755E-2</v>
      </c>
      <c r="F68" s="66">
        <v>4.2480000000000003E-4</v>
      </c>
      <c r="G68" s="66">
        <v>0.10156999999999999</v>
      </c>
      <c r="H68" s="66" t="s">
        <v>391</v>
      </c>
      <c r="I68" s="66">
        <v>8.7505000000000013E-3</v>
      </c>
      <c r="J68" s="66">
        <v>1.2695499999999998E-2</v>
      </c>
      <c r="K68" s="66">
        <v>1.5780000000000002E-2</v>
      </c>
      <c r="L68" s="66">
        <v>1.5750900000000001E-4</v>
      </c>
      <c r="M68" s="66">
        <v>1.4556E-3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37.24</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0.79269310539999971</v>
      </c>
      <c r="F70" s="66">
        <v>0.61988916679999984</v>
      </c>
      <c r="G70" s="66">
        <v>0.48596149799999983</v>
      </c>
      <c r="H70" s="66">
        <v>0.26415657000000003</v>
      </c>
      <c r="I70" s="66">
        <v>7.2894831399999985E-2</v>
      </c>
      <c r="J70" s="66">
        <v>0.11369167014999994</v>
      </c>
      <c r="K70" s="66">
        <v>0.15762342600000015</v>
      </c>
      <c r="L70" s="66">
        <v>1.3121069651999995E-3</v>
      </c>
      <c r="M70" s="66">
        <v>0.37245694500000004</v>
      </c>
      <c r="N70" s="66" t="s">
        <v>390</v>
      </c>
      <c r="O70" s="66" t="s">
        <v>390</v>
      </c>
      <c r="P70" s="66">
        <v>0.17518</v>
      </c>
      <c r="Q70" s="66" t="s">
        <v>390</v>
      </c>
      <c r="R70" s="66" t="s">
        <v>390</v>
      </c>
      <c r="S70" s="66" t="s">
        <v>390</v>
      </c>
      <c r="T70" s="66">
        <v>1.1000000000000001E-3</v>
      </c>
      <c r="U70" s="66" t="s">
        <v>390</v>
      </c>
      <c r="V70" s="66">
        <v>8.0000000000000002E-3</v>
      </c>
      <c r="W70" s="66">
        <v>6.0189451022604956E-3</v>
      </c>
      <c r="X70" s="66" t="s">
        <v>390</v>
      </c>
      <c r="Y70" s="66" t="s">
        <v>390</v>
      </c>
      <c r="Z70" s="66" t="s">
        <v>390</v>
      </c>
      <c r="AA70" s="66" t="s">
        <v>390</v>
      </c>
      <c r="AB70" s="66">
        <v>4.0000000000000003E-5</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0.77936867600000004</v>
      </c>
      <c r="F72" s="66">
        <v>1.228</v>
      </c>
      <c r="G72" s="66">
        <v>0.25704460200000001</v>
      </c>
      <c r="H72" s="66" t="s">
        <v>390</v>
      </c>
      <c r="I72" s="66">
        <v>1.1378395179999998</v>
      </c>
      <c r="J72" s="66">
        <v>1.6123778979999996</v>
      </c>
      <c r="K72" s="66">
        <v>2.0389178884200003</v>
      </c>
      <c r="L72" s="66">
        <v>4.0962222647999997E-3</v>
      </c>
      <c r="M72" s="66">
        <v>31.164003398000013</v>
      </c>
      <c r="N72" s="66">
        <v>5.1645436369137601</v>
      </c>
      <c r="O72" s="66">
        <v>0.32430305265923925</v>
      </c>
      <c r="P72" s="66">
        <v>0.45080905466427318</v>
      </c>
      <c r="Q72" s="66">
        <v>0.24908700088749453</v>
      </c>
      <c r="R72" s="66">
        <v>0.59262541530000001</v>
      </c>
      <c r="S72" s="66">
        <v>0.14234260399999998</v>
      </c>
      <c r="T72" s="66">
        <v>0.37658127750000009</v>
      </c>
      <c r="U72" s="66">
        <v>1.9614312000000002E-2</v>
      </c>
      <c r="V72" s="66">
        <v>11.938517262286409</v>
      </c>
      <c r="W72" s="66">
        <v>4.9083669125206857</v>
      </c>
      <c r="X72" s="66">
        <v>3.7807518438749254E-3</v>
      </c>
      <c r="Y72" s="66">
        <v>1.9697469122216978E-2</v>
      </c>
      <c r="Z72" s="66">
        <v>6.7003229210758734E-3</v>
      </c>
      <c r="AA72" s="66">
        <v>9.1358647916508183E-4</v>
      </c>
      <c r="AB72" s="66">
        <v>3.1092130366332855E-2</v>
      </c>
      <c r="AC72" s="66" t="s">
        <v>438</v>
      </c>
      <c r="AD72" s="66">
        <v>0.19266368755831134</v>
      </c>
      <c r="AE72" s="158"/>
      <c r="AF72" s="66" t="s">
        <v>391</v>
      </c>
      <c r="AG72" s="66" t="s">
        <v>391</v>
      </c>
      <c r="AH72" s="66" t="s">
        <v>391</v>
      </c>
      <c r="AI72" s="66" t="s">
        <v>391</v>
      </c>
      <c r="AJ72" s="66" t="s">
        <v>391</v>
      </c>
      <c r="AK72" s="66">
        <v>6778.3222000000005</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2.7163980000000001E-3</v>
      </c>
      <c r="J73" s="66">
        <v>3.8482309999999997E-3</v>
      </c>
      <c r="K73" s="66">
        <v>4.5273300000000004E-3</v>
      </c>
      <c r="L73" s="66">
        <v>2.7163980000000001E-4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2.4329999999999998</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2.6647230999999993E-2</v>
      </c>
      <c r="J74" s="66">
        <v>3.3544382000000005E-2</v>
      </c>
      <c r="K74" s="66">
        <v>3.7862324000000031E-2</v>
      </c>
      <c r="L74" s="66">
        <v>6.1288631299999982E-4</v>
      </c>
      <c r="M74" s="66" t="s">
        <v>390</v>
      </c>
      <c r="N74" s="66">
        <v>3.0743987743635116E-2</v>
      </c>
      <c r="O74" s="66">
        <v>7.3931793461270694E-3</v>
      </c>
      <c r="P74" s="66">
        <v>4.2023998330332157E-2</v>
      </c>
      <c r="Q74" s="66">
        <v>1.2666268114689835E-2</v>
      </c>
      <c r="R74" s="66">
        <v>9.5343419502135797E-3</v>
      </c>
      <c r="S74" s="66">
        <v>6.2001757070260718E-2</v>
      </c>
      <c r="T74" s="66">
        <v>1.2014840182648404E-4</v>
      </c>
      <c r="U74" s="66" t="s">
        <v>390</v>
      </c>
      <c r="V74" s="66">
        <v>0.57395500497060248</v>
      </c>
      <c r="W74" s="66">
        <v>8.635626196526501E-2</v>
      </c>
      <c r="X74" s="66" t="s">
        <v>390</v>
      </c>
      <c r="Y74" s="66" t="s">
        <v>390</v>
      </c>
      <c r="Z74" s="66" t="s">
        <v>390</v>
      </c>
      <c r="AA74" s="66" t="s">
        <v>390</v>
      </c>
      <c r="AB74" s="66">
        <v>5.5290943120571414E-3</v>
      </c>
      <c r="AC74" s="66" t="s">
        <v>390</v>
      </c>
      <c r="AD74" s="66">
        <v>4.3439367978613964E-3</v>
      </c>
      <c r="AE74" s="158"/>
      <c r="AF74" s="66" t="s">
        <v>391</v>
      </c>
      <c r="AG74" s="66" t="s">
        <v>391</v>
      </c>
      <c r="AH74" s="66" t="s">
        <v>391</v>
      </c>
      <c r="AI74" s="66" t="s">
        <v>391</v>
      </c>
      <c r="AJ74" s="66" t="s">
        <v>391</v>
      </c>
      <c r="AK74" s="66">
        <v>48.126400000000004</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2.0744399999999999E-4</v>
      </c>
      <c r="J75" s="66">
        <v>2.9387899999999998E-4</v>
      </c>
      <c r="K75" s="66">
        <v>3.4573999999999998E-4</v>
      </c>
      <c r="L75" s="66" t="s">
        <v>390</v>
      </c>
      <c r="M75" s="66" t="s">
        <v>390</v>
      </c>
      <c r="N75" s="66">
        <v>7.9000000000000001E-4</v>
      </c>
      <c r="O75" s="66">
        <v>1.3339027777777776E-3</v>
      </c>
      <c r="P75" s="66">
        <v>1.5591071428571429E-3</v>
      </c>
      <c r="Q75" s="66">
        <v>8.055386904761905E-4</v>
      </c>
      <c r="R75" s="66" t="s">
        <v>390</v>
      </c>
      <c r="S75" s="66" t="s">
        <v>390</v>
      </c>
      <c r="T75" s="66" t="s">
        <v>390</v>
      </c>
      <c r="U75" s="66" t="s">
        <v>390</v>
      </c>
      <c r="V75" s="66">
        <v>1.58E-3</v>
      </c>
      <c r="W75" s="66">
        <v>8.6070000000000005E-4</v>
      </c>
      <c r="X75" s="66" t="s">
        <v>390</v>
      </c>
      <c r="Y75" s="66" t="s">
        <v>390</v>
      </c>
      <c r="Z75" s="66" t="s">
        <v>390</v>
      </c>
      <c r="AA75" s="66" t="s">
        <v>390</v>
      </c>
      <c r="AB75" s="66">
        <v>9.3464999999999998E-4</v>
      </c>
      <c r="AC75" s="66" t="s">
        <v>390</v>
      </c>
      <c r="AD75" s="66">
        <v>4.3649999999999997E-5</v>
      </c>
      <c r="AE75" s="158"/>
      <c r="AF75" s="66" t="s">
        <v>391</v>
      </c>
      <c r="AG75" s="66" t="s">
        <v>391</v>
      </c>
      <c r="AH75" s="66" t="s">
        <v>391</v>
      </c>
      <c r="AI75" s="66" t="s">
        <v>391</v>
      </c>
      <c r="AJ75" s="66" t="s">
        <v>391</v>
      </c>
      <c r="AK75" s="66">
        <v>8.7309999999999999</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1.8635449999999997E-3</v>
      </c>
      <c r="J76" s="66">
        <v>2.3946009999999992E-3</v>
      </c>
      <c r="K76" s="66">
        <v>2.5839200000000004E-3</v>
      </c>
      <c r="L76" s="66" t="s">
        <v>390</v>
      </c>
      <c r="M76" s="66" t="s">
        <v>390</v>
      </c>
      <c r="N76" s="66">
        <v>1.2795040000000004</v>
      </c>
      <c r="O76" s="66">
        <v>2.2185728785357735E-2</v>
      </c>
      <c r="P76" s="66">
        <v>6.7433865272835541E-3</v>
      </c>
      <c r="Q76" s="66">
        <v>7.9167999999999975E-2</v>
      </c>
      <c r="R76" s="66">
        <v>5.8852866962498908E-4</v>
      </c>
      <c r="S76" s="66">
        <v>2.045644479248238E-3</v>
      </c>
      <c r="T76" s="66">
        <v>4.3559953014878612E-3</v>
      </c>
      <c r="U76" s="66">
        <v>2.2648206734534066E-3</v>
      </c>
      <c r="V76" s="66">
        <v>2.8513199338727922E-3</v>
      </c>
      <c r="W76" s="66">
        <v>0.28296485708656055</v>
      </c>
      <c r="X76" s="66" t="s">
        <v>390</v>
      </c>
      <c r="Y76" s="66" t="s">
        <v>390</v>
      </c>
      <c r="Z76" s="66" t="s">
        <v>390</v>
      </c>
      <c r="AA76" s="66" t="s">
        <v>390</v>
      </c>
      <c r="AB76" s="66">
        <v>8.0472799042837773E-3</v>
      </c>
      <c r="AC76" s="66" t="s">
        <v>390</v>
      </c>
      <c r="AD76" s="66">
        <v>8.518317682484296E-6</v>
      </c>
      <c r="AE76" s="158"/>
      <c r="AF76" s="66" t="s">
        <v>391</v>
      </c>
      <c r="AG76" s="66" t="s">
        <v>391</v>
      </c>
      <c r="AH76" s="66" t="s">
        <v>391</v>
      </c>
      <c r="AI76" s="66" t="s">
        <v>391</v>
      </c>
      <c r="AJ76" s="66" t="s">
        <v>391</v>
      </c>
      <c r="AK76" s="66">
        <v>24.122</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0.32585000000000003</v>
      </c>
      <c r="O77" s="66">
        <v>7.8890000000000016E-2</v>
      </c>
      <c r="P77" s="66">
        <v>5.1450000000000009E-4</v>
      </c>
      <c r="Q77" s="66">
        <v>1.0290000000000001E-2</v>
      </c>
      <c r="R77" s="66" t="s">
        <v>390</v>
      </c>
      <c r="S77" s="66" t="s">
        <v>390</v>
      </c>
      <c r="T77" s="66" t="s">
        <v>390</v>
      </c>
      <c r="U77" s="66" t="s">
        <v>390</v>
      </c>
      <c r="V77" s="66">
        <v>7.2876466787451119E-2</v>
      </c>
      <c r="W77" s="66">
        <v>1.7150000000000002E-3</v>
      </c>
      <c r="X77" s="66" t="s">
        <v>390</v>
      </c>
      <c r="Y77" s="66" t="s">
        <v>390</v>
      </c>
      <c r="Z77" s="66" t="s">
        <v>390</v>
      </c>
      <c r="AA77" s="66" t="s">
        <v>390</v>
      </c>
      <c r="AB77" s="66" t="s">
        <v>390</v>
      </c>
      <c r="AC77" s="66" t="s">
        <v>390</v>
      </c>
      <c r="AD77" s="66">
        <v>1.2348E-6</v>
      </c>
      <c r="AE77" s="158"/>
      <c r="AF77" s="66" t="s">
        <v>391</v>
      </c>
      <c r="AG77" s="66" t="s">
        <v>391</v>
      </c>
      <c r="AH77" s="66" t="s">
        <v>391</v>
      </c>
      <c r="AI77" s="66" t="s">
        <v>391</v>
      </c>
      <c r="AJ77" s="66" t="s">
        <v>391</v>
      </c>
      <c r="AK77" s="66">
        <v>0.34300000000000003</v>
      </c>
      <c r="AL77" s="182" t="s">
        <v>196</v>
      </c>
    </row>
    <row r="78" spans="1:38" s="2" customFormat="1" ht="24.75" customHeight="1" thickBot="1" x14ac:dyDescent="0.3">
      <c r="A78" s="121" t="s">
        <v>53</v>
      </c>
      <c r="B78" s="121" t="s">
        <v>197</v>
      </c>
      <c r="C78" s="122" t="s">
        <v>198</v>
      </c>
      <c r="D78" s="123"/>
      <c r="E78" s="66" t="s">
        <v>390</v>
      </c>
      <c r="F78" s="66" t="s">
        <v>390</v>
      </c>
      <c r="G78" s="66">
        <v>1.17E-6</v>
      </c>
      <c r="H78" s="66" t="s">
        <v>390</v>
      </c>
      <c r="I78" s="66">
        <v>1.3817628000000002E-4</v>
      </c>
      <c r="J78" s="66">
        <v>1.8167622000000004E-4</v>
      </c>
      <c r="K78" s="66">
        <v>2.3262000000000003E-4</v>
      </c>
      <c r="L78" s="66">
        <v>1.3817628000000002E-7</v>
      </c>
      <c r="M78" s="66" t="s">
        <v>390</v>
      </c>
      <c r="N78" s="66">
        <v>2.6159999999999999E-2</v>
      </c>
      <c r="O78" s="66">
        <v>3.1700000000000001E-3</v>
      </c>
      <c r="P78" s="66">
        <v>1.2231123999999999E-4</v>
      </c>
      <c r="Q78" s="66">
        <v>8.9203148387096776E-4</v>
      </c>
      <c r="R78" s="66" t="s">
        <v>390</v>
      </c>
      <c r="S78" s="66">
        <v>3.8700000000000002E-3</v>
      </c>
      <c r="T78" s="66">
        <v>6.9132439999999992E-4</v>
      </c>
      <c r="U78" s="66" t="s">
        <v>390</v>
      </c>
      <c r="V78" s="66">
        <v>0.33273000000000003</v>
      </c>
      <c r="W78" s="66">
        <v>0.26589400000000002</v>
      </c>
      <c r="X78" s="66" t="s">
        <v>390</v>
      </c>
      <c r="Y78" s="66" t="s">
        <v>390</v>
      </c>
      <c r="Z78" s="66" t="s">
        <v>390</v>
      </c>
      <c r="AA78" s="66" t="s">
        <v>390</v>
      </c>
      <c r="AB78" s="66">
        <v>8.2708963133640558E-5</v>
      </c>
      <c r="AC78" s="66" t="s">
        <v>390</v>
      </c>
      <c r="AD78" s="66">
        <v>1.9676155999999999E-5</v>
      </c>
      <c r="AE78" s="158"/>
      <c r="AF78" s="66" t="s">
        <v>391</v>
      </c>
      <c r="AG78" s="66" t="s">
        <v>391</v>
      </c>
      <c r="AH78" s="66" t="s">
        <v>391</v>
      </c>
      <c r="AI78" s="66" t="s">
        <v>391</v>
      </c>
      <c r="AJ78" s="66" t="s">
        <v>391</v>
      </c>
      <c r="AK78" s="66">
        <v>5.3178799999999997</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8.7886270000000044E-2</v>
      </c>
      <c r="F80" s="66">
        <v>8.8091071999999992E-2</v>
      </c>
      <c r="G80" s="66">
        <v>9.3351990999999981E-2</v>
      </c>
      <c r="H80" s="66">
        <v>7.7469999999999995E-3</v>
      </c>
      <c r="I80" s="66">
        <v>7.3718882719999976E-2</v>
      </c>
      <c r="J80" s="66">
        <v>0.11078341577999998</v>
      </c>
      <c r="K80" s="66">
        <v>0.14224231130000009</v>
      </c>
      <c r="L80" s="66">
        <v>3.4339614719999985E-5</v>
      </c>
      <c r="M80" s="66">
        <v>0.13025083400000004</v>
      </c>
      <c r="N80" s="66">
        <v>9.7930000000000003E-2</v>
      </c>
      <c r="O80" s="66">
        <v>3.8E-3</v>
      </c>
      <c r="P80" s="66">
        <v>7.697202438709678E-4</v>
      </c>
      <c r="Q80" s="66">
        <v>9.9000000000000008E-3</v>
      </c>
      <c r="R80" s="66">
        <v>0.25846922</v>
      </c>
      <c r="S80" s="66">
        <v>0.37232999999999994</v>
      </c>
      <c r="T80" s="66">
        <v>0.73455880000000007</v>
      </c>
      <c r="U80" s="66" t="s">
        <v>390</v>
      </c>
      <c r="V80" s="66">
        <v>1.7241380000000002</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12.2419812</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10201651</v>
      </c>
      <c r="AL82" s="182" t="s">
        <v>219</v>
      </c>
    </row>
    <row r="83" spans="1:38" s="2" customFormat="1" ht="24.75" customHeight="1" thickBot="1" x14ac:dyDescent="0.3">
      <c r="A83" s="121" t="s">
        <v>53</v>
      </c>
      <c r="B83" s="135" t="s">
        <v>211</v>
      </c>
      <c r="C83" s="136" t="s">
        <v>212</v>
      </c>
      <c r="D83" s="123"/>
      <c r="E83" s="66" t="s">
        <v>390</v>
      </c>
      <c r="F83" s="66">
        <v>0.31330000000000002</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1.3620000000000001</v>
      </c>
      <c r="AL83" s="182" t="s">
        <v>385</v>
      </c>
    </row>
    <row r="84" spans="1:38" s="2" customFormat="1" ht="24.75" customHeight="1" thickBot="1" x14ac:dyDescent="0.3">
      <c r="A84" s="121" t="s">
        <v>53</v>
      </c>
      <c r="B84" s="135" t="s">
        <v>213</v>
      </c>
      <c r="C84" s="136" t="s">
        <v>214</v>
      </c>
      <c r="D84" s="123"/>
      <c r="E84" s="66" t="s">
        <v>390</v>
      </c>
      <c r="F84" s="66">
        <v>5.2469000000000005E-3</v>
      </c>
      <c r="G84" s="66" t="s">
        <v>391</v>
      </c>
      <c r="H84" s="66" t="s">
        <v>391</v>
      </c>
      <c r="I84" s="66">
        <v>9.6451800000000004E-4</v>
      </c>
      <c r="J84" s="66">
        <v>1.526176E-3</v>
      </c>
      <c r="K84" s="66">
        <v>2.0142300000000001E-3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36.2040188</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18.911999999999999</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5.1536850000000009E-2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14.335000000000001</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3.8559999999999999</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12.375999999999999</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4.0721884088000003E-2</v>
      </c>
      <c r="F91" s="66">
        <v>0.18045618530239999</v>
      </c>
      <c r="G91" s="66">
        <v>5.0128194800000006E-3</v>
      </c>
      <c r="H91" s="66">
        <v>9.2891563844000005E-2</v>
      </c>
      <c r="I91" s="66">
        <v>0.69056860828</v>
      </c>
      <c r="J91" s="66">
        <v>0.77020936279999996</v>
      </c>
      <c r="K91" s="66">
        <v>0.78665871413999999</v>
      </c>
      <c r="L91" s="66" t="s">
        <v>390</v>
      </c>
      <c r="M91" s="66">
        <v>1.2451994648360001</v>
      </c>
      <c r="N91" s="66">
        <v>1.301341216</v>
      </c>
      <c r="O91" s="66">
        <v>0.123327564064</v>
      </c>
      <c r="P91" s="66">
        <v>9.4612818000000006E-5</v>
      </c>
      <c r="Q91" s="66">
        <v>2.2076324200000002E-3</v>
      </c>
      <c r="R91" s="66">
        <v>2.5894034399999998E-2</v>
      </c>
      <c r="S91" s="66">
        <v>0.85785500654399993</v>
      </c>
      <c r="T91" s="66">
        <v>0.110231695272</v>
      </c>
      <c r="U91" s="66" t="s">
        <v>390</v>
      </c>
      <c r="V91" s="66">
        <v>0.49200271527199996</v>
      </c>
      <c r="W91" s="66">
        <v>2.2383509360000002E-3</v>
      </c>
      <c r="X91" s="66">
        <v>2.4845695389600002E-3</v>
      </c>
      <c r="Y91" s="66">
        <v>1.0072579211999999E-3</v>
      </c>
      <c r="Z91" s="66">
        <v>1.0072579211999999E-3</v>
      </c>
      <c r="AA91" s="66">
        <v>1.0072579211999999E-3</v>
      </c>
      <c r="AB91" s="66">
        <v>5.50634330256E-3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1.4420700000000002E-3</v>
      </c>
      <c r="G92" s="66">
        <v>3.3030000000000001E-4</v>
      </c>
      <c r="H92" s="66" t="s">
        <v>390</v>
      </c>
      <c r="I92" s="66">
        <v>1.8952365999999995E-2</v>
      </c>
      <c r="J92" s="66">
        <v>2.2126628999999995E-2</v>
      </c>
      <c r="K92" s="66">
        <v>2.8051800999999991E-2</v>
      </c>
      <c r="L92" s="66">
        <v>4.9276151599999987E-4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644.30883400000005</v>
      </c>
      <c r="AL92" s="182" t="s">
        <v>231</v>
      </c>
    </row>
    <row r="93" spans="1:38" s="2" customFormat="1" ht="24.75" customHeight="1" thickBot="1" x14ac:dyDescent="0.3">
      <c r="A93" s="121" t="s">
        <v>53</v>
      </c>
      <c r="B93" s="125" t="s">
        <v>232</v>
      </c>
      <c r="C93" s="122" t="s">
        <v>405</v>
      </c>
      <c r="D93" s="130"/>
      <c r="E93" s="66" t="s">
        <v>391</v>
      </c>
      <c r="F93" s="66">
        <v>3.7365933424</v>
      </c>
      <c r="G93" s="66" t="s">
        <v>391</v>
      </c>
      <c r="H93" s="66" t="s">
        <v>391</v>
      </c>
      <c r="I93" s="66">
        <v>1.1597212327868853E-2</v>
      </c>
      <c r="J93" s="66">
        <v>3.0757824E-2</v>
      </c>
      <c r="K93" s="66">
        <v>5.0422662295081966E-2</v>
      </c>
      <c r="L93" s="66" t="s">
        <v>390</v>
      </c>
      <c r="M93" s="66" t="s">
        <v>391</v>
      </c>
      <c r="N93" s="66" t="s">
        <v>391</v>
      </c>
      <c r="O93" s="66" t="s">
        <v>391</v>
      </c>
      <c r="P93" s="66" t="s">
        <v>391</v>
      </c>
      <c r="Q93" s="66" t="s">
        <v>391</v>
      </c>
      <c r="R93" s="66" t="s">
        <v>391</v>
      </c>
      <c r="S93" s="66" t="s">
        <v>391</v>
      </c>
      <c r="T93" s="66" t="s">
        <v>391</v>
      </c>
      <c r="U93" s="66" t="s">
        <v>391</v>
      </c>
      <c r="V93" s="66" t="s">
        <v>391</v>
      </c>
      <c r="W93" s="66">
        <v>0.27055180984213845</v>
      </c>
      <c r="X93" s="66" t="s">
        <v>391</v>
      </c>
      <c r="Y93" s="66" t="s">
        <v>391</v>
      </c>
      <c r="Z93" s="66" t="s">
        <v>391</v>
      </c>
      <c r="AA93" s="66" t="s">
        <v>391</v>
      </c>
      <c r="AB93" s="66">
        <v>7.700320741660863E-8</v>
      </c>
      <c r="AC93" s="66">
        <v>5.4110361968427686E-5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5.5588749999999999E-2</v>
      </c>
      <c r="G95" s="66" t="s">
        <v>390</v>
      </c>
      <c r="H95" s="66" t="s">
        <v>390</v>
      </c>
      <c r="I95" s="66">
        <v>0.16957186899999976</v>
      </c>
      <c r="J95" s="66">
        <v>0.28997625450000014</v>
      </c>
      <c r="K95" s="66">
        <v>0.44926677999999914</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2.3686587999999995E-2</v>
      </c>
      <c r="F98" s="66">
        <v>7.1349116999999962E-2</v>
      </c>
      <c r="G98" s="66">
        <v>1.5754535099999998E-3</v>
      </c>
      <c r="H98" s="66">
        <v>3.1153504999999995E-2</v>
      </c>
      <c r="I98" s="66">
        <v>0.29825965199999921</v>
      </c>
      <c r="J98" s="66">
        <v>0.44209183400000185</v>
      </c>
      <c r="K98" s="66">
        <v>0.57142996349999786</v>
      </c>
      <c r="L98" s="66" t="s">
        <v>391</v>
      </c>
      <c r="M98" s="66">
        <v>3.5688296000000001E-2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0.34518212344325705</v>
      </c>
      <c r="F99" s="66">
        <v>12.412149480477883</v>
      </c>
      <c r="G99" s="66" t="s">
        <v>391</v>
      </c>
      <c r="H99" s="66">
        <v>13.924184813317776</v>
      </c>
      <c r="I99" s="66">
        <v>9.4256349041095894E-2</v>
      </c>
      <c r="J99" s="66">
        <v>0.14483292657534247</v>
      </c>
      <c r="K99" s="66">
        <v>0.31725307726027391</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466.173</v>
      </c>
      <c r="AL99" s="182" t="s">
        <v>245</v>
      </c>
    </row>
    <row r="100" spans="1:38" s="2" customFormat="1" ht="24.75" customHeight="1" thickBot="1" x14ac:dyDescent="0.3">
      <c r="A100" s="121" t="s">
        <v>243</v>
      </c>
      <c r="B100" s="121" t="s">
        <v>246</v>
      </c>
      <c r="C100" s="122" t="s">
        <v>408</v>
      </c>
      <c r="D100" s="138"/>
      <c r="E100" s="66">
        <v>0.21403323608046798</v>
      </c>
      <c r="F100" s="66">
        <v>14.935645756581277</v>
      </c>
      <c r="G100" s="66" t="s">
        <v>391</v>
      </c>
      <c r="H100" s="66">
        <v>15.492581109329473</v>
      </c>
      <c r="I100" s="66">
        <v>7.2489826849315056E-2</v>
      </c>
      <c r="J100" s="66">
        <v>0.110854341369863</v>
      </c>
      <c r="K100" s="66">
        <v>0.24019616712328765</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1007.655</v>
      </c>
      <c r="AL100" s="182" t="s">
        <v>245</v>
      </c>
    </row>
    <row r="101" spans="1:38" s="2" customFormat="1" ht="24.75" customHeight="1" thickBot="1" x14ac:dyDescent="0.3">
      <c r="A101" s="121" t="s">
        <v>243</v>
      </c>
      <c r="B101" s="121" t="s">
        <v>247</v>
      </c>
      <c r="C101" s="122" t="s">
        <v>248</v>
      </c>
      <c r="D101" s="138"/>
      <c r="E101" s="66">
        <v>2.2383267873842551E-3</v>
      </c>
      <c r="F101" s="66">
        <v>8.3076014971418019E-2</v>
      </c>
      <c r="G101" s="66" t="s">
        <v>391</v>
      </c>
      <c r="H101" s="66">
        <v>5.6472168698621684E-2</v>
      </c>
      <c r="I101" s="66">
        <v>1.6952712328767124E-4</v>
      </c>
      <c r="J101" s="66">
        <v>5.0858136986301373E-4</v>
      </c>
      <c r="K101" s="66">
        <v>1.1866898630136988E-3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103.129</v>
      </c>
      <c r="AL101" s="182" t="s">
        <v>245</v>
      </c>
    </row>
    <row r="102" spans="1:38" s="2" customFormat="1" ht="24.75" customHeight="1" thickBot="1" x14ac:dyDescent="0.3">
      <c r="A102" s="121" t="s">
        <v>243</v>
      </c>
      <c r="B102" s="121" t="s">
        <v>249</v>
      </c>
      <c r="C102" s="122" t="s">
        <v>409</v>
      </c>
      <c r="D102" s="138"/>
      <c r="E102" s="66">
        <v>0.18944403330759879</v>
      </c>
      <c r="F102" s="66">
        <v>3.1462907077412829</v>
      </c>
      <c r="G102" s="66" t="s">
        <v>391</v>
      </c>
      <c r="H102" s="66">
        <v>16.942128172271691</v>
      </c>
      <c r="I102" s="66">
        <v>1.7580386E-2</v>
      </c>
      <c r="J102" s="66">
        <v>0.38870905000000006</v>
      </c>
      <c r="K102" s="66">
        <v>2.5474224100000002</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3362.8010000000004</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6.4187594342857184E-5</v>
      </c>
      <c r="F104" s="66">
        <v>1.1072494913841862E-2</v>
      </c>
      <c r="G104" s="66" t="s">
        <v>391</v>
      </c>
      <c r="H104" s="66">
        <v>1.572812623200001E-3</v>
      </c>
      <c r="I104" s="66">
        <v>1.3147397260273972E-5</v>
      </c>
      <c r="J104" s="66">
        <v>3.9442191780821915E-5</v>
      </c>
      <c r="K104" s="66">
        <v>9.2031780821917825E-5</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7.9980000000000002</v>
      </c>
      <c r="AL104" s="182" t="s">
        <v>245</v>
      </c>
    </row>
    <row r="105" spans="1:38" s="2" customFormat="1" ht="24.75" customHeight="1" thickBot="1" x14ac:dyDescent="0.3">
      <c r="A105" s="121" t="s">
        <v>243</v>
      </c>
      <c r="B105" s="121" t="s">
        <v>254</v>
      </c>
      <c r="C105" s="122" t="s">
        <v>255</v>
      </c>
      <c r="D105" s="138"/>
      <c r="E105" s="66">
        <v>4.1041476000000022E-4</v>
      </c>
      <c r="F105" s="66">
        <v>3.3929899515009861E-2</v>
      </c>
      <c r="G105" s="66" t="s">
        <v>391</v>
      </c>
      <c r="H105" s="66">
        <v>1.1697293700000005E-2</v>
      </c>
      <c r="I105" s="66">
        <v>1.3904876712328769E-3</v>
      </c>
      <c r="J105" s="66">
        <v>2.1850520547945207E-3</v>
      </c>
      <c r="K105" s="66">
        <v>4.7673863013698624E-3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20.14</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3.6683536757601429E-2</v>
      </c>
      <c r="F107" s="66">
        <v>0.48951326100626819</v>
      </c>
      <c r="G107" s="66" t="s">
        <v>391</v>
      </c>
      <c r="H107" s="66">
        <v>0.5930285342105911</v>
      </c>
      <c r="I107" s="66">
        <v>2.1695571E-2</v>
      </c>
      <c r="J107" s="66">
        <v>0.28927428000000005</v>
      </c>
      <c r="K107" s="66">
        <v>1.3740528300000001</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7231.857</v>
      </c>
      <c r="AL107" s="182" t="s">
        <v>245</v>
      </c>
    </row>
    <row r="108" spans="1:38" s="2" customFormat="1" ht="24.75" customHeight="1" thickBot="1" x14ac:dyDescent="0.3">
      <c r="A108" s="139" t="s">
        <v>243</v>
      </c>
      <c r="B108" s="121" t="s">
        <v>259</v>
      </c>
      <c r="C108" s="140" t="s">
        <v>411</v>
      </c>
      <c r="D108" s="138"/>
      <c r="E108" s="66">
        <v>7.7246215796531487E-2</v>
      </c>
      <c r="F108" s="66">
        <v>3.2873100119422571</v>
      </c>
      <c r="G108" s="66" t="s">
        <v>391</v>
      </c>
      <c r="H108" s="66">
        <v>1.6750849879333389</v>
      </c>
      <c r="I108" s="66">
        <v>3.6811750000000004E-2</v>
      </c>
      <c r="J108" s="66">
        <v>0.36811749999999999</v>
      </c>
      <c r="K108" s="66">
        <v>0.73623499999999997</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18405.875</v>
      </c>
      <c r="AL108" s="182" t="s">
        <v>245</v>
      </c>
    </row>
    <row r="109" spans="1:38" s="2" customFormat="1" ht="24.75" customHeight="1" thickBot="1" x14ac:dyDescent="0.3">
      <c r="A109" s="139" t="s">
        <v>243</v>
      </c>
      <c r="B109" s="121" t="s">
        <v>260</v>
      </c>
      <c r="C109" s="140" t="s">
        <v>412</v>
      </c>
      <c r="D109" s="138"/>
      <c r="E109" s="66">
        <v>5.1239394964883696E-3</v>
      </c>
      <c r="F109" s="66">
        <v>0.27163843527257542</v>
      </c>
      <c r="G109" s="66" t="s">
        <v>391</v>
      </c>
      <c r="H109" s="66">
        <v>0.15657303319679694</v>
      </c>
      <c r="I109" s="66">
        <v>1.339212E-2</v>
      </c>
      <c r="J109" s="66">
        <v>7.3656659999999999E-2</v>
      </c>
      <c r="K109" s="66">
        <v>7.3656659999999999E-2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669.60599999999999</v>
      </c>
      <c r="AL109" s="182" t="s">
        <v>245</v>
      </c>
    </row>
    <row r="110" spans="1:38" s="2" customFormat="1" ht="24.75" customHeight="1" thickBot="1" x14ac:dyDescent="0.3">
      <c r="A110" s="139" t="s">
        <v>243</v>
      </c>
      <c r="B110" s="121" t="s">
        <v>261</v>
      </c>
      <c r="C110" s="141" t="s">
        <v>413</v>
      </c>
      <c r="D110" s="138"/>
      <c r="E110" s="66">
        <v>5.3589817428347153E-3</v>
      </c>
      <c r="F110" s="66">
        <v>0.22968310370714795</v>
      </c>
      <c r="G110" s="66" t="s">
        <v>391</v>
      </c>
      <c r="H110" s="66">
        <v>0.12360285917065439</v>
      </c>
      <c r="I110" s="66">
        <v>1.166441E-2</v>
      </c>
      <c r="J110" s="66">
        <v>8.2679900000000014E-2</v>
      </c>
      <c r="K110" s="66">
        <v>8.2679900000000014E-2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566.07000000000005</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3607.8719999999998</v>
      </c>
      <c r="AL111" s="182" t="s">
        <v>245</v>
      </c>
    </row>
    <row r="112" spans="1:38" s="2" customFormat="1" ht="24.75" customHeight="1" thickBot="1" x14ac:dyDescent="0.3">
      <c r="A112" s="121" t="s">
        <v>263</v>
      </c>
      <c r="B112" s="121" t="s">
        <v>264</v>
      </c>
      <c r="C112" s="122" t="s">
        <v>265</v>
      </c>
      <c r="D112" s="123"/>
      <c r="E112" s="66">
        <v>12.152000000000001</v>
      </c>
      <c r="F112" s="66" t="s">
        <v>390</v>
      </c>
      <c r="G112" s="66" t="s">
        <v>391</v>
      </c>
      <c r="H112" s="66">
        <v>20.502700000000001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191778300</v>
      </c>
      <c r="AL112" s="182" t="s">
        <v>430</v>
      </c>
    </row>
    <row r="113" spans="1:38" s="2" customFormat="1" ht="24.75" customHeight="1" thickBot="1" x14ac:dyDescent="0.3">
      <c r="A113" s="121" t="s">
        <v>263</v>
      </c>
      <c r="B113" s="142" t="s">
        <v>266</v>
      </c>
      <c r="C113" s="143" t="s">
        <v>267</v>
      </c>
      <c r="D113" s="123"/>
      <c r="E113" s="66">
        <v>4.8526000880489812</v>
      </c>
      <c r="F113" s="66" t="s">
        <v>391</v>
      </c>
      <c r="G113" s="66" t="s">
        <v>391</v>
      </c>
      <c r="H113" s="66">
        <v>29.103211162686804</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4.6321040000000001E-2</v>
      </c>
      <c r="F114" s="66" t="s">
        <v>391</v>
      </c>
      <c r="G114" s="66" t="s">
        <v>391</v>
      </c>
      <c r="H114" s="66">
        <v>0.15054338</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1.158026</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0.7367570232356464</v>
      </c>
      <c r="F116" s="66" t="s">
        <v>390</v>
      </c>
      <c r="G116" s="66" t="s">
        <v>391</v>
      </c>
      <c r="H116" s="66">
        <v>1.9302599236574538</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0.40743036750999995</v>
      </c>
      <c r="J119" s="66">
        <v>4.5178510623333334</v>
      </c>
      <c r="K119" s="66">
        <v>4.5178510623333334</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0.68076714820000017</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1.926085</v>
      </c>
      <c r="G125" s="66" t="s">
        <v>391</v>
      </c>
      <c r="H125" s="66" t="s">
        <v>390</v>
      </c>
      <c r="I125" s="66">
        <v>2.3181209824739998E-4</v>
      </c>
      <c r="J125" s="66">
        <v>1.5383893792782E-3</v>
      </c>
      <c r="K125" s="66">
        <v>3.2523939845014002E-3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7024.6090377999999</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391</v>
      </c>
      <c r="AJ132" s="66" t="s">
        <v>438</v>
      </c>
      <c r="AK132" s="66" t="s">
        <v>391</v>
      </c>
      <c r="AL132" s="182" t="s">
        <v>435</v>
      </c>
    </row>
    <row r="133" spans="1:38" s="2" customFormat="1" ht="24.75" customHeight="1" thickBot="1" x14ac:dyDescent="0.3">
      <c r="A133" s="121" t="s">
        <v>288</v>
      </c>
      <c r="B133" s="125" t="s">
        <v>307</v>
      </c>
      <c r="C133" s="136" t="s">
        <v>308</v>
      </c>
      <c r="D133" s="123" t="s">
        <v>297</v>
      </c>
      <c r="E133" s="66">
        <v>2.3704999999999993E-2</v>
      </c>
      <c r="F133" s="66">
        <v>5.2999999999999998E-4</v>
      </c>
      <c r="G133" s="66">
        <v>2.699E-3</v>
      </c>
      <c r="H133" s="66" t="s">
        <v>391</v>
      </c>
      <c r="I133" s="66">
        <v>2.4969000000000002E-3</v>
      </c>
      <c r="J133" s="66">
        <v>4.2804000000000002E-3</v>
      </c>
      <c r="K133" s="66">
        <v>7.1340000000000006E-3</v>
      </c>
      <c r="L133" s="66" t="s">
        <v>390</v>
      </c>
      <c r="M133" s="66">
        <v>6.4529999999999995E-3</v>
      </c>
      <c r="N133" s="66">
        <v>2.6735709E-3</v>
      </c>
      <c r="O133" s="66">
        <v>4.4782089999999996E-4</v>
      </c>
      <c r="P133" s="66">
        <v>0.13265469999999999</v>
      </c>
      <c r="Q133" s="66">
        <v>1.2116983000000001E-3</v>
      </c>
      <c r="R133" s="66">
        <v>1.2072468E-3</v>
      </c>
      <c r="S133" s="66">
        <v>1.1066429E-3</v>
      </c>
      <c r="T133" s="66">
        <v>1.5428899000000001E-3</v>
      </c>
      <c r="U133" s="66">
        <v>1.7610134E-3</v>
      </c>
      <c r="V133" s="66">
        <v>1.42554836E-2</v>
      </c>
      <c r="W133" s="66">
        <v>2.4038100000000001E-3</v>
      </c>
      <c r="X133" s="66">
        <v>1.1751960000000001E-6</v>
      </c>
      <c r="Y133" s="66">
        <v>6.4190630000000014E-7</v>
      </c>
      <c r="Z133" s="66">
        <v>5.7335320000000005E-7</v>
      </c>
      <c r="AA133" s="66">
        <v>6.2231969999999995E-7</v>
      </c>
      <c r="AB133" s="66">
        <v>3.0127752E-6</v>
      </c>
      <c r="AC133" s="66">
        <v>1.33545E-2</v>
      </c>
      <c r="AD133" s="66">
        <v>3.6502299999999994E-2</v>
      </c>
      <c r="AE133" s="158"/>
      <c r="AF133" s="66" t="s">
        <v>391</v>
      </c>
      <c r="AG133" s="66" t="s">
        <v>390</v>
      </c>
      <c r="AH133" s="66">
        <v>17.832257618</v>
      </c>
      <c r="AI133" s="66" t="s">
        <v>390</v>
      </c>
      <c r="AJ133" s="66" t="s">
        <v>390</v>
      </c>
      <c r="AK133" s="66">
        <v>89030</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0.45742469177805006</v>
      </c>
      <c r="F135" s="66">
        <v>0.17692841851792501</v>
      </c>
      <c r="G135" s="66">
        <v>1.5822866696725002E-2</v>
      </c>
      <c r="H135" s="66" t="s">
        <v>390</v>
      </c>
      <c r="I135" s="66">
        <v>0.60270737690252507</v>
      </c>
      <c r="J135" s="66">
        <v>0.64873753456572503</v>
      </c>
      <c r="K135" s="66">
        <v>0.66743728611640007</v>
      </c>
      <c r="L135" s="66">
        <v>0.2531370982990605</v>
      </c>
      <c r="M135" s="66">
        <v>8.0308240698014259</v>
      </c>
      <c r="N135" s="66">
        <v>7.0483678921775011E-2</v>
      </c>
      <c r="O135" s="66">
        <v>1.4384424269750002E-2</v>
      </c>
      <c r="P135" s="66" t="s">
        <v>390</v>
      </c>
      <c r="Q135" s="66">
        <v>5.8976139505975002E-2</v>
      </c>
      <c r="R135" s="66">
        <v>1.4384424269750001E-3</v>
      </c>
      <c r="S135" s="66">
        <v>2.8768848539500003E-2</v>
      </c>
      <c r="T135" s="66" t="s">
        <v>390</v>
      </c>
      <c r="U135" s="66">
        <v>1.0069096988825002E-2</v>
      </c>
      <c r="V135" s="66">
        <v>2.5215895744871752</v>
      </c>
      <c r="W135" s="66">
        <v>1.4384424269750002</v>
      </c>
      <c r="X135" s="66">
        <v>0.33515708548517503</v>
      </c>
      <c r="Y135" s="66">
        <v>0.66599884368942508</v>
      </c>
      <c r="Z135" s="66">
        <v>0.81703529852180012</v>
      </c>
      <c r="AA135" s="66" t="s">
        <v>390</v>
      </c>
      <c r="AB135" s="66" t="s">
        <v>390</v>
      </c>
      <c r="AC135" s="66" t="s">
        <v>390</v>
      </c>
      <c r="AD135" s="66" t="s">
        <v>391</v>
      </c>
      <c r="AE135" s="158"/>
      <c r="AF135" s="66" t="s">
        <v>391</v>
      </c>
      <c r="AG135" s="66" t="s">
        <v>391</v>
      </c>
      <c r="AH135" s="66" t="s">
        <v>391</v>
      </c>
      <c r="AI135" s="66" t="s">
        <v>391</v>
      </c>
      <c r="AJ135" s="66" t="s">
        <v>391</v>
      </c>
      <c r="AK135" s="66">
        <v>143.84424269750002</v>
      </c>
      <c r="AL135" s="182" t="s">
        <v>385</v>
      </c>
    </row>
    <row r="136" spans="1:38" s="2" customFormat="1" ht="24.75" customHeight="1" thickBot="1" x14ac:dyDescent="0.3">
      <c r="A136" s="121" t="s">
        <v>288</v>
      </c>
      <c r="B136" s="121" t="s">
        <v>313</v>
      </c>
      <c r="C136" s="122" t="s">
        <v>314</v>
      </c>
      <c r="D136" s="123"/>
      <c r="E136" s="66" t="s">
        <v>391</v>
      </c>
      <c r="F136" s="66">
        <v>4.6844699999999996E-3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3.0970799999999999E-3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v>2.0000000000000002E-5</v>
      </c>
      <c r="F139" s="66">
        <v>1.2509999999999999E-3</v>
      </c>
      <c r="G139" s="66">
        <v>9.9999999999999995E-7</v>
      </c>
      <c r="H139" s="66" t="s">
        <v>390</v>
      </c>
      <c r="I139" s="66">
        <v>0.40287011999999994</v>
      </c>
      <c r="J139" s="66">
        <v>0.40288781999999995</v>
      </c>
      <c r="K139" s="66">
        <v>0.40290846999999991</v>
      </c>
      <c r="L139" s="66" t="s">
        <v>390</v>
      </c>
      <c r="M139" s="66">
        <v>3.0000000000000001E-6</v>
      </c>
      <c r="N139" s="66">
        <v>8.7751199999999991E-3</v>
      </c>
      <c r="O139" s="66">
        <v>3.4145199999999999E-3</v>
      </c>
      <c r="P139" s="66">
        <v>7.5245199999999998E-3</v>
      </c>
      <c r="Q139" s="66">
        <v>3.85367E-3</v>
      </c>
      <c r="R139" s="66">
        <v>1.74682E-2</v>
      </c>
      <c r="S139" s="66">
        <v>1.3948390000000001E-2</v>
      </c>
      <c r="T139" s="66">
        <v>3.81E-3</v>
      </c>
      <c r="U139" s="66" t="s">
        <v>390</v>
      </c>
      <c r="V139" s="66" t="s">
        <v>390</v>
      </c>
      <c r="W139" s="66">
        <v>4.096426000000001</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295.53540018557669</v>
      </c>
      <c r="F141" s="19">
        <f t="shared" ref="F141:AD141" si="0">SUM(F14:F140)</f>
        <v>286.75415748431129</v>
      </c>
      <c r="G141" s="19">
        <f t="shared" si="0"/>
        <v>218.3999042130593</v>
      </c>
      <c r="H141" s="19">
        <f t="shared" si="0"/>
        <v>105.83657589367945</v>
      </c>
      <c r="I141" s="19">
        <f t="shared" si="0"/>
        <v>47.072396051168766</v>
      </c>
      <c r="J141" s="19">
        <f t="shared" si="0"/>
        <v>61.292815529452426</v>
      </c>
      <c r="K141" s="19">
        <f t="shared" si="0"/>
        <v>76.673095321268576</v>
      </c>
      <c r="L141" s="19">
        <f t="shared" si="0"/>
        <v>6.4543353413085196</v>
      </c>
      <c r="M141" s="19">
        <f t="shared" si="0"/>
        <v>1020.2306571860699</v>
      </c>
      <c r="N141" s="19">
        <f t="shared" si="0"/>
        <v>76.155101146015198</v>
      </c>
      <c r="O141" s="19">
        <f t="shared" si="0"/>
        <v>1.9375119813523818</v>
      </c>
      <c r="P141" s="19">
        <f t="shared" si="0"/>
        <v>3.3425230477061225</v>
      </c>
      <c r="Q141" s="19">
        <f t="shared" si="0"/>
        <v>3.0343305992916676</v>
      </c>
      <c r="R141" s="19">
        <f>SUM(R14:R140)</f>
        <v>12.042509654182467</v>
      </c>
      <c r="S141" s="19">
        <f t="shared" si="0"/>
        <v>24.295886402341623</v>
      </c>
      <c r="T141" s="19">
        <f t="shared" si="0"/>
        <v>13.586755903680551</v>
      </c>
      <c r="U141" s="19">
        <f t="shared" si="0"/>
        <v>30.30426625198044</v>
      </c>
      <c r="V141" s="19">
        <f t="shared" si="0"/>
        <v>60.147586584786005</v>
      </c>
      <c r="W141" s="19">
        <f t="shared" si="0"/>
        <v>71.022391973734699</v>
      </c>
      <c r="X141" s="19">
        <f t="shared" si="0"/>
        <v>16.407507740725539</v>
      </c>
      <c r="Y141" s="19">
        <f t="shared" si="0"/>
        <v>11.128752475207932</v>
      </c>
      <c r="Z141" s="19">
        <f t="shared" si="0"/>
        <v>8.1884029392828523</v>
      </c>
      <c r="AA141" s="19">
        <f t="shared" si="0"/>
        <v>10.186300887890916</v>
      </c>
      <c r="AB141" s="19">
        <f t="shared" si="0"/>
        <v>44.107406625593541</v>
      </c>
      <c r="AC141" s="19">
        <f t="shared" si="0"/>
        <v>16.071082816406136</v>
      </c>
      <c r="AD141" s="19">
        <f t="shared" si="0"/>
        <v>2.0252229571673501</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295.53540018557669</v>
      </c>
      <c r="F152" s="13">
        <f t="shared" ref="F152:AD152" si="1">SUM(F$141, F$151, IF(AND(ISNUMBER(SEARCH($B$4,"AT|BE|CH|GB|IE|LT|LU|NL")),SUM(F$143:F$149)&gt;0),SUM(F$143:F$149)-SUM(F$27:F$33),0))</f>
        <v>286.75415748431129</v>
      </c>
      <c r="G152" s="13">
        <f t="shared" si="1"/>
        <v>218.3999042130593</v>
      </c>
      <c r="H152" s="13">
        <f t="shared" si="1"/>
        <v>105.83657589367945</v>
      </c>
      <c r="I152" s="13">
        <f t="shared" si="1"/>
        <v>47.072396051168766</v>
      </c>
      <c r="J152" s="13">
        <f t="shared" si="1"/>
        <v>61.292815529452426</v>
      </c>
      <c r="K152" s="13">
        <f t="shared" si="1"/>
        <v>76.673095321268576</v>
      </c>
      <c r="L152" s="13">
        <f t="shared" si="1"/>
        <v>6.4543353413085196</v>
      </c>
      <c r="M152" s="13">
        <f t="shared" si="1"/>
        <v>1020.2306571860699</v>
      </c>
      <c r="N152" s="13">
        <f t="shared" si="1"/>
        <v>76.155101146015198</v>
      </c>
      <c r="O152" s="13">
        <f t="shared" si="1"/>
        <v>1.9375119813523818</v>
      </c>
      <c r="P152" s="13">
        <f t="shared" si="1"/>
        <v>3.3425230477061225</v>
      </c>
      <c r="Q152" s="13">
        <f t="shared" si="1"/>
        <v>3.0343305992916676</v>
      </c>
      <c r="R152" s="13">
        <f t="shared" si="1"/>
        <v>12.042509654182467</v>
      </c>
      <c r="S152" s="13">
        <f t="shared" si="1"/>
        <v>24.295886402341623</v>
      </c>
      <c r="T152" s="13">
        <f t="shared" si="1"/>
        <v>13.586755903680551</v>
      </c>
      <c r="U152" s="13">
        <f t="shared" si="1"/>
        <v>30.30426625198044</v>
      </c>
      <c r="V152" s="13">
        <f t="shared" si="1"/>
        <v>60.147586584786005</v>
      </c>
      <c r="W152" s="13">
        <f t="shared" si="1"/>
        <v>71.022391973734699</v>
      </c>
      <c r="X152" s="13">
        <f t="shared" si="1"/>
        <v>16.407507740725539</v>
      </c>
      <c r="Y152" s="13">
        <f t="shared" si="1"/>
        <v>11.128752475207932</v>
      </c>
      <c r="Z152" s="13">
        <f t="shared" si="1"/>
        <v>8.1884029392828523</v>
      </c>
      <c r="AA152" s="13">
        <f t="shared" si="1"/>
        <v>10.186300887890916</v>
      </c>
      <c r="AB152" s="13">
        <f t="shared" si="1"/>
        <v>44.107406625593541</v>
      </c>
      <c r="AC152" s="13">
        <f t="shared" si="1"/>
        <v>16.071082816406136</v>
      </c>
      <c r="AD152" s="13">
        <f t="shared" si="1"/>
        <v>2.0252229571673501</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295.53540018557669</v>
      </c>
      <c r="F154" s="13">
        <f>SUM(F$141, F$153, -1 * IF(OR($B$6=2005,$B$6&gt;=2020),SUM(F$99:F$122),0), IF(AND(ISNUMBER(SEARCH($B$4,"AT|BE|CH|GB|IE|LT|LU|NL")),SUM(F$143:F$149)&gt;0),SUM(F$143:F$149)-SUM(F$27:F$33),0))</f>
        <v>286.75415748431129</v>
      </c>
      <c r="G154" s="13">
        <f>SUM(G$141, G$153, IF(AND(ISNUMBER(SEARCH($B$4,"AT|BE|CH|GB|IE|LT|LU|NL")),SUM(G$143:G$149)&gt;0),SUM(G$143:G$149)-SUM(G$27:G$33),0))</f>
        <v>218.3999042130593</v>
      </c>
      <c r="H154" s="13">
        <f>SUM(H$141, H$153, IF(AND(ISNUMBER(SEARCH($B$4,"AT|BE|CH|GB|IE|LT|LU|NL")),SUM(H$143:H$149)&gt;0),SUM(H$143:H$149)-SUM(H$27:H$33),0))</f>
        <v>105.83657589367945</v>
      </c>
      <c r="I154" s="13">
        <f t="shared" ref="I154:AD154" si="2">SUM(I$141, I$153, IF(AND(ISNUMBER(SEARCH($B$4,"AT|BE|CH|GB|IE|LT|LU|NL")),SUM(I$143:I$149)&gt;0),SUM(I$143:I$149)-SUM(I$27:I$33),0))</f>
        <v>47.072396051168766</v>
      </c>
      <c r="J154" s="13">
        <f t="shared" si="2"/>
        <v>61.292815529452426</v>
      </c>
      <c r="K154" s="13">
        <f t="shared" si="2"/>
        <v>76.673095321268576</v>
      </c>
      <c r="L154" s="13">
        <f t="shared" si="2"/>
        <v>6.4543353413085196</v>
      </c>
      <c r="M154" s="13">
        <f t="shared" si="2"/>
        <v>1020.2306571860699</v>
      </c>
      <c r="N154" s="13">
        <f t="shared" si="2"/>
        <v>76.155101146015198</v>
      </c>
      <c r="O154" s="13">
        <f t="shared" si="2"/>
        <v>1.9375119813523818</v>
      </c>
      <c r="P154" s="13">
        <f t="shared" si="2"/>
        <v>3.3425230477061225</v>
      </c>
      <c r="Q154" s="13">
        <f t="shared" si="2"/>
        <v>3.0343305992916676</v>
      </c>
      <c r="R154" s="13">
        <f t="shared" si="2"/>
        <v>12.042509654182467</v>
      </c>
      <c r="S154" s="13">
        <f t="shared" si="2"/>
        <v>24.295886402341623</v>
      </c>
      <c r="T154" s="13">
        <f t="shared" si="2"/>
        <v>13.586755903680551</v>
      </c>
      <c r="U154" s="13">
        <f t="shared" si="2"/>
        <v>30.30426625198044</v>
      </c>
      <c r="V154" s="13">
        <f t="shared" si="2"/>
        <v>60.147586584786005</v>
      </c>
      <c r="W154" s="13">
        <f t="shared" si="2"/>
        <v>71.022391973734699</v>
      </c>
      <c r="X154" s="13">
        <f t="shared" si="2"/>
        <v>16.407507740725539</v>
      </c>
      <c r="Y154" s="13">
        <f t="shared" si="2"/>
        <v>11.128752475207932</v>
      </c>
      <c r="Z154" s="13">
        <f t="shared" si="2"/>
        <v>8.1884029392828523</v>
      </c>
      <c r="AA154" s="13">
        <f t="shared" si="2"/>
        <v>10.186300887890916</v>
      </c>
      <c r="AB154" s="13">
        <f t="shared" si="2"/>
        <v>44.107406625593541</v>
      </c>
      <c r="AC154" s="13">
        <f t="shared" si="2"/>
        <v>16.071082816406136</v>
      </c>
      <c r="AD154" s="13">
        <f t="shared" si="2"/>
        <v>2.0252229571673501</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2.4320771570356521</v>
      </c>
      <c r="F157" s="22">
        <v>0.3209130854511773</v>
      </c>
      <c r="G157" s="22">
        <v>4.0366425842915388E-2</v>
      </c>
      <c r="H157" s="22" t="s">
        <v>390</v>
      </c>
      <c r="I157" s="22">
        <v>4.0366425842915388E-2</v>
      </c>
      <c r="J157" s="22">
        <v>4.0366425842915388E-2</v>
      </c>
      <c r="K157" s="22">
        <v>4.0366425842915388E-2</v>
      </c>
      <c r="L157" s="22">
        <v>1.9375884404599385E-2</v>
      </c>
      <c r="M157" s="22">
        <v>0.4480673268563608</v>
      </c>
      <c r="N157" s="22" t="s">
        <v>390</v>
      </c>
      <c r="O157" s="22">
        <v>1.7559395241668191E-3</v>
      </c>
      <c r="P157" s="22">
        <v>1.0697102848372577E-3</v>
      </c>
      <c r="Q157" s="22">
        <v>2.0183212921457693E-5</v>
      </c>
      <c r="R157" s="22">
        <v>6.0549638764373073E-3</v>
      </c>
      <c r="S157" s="22">
        <v>4.2788411393490308E-3</v>
      </c>
      <c r="T157" s="22">
        <v>1.7761227370882769E-3</v>
      </c>
      <c r="U157" s="22">
        <v>2.0183212921457693E-5</v>
      </c>
      <c r="V157" s="22">
        <v>0.35078424057493468</v>
      </c>
      <c r="W157" s="22" t="s">
        <v>390</v>
      </c>
      <c r="X157" s="22" t="s">
        <v>390</v>
      </c>
      <c r="Y157" s="22" t="s">
        <v>390</v>
      </c>
      <c r="Z157" s="22" t="s">
        <v>390</v>
      </c>
      <c r="AA157" s="22" t="s">
        <v>390</v>
      </c>
      <c r="AB157" s="22" t="s">
        <v>390</v>
      </c>
      <c r="AC157" s="22" t="s">
        <v>391</v>
      </c>
      <c r="AD157" s="22" t="s">
        <v>391</v>
      </c>
      <c r="AE157" s="59"/>
      <c r="AF157" s="22">
        <v>8638.4151303838917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6.4693592964347929E-2</v>
      </c>
      <c r="F158" s="22">
        <v>7.0977664548822678E-2</v>
      </c>
      <c r="G158" s="22">
        <v>9.0357415708461298E-4</v>
      </c>
      <c r="H158" s="22" t="s">
        <v>390</v>
      </c>
      <c r="I158" s="22">
        <v>9.3574157084612945E-5</v>
      </c>
      <c r="J158" s="22">
        <v>9.3574157084612945E-5</v>
      </c>
      <c r="K158" s="22">
        <v>9.3574157084612945E-5</v>
      </c>
      <c r="L158" s="22">
        <v>1.4036123562691941E-5</v>
      </c>
      <c r="M158" s="22">
        <v>0.34233892314363917</v>
      </c>
      <c r="N158" s="22">
        <v>6.5479193675501444</v>
      </c>
      <c r="O158" s="22">
        <v>3.323047583318067E-5</v>
      </c>
      <c r="P158" s="22">
        <v>2.596971516274224E-5</v>
      </c>
      <c r="Q158" s="22">
        <v>8.5678707854230641E-7</v>
      </c>
      <c r="R158" s="22">
        <v>5.7236123562691944E-5</v>
      </c>
      <c r="S158" s="22">
        <v>1.2331886065096898E-4</v>
      </c>
      <c r="T158" s="22">
        <v>3.9217262911722972E-5</v>
      </c>
      <c r="U158" s="22">
        <v>5.8678707854230656E-7</v>
      </c>
      <c r="V158" s="22">
        <v>6.6532594250652876E-3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138.26596961610716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0.23484000000000002</v>
      </c>
      <c r="F163" s="24">
        <v>0.61799999999999999</v>
      </c>
      <c r="G163" s="24">
        <v>4.6968000000000003E-2</v>
      </c>
      <c r="H163" s="24">
        <v>5.3148000000000001E-2</v>
      </c>
      <c r="I163" s="24" t="s">
        <v>390</v>
      </c>
      <c r="J163" s="24" t="s">
        <v>390</v>
      </c>
      <c r="K163" s="24" t="s">
        <v>390</v>
      </c>
      <c r="L163" s="24" t="s">
        <v>390</v>
      </c>
      <c r="M163" s="24">
        <v>6.6744000000000003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1236</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2004</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60" customFormat="1" ht="24.75" customHeight="1" thickBot="1" x14ac:dyDescent="0.3">
      <c r="A14" s="121" t="s">
        <v>50</v>
      </c>
      <c r="B14" s="121" t="s">
        <v>51</v>
      </c>
      <c r="C14" s="122" t="s">
        <v>52</v>
      </c>
      <c r="D14" s="123"/>
      <c r="E14" s="66">
        <v>95.421533029000003</v>
      </c>
      <c r="F14" s="66">
        <v>6.3559750599999978</v>
      </c>
      <c r="G14" s="66">
        <v>126.43098672999999</v>
      </c>
      <c r="H14" s="66">
        <v>1.2636470000000001E-3</v>
      </c>
      <c r="I14" s="66">
        <v>2.5330653429999992</v>
      </c>
      <c r="J14" s="66">
        <v>3.8388559549999988</v>
      </c>
      <c r="K14" s="66">
        <v>4.6920376800000021</v>
      </c>
      <c r="L14" s="66">
        <v>2.1369970558271674E-2</v>
      </c>
      <c r="M14" s="66">
        <v>9.2256200380000006</v>
      </c>
      <c r="N14" s="66">
        <v>2.1197385869053522</v>
      </c>
      <c r="O14" s="66">
        <v>0.18752346073981815</v>
      </c>
      <c r="P14" s="66">
        <v>1.4150330541663616</v>
      </c>
      <c r="Q14" s="66">
        <v>0.47407207204567192</v>
      </c>
      <c r="R14" s="66">
        <v>4.9095601683574284</v>
      </c>
      <c r="S14" s="66">
        <v>1.3254497277690174</v>
      </c>
      <c r="T14" s="66">
        <v>4.3416363032741989</v>
      </c>
      <c r="U14" s="66">
        <v>24.092069851560268</v>
      </c>
      <c r="V14" s="66">
        <v>8.4563162402323222</v>
      </c>
      <c r="W14" s="66">
        <v>2.0585169403670656</v>
      </c>
      <c r="X14" s="66">
        <v>2.9671458229094923E-3</v>
      </c>
      <c r="Y14" s="66">
        <v>5.5643937993748007E-3</v>
      </c>
      <c r="Z14" s="66">
        <v>4.3920294339675411E-3</v>
      </c>
      <c r="AA14" s="66">
        <v>3.138703919298505E-3</v>
      </c>
      <c r="AB14" s="66">
        <v>1.6062272975550351E-2</v>
      </c>
      <c r="AC14" s="66">
        <v>3.9236753447172203</v>
      </c>
      <c r="AD14" s="66">
        <v>0.68344928133895422</v>
      </c>
      <c r="AE14" s="158"/>
      <c r="AF14" s="66">
        <v>6643.3675109136138</v>
      </c>
      <c r="AG14" s="66">
        <v>572918.00445784547</v>
      </c>
      <c r="AH14" s="66">
        <v>24777.807217459685</v>
      </c>
      <c r="AI14" s="66">
        <v>3099.2122717993329</v>
      </c>
      <c r="AJ14" s="66">
        <v>4768.6012379249996</v>
      </c>
      <c r="AK14" s="66" t="s">
        <v>391</v>
      </c>
      <c r="AL14" s="182" t="s">
        <v>49</v>
      </c>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row>
    <row r="15" spans="1:67" s="160" customFormat="1" ht="24.75" customHeight="1" thickBot="1" x14ac:dyDescent="0.3">
      <c r="A15" s="121" t="s">
        <v>53</v>
      </c>
      <c r="B15" s="121" t="s">
        <v>54</v>
      </c>
      <c r="C15" s="122" t="s">
        <v>55</v>
      </c>
      <c r="D15" s="123"/>
      <c r="E15" s="66">
        <v>0.59608799999999984</v>
      </c>
      <c r="F15" s="66">
        <v>7.8961140014000009E-3</v>
      </c>
      <c r="G15" s="66">
        <v>0.87779366799999992</v>
      </c>
      <c r="H15" s="66" t="s">
        <v>390</v>
      </c>
      <c r="I15" s="66">
        <v>1.4771599999999999E-2</v>
      </c>
      <c r="J15" s="66">
        <v>1.8318800000000003E-2</v>
      </c>
      <c r="K15" s="66">
        <v>2.0750000000000001E-2</v>
      </c>
      <c r="L15" s="66">
        <v>7.6626262783553202E-4</v>
      </c>
      <c r="M15" s="66">
        <v>6.20309E-2</v>
      </c>
      <c r="N15" s="66">
        <v>1.4892491328641856E-2</v>
      </c>
      <c r="O15" s="66">
        <v>4.8404486147087967E-3</v>
      </c>
      <c r="P15" s="66">
        <v>1.4003324074116572E-3</v>
      </c>
      <c r="Q15" s="66">
        <v>8.8904207096611333E-3</v>
      </c>
      <c r="R15" s="66">
        <v>1.4982488845289807E-2</v>
      </c>
      <c r="S15" s="66">
        <v>1.7852937631342197E-2</v>
      </c>
      <c r="T15" s="66">
        <v>0.46313238862138667</v>
      </c>
      <c r="U15" s="66">
        <v>5.2899967141866924E-3</v>
      </c>
      <c r="V15" s="66">
        <v>0.25230856268799134</v>
      </c>
      <c r="W15" s="66">
        <v>6.7570722939049822E-3</v>
      </c>
      <c r="X15" s="66">
        <v>1.1675223169629545E-5</v>
      </c>
      <c r="Y15" s="66">
        <v>3.0645285270802269E-5</v>
      </c>
      <c r="Z15" s="66">
        <v>1.3357756293635112E-5</v>
      </c>
      <c r="AA15" s="66">
        <v>1.7791378284733246E-5</v>
      </c>
      <c r="AB15" s="66">
        <v>7.3469643018800164E-5</v>
      </c>
      <c r="AC15" s="66">
        <v>1.4922526329430306E-5</v>
      </c>
      <c r="AD15" s="66">
        <v>5.8744733648562111E-3</v>
      </c>
      <c r="AE15" s="158"/>
      <c r="AF15" s="66">
        <v>1852.2765026622149</v>
      </c>
      <c r="AG15" s="66">
        <v>1994.4817600000001</v>
      </c>
      <c r="AH15" s="66">
        <v>8929.1467660711332</v>
      </c>
      <c r="AI15" s="66" t="s">
        <v>391</v>
      </c>
      <c r="AJ15" s="66" t="s">
        <v>391</v>
      </c>
      <c r="AK15" s="66" t="s">
        <v>391</v>
      </c>
      <c r="AL15" s="182" t="s">
        <v>49</v>
      </c>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row>
    <row r="16" spans="1:67" s="160" customFormat="1" ht="24.75" customHeight="1" thickBot="1" x14ac:dyDescent="0.3">
      <c r="A16" s="121" t="s">
        <v>53</v>
      </c>
      <c r="B16" s="121" t="s">
        <v>56</v>
      </c>
      <c r="C16" s="122" t="s">
        <v>57</v>
      </c>
      <c r="D16" s="123"/>
      <c r="E16" s="66">
        <v>6.1145149999999981</v>
      </c>
      <c r="F16" s="66">
        <v>0.34614600000000001</v>
      </c>
      <c r="G16" s="66">
        <v>9.440284559000002</v>
      </c>
      <c r="H16" s="66">
        <v>4.0000000000000002E-4</v>
      </c>
      <c r="I16" s="66">
        <v>0.24421168999999998</v>
      </c>
      <c r="J16" s="66">
        <v>0.36504562999999995</v>
      </c>
      <c r="K16" s="66">
        <v>0.38591399999999998</v>
      </c>
      <c r="L16" s="66">
        <v>1.5618656848560243E-3</v>
      </c>
      <c r="M16" s="66">
        <v>1.8848710000000002</v>
      </c>
      <c r="N16" s="66">
        <v>0.10635119128359488</v>
      </c>
      <c r="O16" s="66">
        <v>7.9828947399366978E-3</v>
      </c>
      <c r="P16" s="66">
        <v>7.7922779833796599E-2</v>
      </c>
      <c r="Q16" s="66">
        <v>2.3135171978488602E-2</v>
      </c>
      <c r="R16" s="66">
        <v>0.23460128571053365</v>
      </c>
      <c r="S16" s="66">
        <v>2.7809938903715359E-2</v>
      </c>
      <c r="T16" s="66">
        <v>0.18950729966479063</v>
      </c>
      <c r="U16" s="66">
        <v>1.1559844299691096</v>
      </c>
      <c r="V16" s="66">
        <v>0.26131556428289654</v>
      </c>
      <c r="W16" s="66">
        <v>5.8844937724163937E-2</v>
      </c>
      <c r="X16" s="66">
        <v>4.13278693E-2</v>
      </c>
      <c r="Y16" s="66">
        <v>3.0439578850000003E-3</v>
      </c>
      <c r="Z16" s="66">
        <v>2.7771467950000002E-3</v>
      </c>
      <c r="AA16" s="66">
        <v>2.7771467950000002E-3</v>
      </c>
      <c r="AB16" s="66">
        <v>4.9926120774999999E-2</v>
      </c>
      <c r="AC16" s="66">
        <v>0.17201327973798733</v>
      </c>
      <c r="AD16" s="66">
        <v>1.5385386704000491E-2</v>
      </c>
      <c r="AE16" s="158"/>
      <c r="AF16" s="66">
        <v>403.53742412700001</v>
      </c>
      <c r="AG16" s="66">
        <v>25665.873929999998</v>
      </c>
      <c r="AH16" s="66">
        <v>30102.270425592862</v>
      </c>
      <c r="AI16" s="66" t="s">
        <v>391</v>
      </c>
      <c r="AJ16" s="66" t="s">
        <v>391</v>
      </c>
      <c r="AK16" s="66" t="s">
        <v>391</v>
      </c>
      <c r="AL16" s="182" t="s">
        <v>49</v>
      </c>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row>
    <row r="17" spans="1:39" s="159" customFormat="1" ht="24.75" customHeight="1" thickBot="1" x14ac:dyDescent="0.3">
      <c r="A17" s="121" t="s">
        <v>53</v>
      </c>
      <c r="B17" s="121" t="s">
        <v>58</v>
      </c>
      <c r="C17" s="122" t="s">
        <v>59</v>
      </c>
      <c r="D17" s="123"/>
      <c r="E17" s="66">
        <v>8.1092050604064099</v>
      </c>
      <c r="F17" s="66">
        <v>0.82992749791440013</v>
      </c>
      <c r="G17" s="66">
        <v>12.357376427618005</v>
      </c>
      <c r="H17" s="66">
        <v>7.2365000000000016E-4</v>
      </c>
      <c r="I17" s="66">
        <v>0.90372271300000007</v>
      </c>
      <c r="J17" s="66">
        <v>1.3292936469999985</v>
      </c>
      <c r="K17" s="66">
        <v>1.5728531167599995</v>
      </c>
      <c r="L17" s="66">
        <v>2.2493260330000001E-3</v>
      </c>
      <c r="M17" s="66">
        <v>109.86514328182004</v>
      </c>
      <c r="N17" s="66">
        <v>13.480701653965857</v>
      </c>
      <c r="O17" s="66">
        <v>0.31660379502390806</v>
      </c>
      <c r="P17" s="66">
        <v>0.24968496561254272</v>
      </c>
      <c r="Q17" s="66">
        <v>0.12796432078066974</v>
      </c>
      <c r="R17" s="66">
        <v>1.0043684231256897</v>
      </c>
      <c r="S17" s="66">
        <v>4.7780246266191275</v>
      </c>
      <c r="T17" s="66">
        <v>0.12428828375932738</v>
      </c>
      <c r="U17" s="66">
        <v>0.62931897822722804</v>
      </c>
      <c r="V17" s="66">
        <v>16.522724609915407</v>
      </c>
      <c r="W17" s="66">
        <v>46.097949989317307</v>
      </c>
      <c r="X17" s="66">
        <v>2.3544898743682503E-2</v>
      </c>
      <c r="Y17" s="66">
        <v>0.2020810218951955</v>
      </c>
      <c r="Z17" s="66">
        <v>6.7095708811928487E-2</v>
      </c>
      <c r="AA17" s="66">
        <v>5.2995870954430965E-2</v>
      </c>
      <c r="AB17" s="66">
        <v>0.34571750040523747</v>
      </c>
      <c r="AC17" s="66">
        <v>0.32251960121319234</v>
      </c>
      <c r="AD17" s="66">
        <v>0.70749595012300692</v>
      </c>
      <c r="AE17" s="158"/>
      <c r="AF17" s="66">
        <v>1564.7993659156468</v>
      </c>
      <c r="AG17" s="66">
        <v>30180.32314804077</v>
      </c>
      <c r="AH17" s="66">
        <v>37390.846881660873</v>
      </c>
      <c r="AI17" s="66" t="s">
        <v>391</v>
      </c>
      <c r="AJ17" s="66" t="s">
        <v>391</v>
      </c>
      <c r="AK17" s="66" t="s">
        <v>391</v>
      </c>
      <c r="AL17" s="182" t="s">
        <v>49</v>
      </c>
    </row>
    <row r="18" spans="1:39" s="159" customFormat="1" ht="24.75" customHeight="1" thickBot="1" x14ac:dyDescent="0.3">
      <c r="A18" s="121" t="s">
        <v>53</v>
      </c>
      <c r="B18" s="121" t="s">
        <v>60</v>
      </c>
      <c r="C18" s="122" t="s">
        <v>61</v>
      </c>
      <c r="D18" s="123"/>
      <c r="E18" s="66">
        <v>3.4536391999999999E-2</v>
      </c>
      <c r="F18" s="66">
        <v>1.7136919999999995E-3</v>
      </c>
      <c r="G18" s="66">
        <v>1.6997353199999993E-3</v>
      </c>
      <c r="H18" s="66" t="s">
        <v>391</v>
      </c>
      <c r="I18" s="66">
        <v>1.2788699999999999E-3</v>
      </c>
      <c r="J18" s="66">
        <v>1.5552999999999999E-3</v>
      </c>
      <c r="K18" s="66">
        <v>2.0619559999999998E-3</v>
      </c>
      <c r="L18" s="66">
        <v>4.6813046000000006E-5</v>
      </c>
      <c r="M18" s="66">
        <v>2.0850074E-2</v>
      </c>
      <c r="N18" s="66">
        <v>3.8323044543074936E-5</v>
      </c>
      <c r="O18" s="66">
        <v>6.8611768059097787E-6</v>
      </c>
      <c r="P18" s="66">
        <v>1.0555707682012858E-4</v>
      </c>
      <c r="Q18" s="66">
        <v>1.2271235436351905E-4</v>
      </c>
      <c r="R18" s="66">
        <v>4.1283274137162092E-5</v>
      </c>
      <c r="S18" s="66">
        <v>2.7173264005958204E-5</v>
      </c>
      <c r="T18" s="66">
        <v>2.7524883367644833E-5</v>
      </c>
      <c r="U18" s="66">
        <v>1.4496386065229598E-5</v>
      </c>
      <c r="V18" s="66">
        <v>4.0789062591934348E-4</v>
      </c>
      <c r="W18" s="66">
        <v>4.4482903470659328E-4</v>
      </c>
      <c r="X18" s="66">
        <v>4.8345748207038054E-7</v>
      </c>
      <c r="Y18" s="66">
        <v>7.3081867672561558E-7</v>
      </c>
      <c r="Z18" s="66">
        <v>7.1028428263742263E-7</v>
      </c>
      <c r="AA18" s="66">
        <v>6.9670132589305392E-7</v>
      </c>
      <c r="AB18" s="66">
        <v>2.6212617673264741E-6</v>
      </c>
      <c r="AC18" s="66">
        <v>2.0660195584677945E-5</v>
      </c>
      <c r="AD18" s="66">
        <v>2.1886847193411517E-5</v>
      </c>
      <c r="AE18" s="158"/>
      <c r="AF18" s="66">
        <v>51.023119999999999</v>
      </c>
      <c r="AG18" s="66">
        <v>104.490989010852</v>
      </c>
      <c r="AH18" s="66">
        <v>2435.8361662290708</v>
      </c>
      <c r="AI18" s="66" t="s">
        <v>391</v>
      </c>
      <c r="AJ18" s="66" t="s">
        <v>391</v>
      </c>
      <c r="AK18" s="66" t="s">
        <v>391</v>
      </c>
      <c r="AL18" s="182" t="s">
        <v>49</v>
      </c>
    </row>
    <row r="19" spans="1:39" s="159" customFormat="1" ht="24.75" customHeight="1" thickBot="1" x14ac:dyDescent="0.3">
      <c r="A19" s="121" t="s">
        <v>53</v>
      </c>
      <c r="B19" s="121" t="s">
        <v>62</v>
      </c>
      <c r="C19" s="122" t="s">
        <v>63</v>
      </c>
      <c r="D19" s="123"/>
      <c r="E19" s="66">
        <v>9.6571256059999921</v>
      </c>
      <c r="F19" s="66">
        <v>0.50109848199999962</v>
      </c>
      <c r="G19" s="66">
        <v>16.857467243400013</v>
      </c>
      <c r="H19" s="66">
        <v>1.0000000000000001E-5</v>
      </c>
      <c r="I19" s="66">
        <v>0.28666278899999964</v>
      </c>
      <c r="J19" s="66">
        <v>0.3915390659999996</v>
      </c>
      <c r="K19" s="66">
        <v>0.46288886399999968</v>
      </c>
      <c r="L19" s="66">
        <v>7.9659368610983834E-3</v>
      </c>
      <c r="M19" s="66">
        <v>1.4315939985000008</v>
      </c>
      <c r="N19" s="66">
        <v>9.2757924583721077E-2</v>
      </c>
      <c r="O19" s="66">
        <v>1.3692377989757082E-2</v>
      </c>
      <c r="P19" s="66">
        <v>7.8132539663348516E-2</v>
      </c>
      <c r="Q19" s="66">
        <v>6.0141866645553294E-2</v>
      </c>
      <c r="R19" s="66">
        <v>0.33747306929172161</v>
      </c>
      <c r="S19" s="66">
        <v>0.11244306178584446</v>
      </c>
      <c r="T19" s="66">
        <v>2.2864476726138618</v>
      </c>
      <c r="U19" s="66">
        <v>1.5892319811488216</v>
      </c>
      <c r="V19" s="66">
        <v>1.0541101341959833</v>
      </c>
      <c r="W19" s="66">
        <v>0.24349391656992225</v>
      </c>
      <c r="X19" s="66">
        <v>1.1484618366663765E-4</v>
      </c>
      <c r="Y19" s="66">
        <v>2.2894952780196987E-4</v>
      </c>
      <c r="Z19" s="66">
        <v>1.35108297761014E-4</v>
      </c>
      <c r="AA19" s="66">
        <v>1.4411602418150317E-4</v>
      </c>
      <c r="AB19" s="66">
        <v>6.2302003341112419E-4</v>
      </c>
      <c r="AC19" s="66">
        <v>0.25055412364451396</v>
      </c>
      <c r="AD19" s="66">
        <v>6.1723931603837864E-2</v>
      </c>
      <c r="AE19" s="158"/>
      <c r="AF19" s="66">
        <v>7669.7997836379</v>
      </c>
      <c r="AG19" s="66">
        <v>37391.523716857671</v>
      </c>
      <c r="AH19" s="66">
        <v>27295.552957366428</v>
      </c>
      <c r="AI19" s="66">
        <v>7.3780000000000001</v>
      </c>
      <c r="AJ19" s="66" t="s">
        <v>391</v>
      </c>
      <c r="AK19" s="66" t="s">
        <v>391</v>
      </c>
      <c r="AL19" s="182" t="s">
        <v>49</v>
      </c>
    </row>
    <row r="20" spans="1:39" s="159" customFormat="1" ht="24.75" customHeight="1" thickBot="1" x14ac:dyDescent="0.3">
      <c r="A20" s="121" t="s">
        <v>53</v>
      </c>
      <c r="B20" s="121" t="s">
        <v>64</v>
      </c>
      <c r="C20" s="122" t="s">
        <v>65</v>
      </c>
      <c r="D20" s="123"/>
      <c r="E20" s="66">
        <v>1.76474449</v>
      </c>
      <c r="F20" s="66">
        <v>7.8080251399999953E-2</v>
      </c>
      <c r="G20" s="66">
        <v>1.5504557695299994</v>
      </c>
      <c r="H20" s="66" t="s">
        <v>391</v>
      </c>
      <c r="I20" s="66">
        <v>0.11194057199999999</v>
      </c>
      <c r="J20" s="66">
        <v>0.16759423699999998</v>
      </c>
      <c r="K20" s="66">
        <v>0.23116358950000002</v>
      </c>
      <c r="L20" s="66">
        <v>2.1577811702349677E-3</v>
      </c>
      <c r="M20" s="66">
        <v>0.78137355980000023</v>
      </c>
      <c r="N20" s="66">
        <v>1.1910998411930995E-2</v>
      </c>
      <c r="O20" s="66">
        <v>1.8027267522390579E-3</v>
      </c>
      <c r="P20" s="66">
        <v>6.6384365170309694E-3</v>
      </c>
      <c r="Q20" s="66">
        <v>4.8450824563952563E-3</v>
      </c>
      <c r="R20" s="66">
        <v>1.5115356211096069E-2</v>
      </c>
      <c r="S20" s="66">
        <v>1.3539999739964347E-2</v>
      </c>
      <c r="T20" s="66">
        <v>0.10676613469232707</v>
      </c>
      <c r="U20" s="66">
        <v>4.5539636830140888E-2</v>
      </c>
      <c r="V20" s="66">
        <v>6.2178307287821581E-2</v>
      </c>
      <c r="W20" s="66">
        <v>2.2763789507708382E-2</v>
      </c>
      <c r="X20" s="66">
        <v>2.6776859104156469E-4</v>
      </c>
      <c r="Y20" s="66">
        <v>4.5294856678100635E-4</v>
      </c>
      <c r="Z20" s="66">
        <v>1.5781825234485809E-4</v>
      </c>
      <c r="AA20" s="66">
        <v>1.2258532087083704E-4</v>
      </c>
      <c r="AB20" s="66">
        <v>1.0011207310382663E-3</v>
      </c>
      <c r="AC20" s="66">
        <v>1.0772430489821032E-2</v>
      </c>
      <c r="AD20" s="66">
        <v>2.5393890263861654E-3</v>
      </c>
      <c r="AE20" s="158"/>
      <c r="AF20" s="66">
        <v>1015.5546060164</v>
      </c>
      <c r="AG20" s="66">
        <v>1377.8623939940437</v>
      </c>
      <c r="AH20" s="66">
        <v>5691.4536992518688</v>
      </c>
      <c r="AI20" s="66">
        <v>12221.186636995717</v>
      </c>
      <c r="AJ20" s="66" t="s">
        <v>391</v>
      </c>
      <c r="AK20" s="66" t="s">
        <v>391</v>
      </c>
      <c r="AL20" s="182" t="s">
        <v>49</v>
      </c>
    </row>
    <row r="21" spans="1:39" s="159" customFormat="1" ht="24.75" customHeight="1" thickBot="1" x14ac:dyDescent="0.3">
      <c r="A21" s="121" t="s">
        <v>53</v>
      </c>
      <c r="B21" s="121" t="s">
        <v>66</v>
      </c>
      <c r="C21" s="122" t="s">
        <v>67</v>
      </c>
      <c r="D21" s="123"/>
      <c r="E21" s="66">
        <v>1.6926307666999993</v>
      </c>
      <c r="F21" s="66">
        <v>0.16689893299999933</v>
      </c>
      <c r="G21" s="66">
        <v>2.6096852924010325</v>
      </c>
      <c r="H21" s="66" t="s">
        <v>391</v>
      </c>
      <c r="I21" s="66">
        <v>0.12447367600000019</v>
      </c>
      <c r="J21" s="66">
        <v>0.184610304</v>
      </c>
      <c r="K21" s="66">
        <v>0.26252675639999995</v>
      </c>
      <c r="L21" s="66">
        <v>6.088193013340887E-3</v>
      </c>
      <c r="M21" s="66">
        <v>1.3460238430599987</v>
      </c>
      <c r="N21" s="66">
        <v>6.2009291786650517E-2</v>
      </c>
      <c r="O21" s="66">
        <v>6.4316731126297334E-3</v>
      </c>
      <c r="P21" s="66">
        <v>8.0950925085767518E-3</v>
      </c>
      <c r="Q21" s="66">
        <v>5.3724008214648886E-2</v>
      </c>
      <c r="R21" s="66">
        <v>4.7466207203840254E-2</v>
      </c>
      <c r="S21" s="66">
        <v>6.553691047388191E-2</v>
      </c>
      <c r="T21" s="66">
        <v>0.84359707187963195</v>
      </c>
      <c r="U21" s="66">
        <v>8.1765990765598512E-2</v>
      </c>
      <c r="V21" s="66">
        <v>0.34404410683507308</v>
      </c>
      <c r="W21" s="66">
        <v>3.4746623944913679E-2</v>
      </c>
      <c r="X21" s="66">
        <v>7.368660182476976E-4</v>
      </c>
      <c r="Y21" s="66">
        <v>1.2072754009455709E-3</v>
      </c>
      <c r="Z21" s="66">
        <v>6.0218213725429087E-4</v>
      </c>
      <c r="AA21" s="66">
        <v>4.8663088856556471E-4</v>
      </c>
      <c r="AB21" s="66">
        <v>3.0329544450131258E-3</v>
      </c>
      <c r="AC21" s="66">
        <v>1.7831496855914571E-2</v>
      </c>
      <c r="AD21" s="66">
        <v>1.4792359677574118E-2</v>
      </c>
      <c r="AE21" s="158"/>
      <c r="AF21" s="66">
        <v>3019.5278556921871</v>
      </c>
      <c r="AG21" s="66">
        <v>2723.0644024379635</v>
      </c>
      <c r="AH21" s="66">
        <v>14250.885978529024</v>
      </c>
      <c r="AI21" s="66">
        <v>144.83301480514399</v>
      </c>
      <c r="AJ21" s="66" t="s">
        <v>391</v>
      </c>
      <c r="AK21" s="66" t="s">
        <v>391</v>
      </c>
      <c r="AL21" s="182" t="s">
        <v>49</v>
      </c>
    </row>
    <row r="22" spans="1:39" s="159" customFormat="1" ht="24.75" customHeight="1" thickBot="1" x14ac:dyDescent="0.3">
      <c r="A22" s="121" t="s">
        <v>53</v>
      </c>
      <c r="B22" s="125" t="s">
        <v>68</v>
      </c>
      <c r="C22" s="122" t="s">
        <v>69</v>
      </c>
      <c r="D22" s="123"/>
      <c r="E22" s="66">
        <v>12.652868532459999</v>
      </c>
      <c r="F22" s="66">
        <v>0.52367127468457952</v>
      </c>
      <c r="G22" s="66">
        <v>4.0408614509000023</v>
      </c>
      <c r="H22" s="66">
        <v>5.3194240000000004E-2</v>
      </c>
      <c r="I22" s="66">
        <v>0.54473797499999999</v>
      </c>
      <c r="J22" s="66">
        <v>0.767224342</v>
      </c>
      <c r="K22" s="66">
        <v>0.96114123767800097</v>
      </c>
      <c r="L22" s="66">
        <v>5.467221421394575E-3</v>
      </c>
      <c r="M22" s="66">
        <v>13.016579235809996</v>
      </c>
      <c r="N22" s="66">
        <v>0.32375684398808313</v>
      </c>
      <c r="O22" s="66">
        <v>3.2649997934192987E-2</v>
      </c>
      <c r="P22" s="66">
        <v>0.13045990902304466</v>
      </c>
      <c r="Q22" s="66">
        <v>8.8909571677632346E-2</v>
      </c>
      <c r="R22" s="66">
        <v>6.737815498060773E-2</v>
      </c>
      <c r="S22" s="66">
        <v>0.28345292685098872</v>
      </c>
      <c r="T22" s="66">
        <v>0.35137170022389963</v>
      </c>
      <c r="U22" s="66">
        <v>7.5876856021173278E-2</v>
      </c>
      <c r="V22" s="66">
        <v>1.2969471232155603</v>
      </c>
      <c r="W22" s="66">
        <v>0.49539785550518151</v>
      </c>
      <c r="X22" s="66">
        <v>7.6731692869480019E-4</v>
      </c>
      <c r="Y22" s="66">
        <v>1.3191303984249748E-3</v>
      </c>
      <c r="Z22" s="66">
        <v>5.1436914267071225E-4</v>
      </c>
      <c r="AA22" s="66">
        <v>3.252011493511314E-4</v>
      </c>
      <c r="AB22" s="66">
        <v>2.9260176191416186E-3</v>
      </c>
      <c r="AC22" s="66">
        <v>1.5477548332067621E-2</v>
      </c>
      <c r="AD22" s="66">
        <v>1.2346151484290423E-2</v>
      </c>
      <c r="AE22" s="158"/>
      <c r="AF22" s="66">
        <v>3053.7462589086681</v>
      </c>
      <c r="AG22" s="66">
        <v>8891.1688471723992</v>
      </c>
      <c r="AH22" s="66">
        <v>28351.396051992826</v>
      </c>
      <c r="AI22" s="66">
        <v>134.09668500000001</v>
      </c>
      <c r="AJ22" s="66" t="s">
        <v>391</v>
      </c>
      <c r="AK22" s="66" t="s">
        <v>391</v>
      </c>
      <c r="AL22" s="182" t="s">
        <v>49</v>
      </c>
    </row>
    <row r="23" spans="1:39" s="159" customFormat="1" ht="24.75" customHeight="1" thickBot="1" x14ac:dyDescent="0.3">
      <c r="A23" s="121" t="s">
        <v>70</v>
      </c>
      <c r="B23" s="125" t="s">
        <v>393</v>
      </c>
      <c r="C23" s="122" t="s">
        <v>394</v>
      </c>
      <c r="D23" s="126"/>
      <c r="E23" s="66">
        <v>1.382628</v>
      </c>
      <c r="F23" s="66">
        <v>8.6111999999999994E-2</v>
      </c>
      <c r="G23" s="66">
        <v>3.6400000000000002E-2</v>
      </c>
      <c r="H23" s="66">
        <v>4.1599999999999997E-4</v>
      </c>
      <c r="I23" s="66">
        <v>5.3013999999999999E-2</v>
      </c>
      <c r="J23" s="66">
        <v>5.3013999999999999E-2</v>
      </c>
      <c r="K23" s="66">
        <v>5.3013999999999999E-2</v>
      </c>
      <c r="L23" s="66">
        <v>4.2250000000000003E-2</v>
      </c>
      <c r="M23" s="66">
        <v>0.358124</v>
      </c>
      <c r="N23" s="66">
        <v>1.95E-5</v>
      </c>
      <c r="O23" s="66">
        <v>5.1999999999999995E-4</v>
      </c>
      <c r="P23" s="66">
        <v>2.7559999999999998E-4</v>
      </c>
      <c r="Q23" s="66">
        <v>5.2000000000000002E-6</v>
      </c>
      <c r="R23" s="66">
        <v>2.5999999999999999E-3</v>
      </c>
      <c r="S23" s="66">
        <v>8.8400000000000006E-2</v>
      </c>
      <c r="T23" s="66">
        <v>3.64E-3</v>
      </c>
      <c r="U23" s="66">
        <v>5.1999999999999995E-4</v>
      </c>
      <c r="V23" s="66">
        <v>5.1999999999999998E-2</v>
      </c>
      <c r="W23" s="66" t="s">
        <v>390</v>
      </c>
      <c r="X23" s="66">
        <v>1.56E-3</v>
      </c>
      <c r="Y23" s="66">
        <v>2.5999999999999999E-3</v>
      </c>
      <c r="Z23" s="66">
        <v>1.7887999999999999E-3</v>
      </c>
      <c r="AA23" s="66">
        <v>1.1023999999999999E-3</v>
      </c>
      <c r="AB23" s="66">
        <v>7.0511999999999997E-3</v>
      </c>
      <c r="AC23" s="66" t="s">
        <v>391</v>
      </c>
      <c r="AD23" s="66" t="s">
        <v>391</v>
      </c>
      <c r="AE23" s="158"/>
      <c r="AF23" s="66">
        <v>2177.3960000000002</v>
      </c>
      <c r="AG23" s="66" t="s">
        <v>391</v>
      </c>
      <c r="AH23" s="66" t="s">
        <v>391</v>
      </c>
      <c r="AI23" s="66" t="s">
        <v>391</v>
      </c>
      <c r="AJ23" s="66" t="s">
        <v>391</v>
      </c>
      <c r="AK23" s="66" t="s">
        <v>391</v>
      </c>
      <c r="AL23" s="182" t="s">
        <v>49</v>
      </c>
    </row>
    <row r="24" spans="1:39" s="159" customFormat="1" ht="24.75" customHeight="1" thickBot="1" x14ac:dyDescent="0.3">
      <c r="A24" s="127" t="s">
        <v>53</v>
      </c>
      <c r="B24" s="125" t="s">
        <v>71</v>
      </c>
      <c r="C24" s="122" t="s">
        <v>72</v>
      </c>
      <c r="D24" s="123"/>
      <c r="E24" s="66">
        <v>3.6587498879200049</v>
      </c>
      <c r="F24" s="66">
        <v>0.98354316587524793</v>
      </c>
      <c r="G24" s="66">
        <v>4.1480707612302652</v>
      </c>
      <c r="H24" s="66">
        <v>2.6713110000000009E-3</v>
      </c>
      <c r="I24" s="66">
        <v>0.60132615699999192</v>
      </c>
      <c r="J24" s="66">
        <v>0.80566903099998233</v>
      </c>
      <c r="K24" s="66">
        <v>1.1248355635816283</v>
      </c>
      <c r="L24" s="66">
        <v>2.716166618604423E-2</v>
      </c>
      <c r="M24" s="66">
        <v>3.3835383501400265</v>
      </c>
      <c r="N24" s="66">
        <v>0.20304003769692303</v>
      </c>
      <c r="O24" s="66">
        <v>3.3690397307609393E-2</v>
      </c>
      <c r="P24" s="66">
        <v>2.0965745193496556E-2</v>
      </c>
      <c r="Q24" s="66">
        <v>0.13931835260390599</v>
      </c>
      <c r="R24" s="66">
        <v>0.15865027805316848</v>
      </c>
      <c r="S24" s="66">
        <v>0.16421529387701517</v>
      </c>
      <c r="T24" s="66">
        <v>0.72134829099710762</v>
      </c>
      <c r="U24" s="66">
        <v>0.14686267017066365</v>
      </c>
      <c r="V24" s="66">
        <v>1.3699946302411827</v>
      </c>
      <c r="W24" s="66">
        <v>0.27298185164120831</v>
      </c>
      <c r="X24" s="66">
        <v>2.0712147945187154E-2</v>
      </c>
      <c r="Y24" s="66">
        <v>3.3294422960786059E-2</v>
      </c>
      <c r="Z24" s="66">
        <v>1.114286238939903E-2</v>
      </c>
      <c r="AA24" s="66">
        <v>8.8634471506384739E-3</v>
      </c>
      <c r="AB24" s="66">
        <v>7.4012880446010468E-2</v>
      </c>
      <c r="AC24" s="66">
        <v>5.3971809718264076E-2</v>
      </c>
      <c r="AD24" s="66">
        <v>2.6772210175391043E-2</v>
      </c>
      <c r="AE24" s="158"/>
      <c r="AF24" s="66">
        <v>2100.8545452718909</v>
      </c>
      <c r="AG24" s="66">
        <v>5412.5427377943452</v>
      </c>
      <c r="AH24" s="66">
        <v>26039.3962517777</v>
      </c>
      <c r="AI24" s="66">
        <v>4371.8888411968555</v>
      </c>
      <c r="AJ24" s="66" t="s">
        <v>391</v>
      </c>
      <c r="AK24" s="66" t="s">
        <v>391</v>
      </c>
      <c r="AL24" s="182" t="s">
        <v>49</v>
      </c>
    </row>
    <row r="25" spans="1:39" s="159" customFormat="1" ht="24.75" customHeight="1" thickBot="1" x14ac:dyDescent="0.3">
      <c r="A25" s="121" t="s">
        <v>73</v>
      </c>
      <c r="B25" s="125" t="s">
        <v>74</v>
      </c>
      <c r="C25" s="128" t="s">
        <v>75</v>
      </c>
      <c r="D25" s="123"/>
      <c r="E25" s="66">
        <v>0.55161733790525802</v>
      </c>
      <c r="F25" s="66">
        <v>7.2786022180029802E-2</v>
      </c>
      <c r="G25" s="66">
        <v>9.1554744880540696E-3</v>
      </c>
      <c r="H25" s="66" t="s">
        <v>390</v>
      </c>
      <c r="I25" s="66">
        <v>4.2481401624570904E-3</v>
      </c>
      <c r="J25" s="66">
        <v>4.2481401624570904E-3</v>
      </c>
      <c r="K25" s="66">
        <v>4.2481401624570904E-3</v>
      </c>
      <c r="L25" s="66">
        <v>2.0391072779794E-3</v>
      </c>
      <c r="M25" s="66">
        <v>0.12195092018088</v>
      </c>
      <c r="N25" s="66" t="s">
        <v>390</v>
      </c>
      <c r="O25" s="66">
        <v>3.9826314023035201E-4</v>
      </c>
      <c r="P25" s="66">
        <v>2.42620073933433E-4</v>
      </c>
      <c r="Q25" s="66">
        <v>4.5777372440270299E-6</v>
      </c>
      <c r="R25" s="66">
        <v>1.37332117320811E-3</v>
      </c>
      <c r="S25" s="66">
        <v>9.7048029573373103E-4</v>
      </c>
      <c r="T25" s="66">
        <v>4.0284087747437898E-4</v>
      </c>
      <c r="U25" s="66">
        <v>4.5777372440270299E-6</v>
      </c>
      <c r="V25" s="66">
        <v>7.9561073301189902E-2</v>
      </c>
      <c r="W25" s="66" t="s">
        <v>390</v>
      </c>
      <c r="X25" s="66" t="s">
        <v>390</v>
      </c>
      <c r="Y25" s="66" t="s">
        <v>390</v>
      </c>
      <c r="Z25" s="66" t="s">
        <v>390</v>
      </c>
      <c r="AA25" s="66" t="s">
        <v>390</v>
      </c>
      <c r="AB25" s="66" t="s">
        <v>390</v>
      </c>
      <c r="AC25" s="66" t="s">
        <v>391</v>
      </c>
      <c r="AD25" s="66" t="s">
        <v>391</v>
      </c>
      <c r="AE25" s="158"/>
      <c r="AF25" s="66">
        <v>1959.2715404435701</v>
      </c>
      <c r="AG25" s="66" t="s">
        <v>391</v>
      </c>
      <c r="AH25" s="66" t="s">
        <v>391</v>
      </c>
      <c r="AI25" s="66" t="s">
        <v>391</v>
      </c>
      <c r="AJ25" s="66" t="s">
        <v>391</v>
      </c>
      <c r="AK25" s="66" t="s">
        <v>391</v>
      </c>
      <c r="AL25" s="182" t="s">
        <v>49</v>
      </c>
    </row>
    <row r="26" spans="1:39" s="159" customFormat="1" ht="24.75" customHeight="1" thickBot="1" x14ac:dyDescent="0.3">
      <c r="A26" s="121" t="s">
        <v>73</v>
      </c>
      <c r="B26" s="121" t="s">
        <v>76</v>
      </c>
      <c r="C26" s="122" t="s">
        <v>77</v>
      </c>
      <c r="D26" s="123"/>
      <c r="E26" s="66">
        <v>8.0394120947423608E-3</v>
      </c>
      <c r="F26" s="66">
        <v>7.9987278199701497E-3</v>
      </c>
      <c r="G26" s="66">
        <v>1.1452551194593101E-4</v>
      </c>
      <c r="H26" s="66" t="s">
        <v>390</v>
      </c>
      <c r="I26" s="66">
        <v>1.13798375429121E-5</v>
      </c>
      <c r="J26" s="66">
        <v>1.13798375429121E-5</v>
      </c>
      <c r="K26" s="66">
        <v>1.13798375429121E-5</v>
      </c>
      <c r="L26" s="66">
        <v>1.7069756314368199E-6</v>
      </c>
      <c r="M26" s="66">
        <v>3.8248929819119801E-2</v>
      </c>
      <c r="N26" s="66">
        <v>0.68207493411980702</v>
      </c>
      <c r="O26" s="66">
        <v>4.3068597696480101E-6</v>
      </c>
      <c r="P26" s="66">
        <v>3.2599260665671798E-6</v>
      </c>
      <c r="Q26" s="66">
        <v>1.02262755972966E-7</v>
      </c>
      <c r="R26" s="66">
        <v>8.4788267918897E-6</v>
      </c>
      <c r="S26" s="66">
        <v>1.51997042662687E-5</v>
      </c>
      <c r="T26" s="66">
        <v>4.9791225256209799E-6</v>
      </c>
      <c r="U26" s="66">
        <v>7.2262755972965704E-8</v>
      </c>
      <c r="V26" s="66">
        <v>8.62026698810143E-4</v>
      </c>
      <c r="W26" s="66" t="s">
        <v>390</v>
      </c>
      <c r="X26" s="66">
        <v>3.2100000000000002E-6</v>
      </c>
      <c r="Y26" s="66">
        <v>4.4939999999999997E-6</v>
      </c>
      <c r="Z26" s="66">
        <v>2.5985714285714301E-6</v>
      </c>
      <c r="AA26" s="66">
        <v>3.2100000000000002E-6</v>
      </c>
      <c r="AB26" s="66">
        <v>1.3512571428571399E-5</v>
      </c>
      <c r="AC26" s="66" t="s">
        <v>391</v>
      </c>
      <c r="AD26" s="66" t="s">
        <v>391</v>
      </c>
      <c r="AE26" s="158"/>
      <c r="AF26" s="66">
        <v>18.3854595564293</v>
      </c>
      <c r="AG26" s="66" t="s">
        <v>391</v>
      </c>
      <c r="AH26" s="66" t="s">
        <v>391</v>
      </c>
      <c r="AI26" s="66" t="s">
        <v>391</v>
      </c>
      <c r="AJ26" s="66" t="s">
        <v>391</v>
      </c>
      <c r="AK26" s="66" t="s">
        <v>391</v>
      </c>
      <c r="AL26" s="182" t="s">
        <v>49</v>
      </c>
    </row>
    <row r="27" spans="1:39" s="159" customFormat="1" ht="24.75" customHeight="1" thickBot="1" x14ac:dyDescent="0.3">
      <c r="A27" s="121" t="s">
        <v>78</v>
      </c>
      <c r="B27" s="121" t="s">
        <v>79</v>
      </c>
      <c r="C27" s="122" t="s">
        <v>80</v>
      </c>
      <c r="D27" s="123"/>
      <c r="E27" s="66">
        <v>36.267034279002701</v>
      </c>
      <c r="F27" s="66">
        <v>26.459843255532299</v>
      </c>
      <c r="G27" s="66">
        <v>1.35485183122641</v>
      </c>
      <c r="H27" s="66">
        <v>1.1020894288708001</v>
      </c>
      <c r="I27" s="66">
        <v>1.4443396419730501</v>
      </c>
      <c r="J27" s="66">
        <v>1.4443396419730501</v>
      </c>
      <c r="K27" s="66">
        <v>1.4443396419730501</v>
      </c>
      <c r="L27" s="66">
        <v>1.04100031205722</v>
      </c>
      <c r="M27" s="66">
        <v>274.24709665861099</v>
      </c>
      <c r="N27" s="66">
        <v>19.524592454630898</v>
      </c>
      <c r="O27" s="66">
        <v>4.4494617876345E-4</v>
      </c>
      <c r="P27" s="66">
        <v>2.2759235195921001E-2</v>
      </c>
      <c r="Q27" s="66">
        <v>6.9465187950286205E-4</v>
      </c>
      <c r="R27" s="66">
        <v>2.1559237977128099E-2</v>
      </c>
      <c r="S27" s="66">
        <v>1.49948569006344E-2</v>
      </c>
      <c r="T27" s="66">
        <v>4.70839188541436E-3</v>
      </c>
      <c r="U27" s="66">
        <v>4.9941140147882399E-4</v>
      </c>
      <c r="V27" s="66">
        <v>8.4036837925467303E-2</v>
      </c>
      <c r="W27" s="66">
        <v>1.8217026999999999</v>
      </c>
      <c r="X27" s="66">
        <v>4.32902138726E-2</v>
      </c>
      <c r="Y27" s="66">
        <v>5.1336646996599997E-2</v>
      </c>
      <c r="Z27" s="66">
        <v>3.6572956025199999E-2</v>
      </c>
      <c r="AA27" s="66">
        <v>4.7209657952699997E-2</v>
      </c>
      <c r="AB27" s="66">
        <v>0.17840947484710001</v>
      </c>
      <c r="AC27" s="66">
        <v>1.742139E-3</v>
      </c>
      <c r="AD27" s="66">
        <v>3.2516739999999999E-4</v>
      </c>
      <c r="AE27" s="158"/>
      <c r="AF27" s="66">
        <v>132953.119788829</v>
      </c>
      <c r="AG27" s="66" t="s">
        <v>391</v>
      </c>
      <c r="AH27" s="66">
        <v>82.000752824399996</v>
      </c>
      <c r="AI27" s="66">
        <v>516.72134371000004</v>
      </c>
      <c r="AJ27" s="66" t="s">
        <v>391</v>
      </c>
      <c r="AK27" s="66" t="s">
        <v>391</v>
      </c>
      <c r="AL27" s="182" t="s">
        <v>49</v>
      </c>
    </row>
    <row r="28" spans="1:39" s="159" customFormat="1" ht="24.75" customHeight="1" thickBot="1" x14ac:dyDescent="0.3">
      <c r="A28" s="121" t="s">
        <v>78</v>
      </c>
      <c r="B28" s="121" t="s">
        <v>81</v>
      </c>
      <c r="C28" s="122" t="s">
        <v>82</v>
      </c>
      <c r="D28" s="123"/>
      <c r="E28" s="66">
        <v>8.8751362696533693</v>
      </c>
      <c r="F28" s="66">
        <v>1.70590389541256</v>
      </c>
      <c r="G28" s="66">
        <v>0.43083175789037598</v>
      </c>
      <c r="H28" s="66">
        <v>4.1443121069864301E-2</v>
      </c>
      <c r="I28" s="66">
        <v>0.92778938822993595</v>
      </c>
      <c r="J28" s="66">
        <v>0.92778938822993595</v>
      </c>
      <c r="K28" s="66">
        <v>0.92778938822993595</v>
      </c>
      <c r="L28" s="66">
        <v>0.67717490900180599</v>
      </c>
      <c r="M28" s="66">
        <v>14.3845562782593</v>
      </c>
      <c r="N28" s="66">
        <v>0.85493263236704697</v>
      </c>
      <c r="O28" s="66">
        <v>4.6302624238555803E-5</v>
      </c>
      <c r="P28" s="66">
        <v>3.8397775014975301E-3</v>
      </c>
      <c r="Q28" s="66">
        <v>8.40588431347966E-5</v>
      </c>
      <c r="R28" s="66">
        <v>5.50409184073322E-3</v>
      </c>
      <c r="S28" s="66">
        <v>3.7145069855517099E-3</v>
      </c>
      <c r="T28" s="66">
        <v>3.1340657708894902E-4</v>
      </c>
      <c r="U28" s="66">
        <v>7.5512437792481498E-5</v>
      </c>
      <c r="V28" s="66">
        <v>1.33358466423772E-2</v>
      </c>
      <c r="W28" s="66">
        <v>0.44005840000000002</v>
      </c>
      <c r="X28" s="66">
        <v>1.2299008311799999E-2</v>
      </c>
      <c r="Y28" s="66">
        <v>1.3847116683700001E-2</v>
      </c>
      <c r="Z28" s="66">
        <v>1.0776437632100001E-2</v>
      </c>
      <c r="AA28" s="66">
        <v>1.16258689083E-2</v>
      </c>
      <c r="AB28" s="66">
        <v>4.8548431535900001E-2</v>
      </c>
      <c r="AC28" s="66">
        <v>3.9482109999999999E-4</v>
      </c>
      <c r="AD28" s="66">
        <v>7.7044299999999997E-5</v>
      </c>
      <c r="AE28" s="158"/>
      <c r="AF28" s="66">
        <v>27854.3589692518</v>
      </c>
      <c r="AG28" s="66" t="s">
        <v>391</v>
      </c>
      <c r="AH28" s="66" t="s">
        <v>391</v>
      </c>
      <c r="AI28" s="66">
        <v>277.11874397309998</v>
      </c>
      <c r="AJ28" s="66" t="s">
        <v>391</v>
      </c>
      <c r="AK28" s="66" t="s">
        <v>391</v>
      </c>
      <c r="AL28" s="182" t="s">
        <v>49</v>
      </c>
    </row>
    <row r="29" spans="1:39" s="159" customFormat="1" ht="24.75" customHeight="1" thickBot="1" x14ac:dyDescent="0.3">
      <c r="A29" s="121" t="s">
        <v>78</v>
      </c>
      <c r="B29" s="121" t="s">
        <v>83</v>
      </c>
      <c r="C29" s="122" t="s">
        <v>84</v>
      </c>
      <c r="D29" s="123"/>
      <c r="E29" s="66">
        <v>36.238097626443697</v>
      </c>
      <c r="F29" s="66">
        <v>2.4305208725570102</v>
      </c>
      <c r="G29" s="66">
        <v>0.78694582419235803</v>
      </c>
      <c r="H29" s="66">
        <v>1.7891274839814699E-2</v>
      </c>
      <c r="I29" s="66">
        <v>1.1013130871796499</v>
      </c>
      <c r="J29" s="66">
        <v>1.1013130871796499</v>
      </c>
      <c r="K29" s="66">
        <v>1.1013130871796499</v>
      </c>
      <c r="L29" s="66">
        <v>0.64978322560144697</v>
      </c>
      <c r="M29" s="66">
        <v>9.2148622731949192</v>
      </c>
      <c r="N29" s="66">
        <v>1.2989953706226E-2</v>
      </c>
      <c r="O29" s="66">
        <v>5.6951512665501899E-5</v>
      </c>
      <c r="P29" s="66">
        <v>6.0213316885879501E-3</v>
      </c>
      <c r="Q29" s="66">
        <v>1.13778796099362E-4</v>
      </c>
      <c r="R29" s="66">
        <v>9.6473456559704792E-3</v>
      </c>
      <c r="S29" s="66">
        <v>6.4697384944767296E-3</v>
      </c>
      <c r="T29" s="66">
        <v>2.2966948913663801E-4</v>
      </c>
      <c r="U29" s="66">
        <v>1.1365456686771999E-4</v>
      </c>
      <c r="V29" s="66">
        <v>2.04540951592403E-2</v>
      </c>
      <c r="W29" s="66">
        <v>0.38898110000000002</v>
      </c>
      <c r="X29" s="66">
        <v>5.5570230510999996E-3</v>
      </c>
      <c r="Y29" s="66">
        <v>3.3650861807399998E-2</v>
      </c>
      <c r="Z29" s="66">
        <v>3.7602522643900002E-2</v>
      </c>
      <c r="AA29" s="66">
        <v>8.6442580790999993E-3</v>
      </c>
      <c r="AB29" s="66">
        <v>8.54546655815E-2</v>
      </c>
      <c r="AC29" s="66">
        <v>3.1370280000000001E-4</v>
      </c>
      <c r="AD29" s="66">
        <v>7.5339499999999999E-5</v>
      </c>
      <c r="AE29" s="158"/>
      <c r="AF29" s="66">
        <v>46933.1036690451</v>
      </c>
      <c r="AG29" s="66" t="s">
        <v>391</v>
      </c>
      <c r="AH29" s="66">
        <v>63.520383315399997</v>
      </c>
      <c r="AI29" s="66">
        <v>537.95205268799998</v>
      </c>
      <c r="AJ29" s="66" t="s">
        <v>391</v>
      </c>
      <c r="AK29" s="66" t="s">
        <v>391</v>
      </c>
      <c r="AL29" s="182" t="s">
        <v>49</v>
      </c>
    </row>
    <row r="30" spans="1:39" s="159" customFormat="1" ht="24.75" customHeight="1" thickBot="1" x14ac:dyDescent="0.3">
      <c r="A30" s="121" t="s">
        <v>78</v>
      </c>
      <c r="B30" s="121" t="s">
        <v>85</v>
      </c>
      <c r="C30" s="122" t="s">
        <v>86</v>
      </c>
      <c r="D30" s="123"/>
      <c r="E30" s="66">
        <v>0.31319372033850401</v>
      </c>
      <c r="F30" s="66">
        <v>1.0515905175322799</v>
      </c>
      <c r="G30" s="66">
        <v>8.9035627393561807E-3</v>
      </c>
      <c r="H30" s="66">
        <v>1.7881709067988001E-3</v>
      </c>
      <c r="I30" s="66">
        <v>2.1524881457999301E-2</v>
      </c>
      <c r="J30" s="66">
        <v>2.1524881457999301E-2</v>
      </c>
      <c r="K30" s="66">
        <v>2.1524881457999301E-2</v>
      </c>
      <c r="L30" s="66">
        <v>3.34529655019277E-3</v>
      </c>
      <c r="M30" s="66">
        <v>14.007949075947201</v>
      </c>
      <c r="N30" s="66">
        <v>0.29678544068005402</v>
      </c>
      <c r="O30" s="66">
        <v>8.1380852792288002E-6</v>
      </c>
      <c r="P30" s="66">
        <v>2.58203319441329E-4</v>
      </c>
      <c r="Q30" s="66">
        <v>8.9035627393561793E-6</v>
      </c>
      <c r="R30" s="66">
        <v>1.96247982942584E-4</v>
      </c>
      <c r="S30" s="66">
        <v>5.0930983138872002E-4</v>
      </c>
      <c r="T30" s="66">
        <v>8.3662795851707506E-5</v>
      </c>
      <c r="U30" s="66">
        <v>8.12842573192036E-6</v>
      </c>
      <c r="V30" s="66">
        <v>1.1968283112422E-3</v>
      </c>
      <c r="W30" s="66">
        <v>2.7706700000000001E-2</v>
      </c>
      <c r="X30" s="66">
        <v>3.9818672200000001E-4</v>
      </c>
      <c r="Y30" s="66">
        <v>6.9753764310000004E-4</v>
      </c>
      <c r="Z30" s="66">
        <v>2.5746205800000001E-4</v>
      </c>
      <c r="AA30" s="66">
        <v>8.1194307780000003E-4</v>
      </c>
      <c r="AB30" s="66">
        <v>2.1651295008999999E-3</v>
      </c>
      <c r="AC30" s="66">
        <v>2.77067E-5</v>
      </c>
      <c r="AD30" s="66">
        <v>2.4039299999999999E-5</v>
      </c>
      <c r="AE30" s="158"/>
      <c r="AF30" s="66">
        <v>1305.5972987631999</v>
      </c>
      <c r="AG30" s="66" t="s">
        <v>391</v>
      </c>
      <c r="AH30" s="66" t="s">
        <v>391</v>
      </c>
      <c r="AI30" s="66" t="s">
        <v>391</v>
      </c>
      <c r="AJ30" s="66" t="s">
        <v>391</v>
      </c>
      <c r="AK30" s="66" t="s">
        <v>391</v>
      </c>
      <c r="AL30" s="182" t="s">
        <v>49</v>
      </c>
      <c r="AM30" s="161"/>
    </row>
    <row r="31" spans="1:39" s="159" customFormat="1" ht="24.75" customHeight="1" thickBot="1" x14ac:dyDescent="0.3">
      <c r="A31" s="121" t="s">
        <v>78</v>
      </c>
      <c r="B31" s="121" t="s">
        <v>87</v>
      </c>
      <c r="C31" s="122" t="s">
        <v>88</v>
      </c>
      <c r="D31" s="123"/>
      <c r="E31" s="66" t="s">
        <v>391</v>
      </c>
      <c r="F31" s="66">
        <v>6.3064021884615</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287.74907176148201</v>
      </c>
      <c r="AG31" s="66" t="s">
        <v>391</v>
      </c>
      <c r="AH31" s="66" t="s">
        <v>391</v>
      </c>
      <c r="AI31" s="66" t="s">
        <v>391</v>
      </c>
      <c r="AJ31" s="66" t="s">
        <v>391</v>
      </c>
      <c r="AK31" s="66" t="s">
        <v>391</v>
      </c>
      <c r="AL31" s="182" t="s">
        <v>49</v>
      </c>
    </row>
    <row r="32" spans="1:39" s="159" customFormat="1" ht="24.75" customHeight="1" thickBot="1" x14ac:dyDescent="0.3">
      <c r="A32" s="121" t="s">
        <v>78</v>
      </c>
      <c r="B32" s="121" t="s">
        <v>89</v>
      </c>
      <c r="C32" s="122" t="s">
        <v>90</v>
      </c>
      <c r="D32" s="123"/>
      <c r="E32" s="66" t="s">
        <v>391</v>
      </c>
      <c r="F32" s="66" t="s">
        <v>391</v>
      </c>
      <c r="G32" s="66" t="s">
        <v>391</v>
      </c>
      <c r="H32" s="66" t="s">
        <v>391</v>
      </c>
      <c r="I32" s="66">
        <v>0.72573472628538205</v>
      </c>
      <c r="J32" s="66">
        <v>1.35786271293417</v>
      </c>
      <c r="K32" s="66">
        <v>1.7821794897323799</v>
      </c>
      <c r="L32" s="66">
        <v>0.158850540152462</v>
      </c>
      <c r="M32" s="66" t="s">
        <v>391</v>
      </c>
      <c r="N32" s="66">
        <v>1.87382129368735</v>
      </c>
      <c r="O32" s="66">
        <v>8.6527829419913993E-3</v>
      </c>
      <c r="P32" s="66">
        <v>5.7629284819137196E-6</v>
      </c>
      <c r="Q32" s="66">
        <v>5.7629284819137196E-12</v>
      </c>
      <c r="R32" s="66">
        <v>0.69462350088734903</v>
      </c>
      <c r="S32" s="66">
        <v>15.2114938145653</v>
      </c>
      <c r="T32" s="66">
        <v>0.10968520912511499</v>
      </c>
      <c r="U32" s="66">
        <v>1.4514694525707601E-2</v>
      </c>
      <c r="V32" s="66">
        <v>5.7629284819137201</v>
      </c>
      <c r="W32" s="66" t="s">
        <v>390</v>
      </c>
      <c r="X32" s="66">
        <v>4.0997809431422396E-3</v>
      </c>
      <c r="Y32" s="66">
        <v>2.8475403644682702E-4</v>
      </c>
      <c r="Z32" s="66">
        <v>4.2035119665960197E-4</v>
      </c>
      <c r="AA32" s="66" t="s">
        <v>390</v>
      </c>
      <c r="AB32" s="66">
        <v>4.8048861762486697E-3</v>
      </c>
      <c r="AC32" s="66" t="s">
        <v>391</v>
      </c>
      <c r="AD32" s="66" t="s">
        <v>390</v>
      </c>
      <c r="AE32" s="158"/>
      <c r="AF32" s="66" t="s">
        <v>391</v>
      </c>
      <c r="AG32" s="66" t="s">
        <v>391</v>
      </c>
      <c r="AH32" s="66" t="s">
        <v>391</v>
      </c>
      <c r="AI32" s="66" t="s">
        <v>391</v>
      </c>
      <c r="AJ32" s="66" t="s">
        <v>391</v>
      </c>
      <c r="AK32" s="66">
        <v>65708.733892886201</v>
      </c>
      <c r="AL32" s="182" t="s">
        <v>386</v>
      </c>
    </row>
    <row r="33" spans="1:256" s="159" customFormat="1" ht="24.75" customHeight="1" thickBot="1" x14ac:dyDescent="0.3">
      <c r="A33" s="121" t="s">
        <v>78</v>
      </c>
      <c r="B33" s="121" t="s">
        <v>91</v>
      </c>
      <c r="C33" s="122" t="s">
        <v>92</v>
      </c>
      <c r="D33" s="123"/>
      <c r="E33" s="66" t="s">
        <v>391</v>
      </c>
      <c r="F33" s="66" t="s">
        <v>391</v>
      </c>
      <c r="G33" s="66" t="s">
        <v>391</v>
      </c>
      <c r="H33" s="66" t="s">
        <v>391</v>
      </c>
      <c r="I33" s="66">
        <v>0.36557425186081599</v>
      </c>
      <c r="J33" s="66">
        <v>0.67698935529780802</v>
      </c>
      <c r="K33" s="66">
        <v>1.35397871059562</v>
      </c>
      <c r="L33" s="66" t="s">
        <v>391</v>
      </c>
      <c r="M33" s="66" t="s">
        <v>391</v>
      </c>
      <c r="N33" s="66">
        <v>6.353341150024E-2</v>
      </c>
      <c r="O33" s="66" t="s">
        <v>390</v>
      </c>
      <c r="P33" s="66" t="s">
        <v>390</v>
      </c>
      <c r="Q33" s="66" t="s">
        <v>390</v>
      </c>
      <c r="R33" s="66">
        <v>2.6937651541350999E-2</v>
      </c>
      <c r="S33" s="66">
        <v>1.0893002428837799E-2</v>
      </c>
      <c r="T33" s="66">
        <v>1.9224050487919302E-2</v>
      </c>
      <c r="U33" s="66" t="s">
        <v>390</v>
      </c>
      <c r="V33" s="66">
        <v>0.100129171459129</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65708.733892886201</v>
      </c>
      <c r="AL33" s="182" t="s">
        <v>386</v>
      </c>
    </row>
    <row r="34" spans="1:256" s="159" customFormat="1" ht="24.75" customHeight="1" thickBot="1" x14ac:dyDescent="0.3">
      <c r="A34" s="121" t="s">
        <v>70</v>
      </c>
      <c r="B34" s="121" t="s">
        <v>93</v>
      </c>
      <c r="C34" s="122" t="s">
        <v>94</v>
      </c>
      <c r="D34" s="123"/>
      <c r="E34" s="66">
        <v>3.0849000000000002</v>
      </c>
      <c r="F34" s="66">
        <v>0.42632389799999998</v>
      </c>
      <c r="G34" s="66">
        <v>6.3700000000000007E-2</v>
      </c>
      <c r="H34" s="66">
        <v>1.0920000000000001E-3</v>
      </c>
      <c r="I34" s="66">
        <v>0.12467</v>
      </c>
      <c r="J34" s="66">
        <v>0.13103999999999999</v>
      </c>
      <c r="K34" s="66">
        <v>0.13832</v>
      </c>
      <c r="L34" s="66">
        <v>8.9908000000000002E-2</v>
      </c>
      <c r="M34" s="66">
        <v>1.7954300000000001</v>
      </c>
      <c r="N34" s="66">
        <v>3.4125000000000003E-5</v>
      </c>
      <c r="O34" s="66">
        <v>7.917E-4</v>
      </c>
      <c r="P34" s="66">
        <v>4.8230000000000001E-4</v>
      </c>
      <c r="Q34" s="66">
        <v>9.0999999999999993E-6</v>
      </c>
      <c r="R34" s="66">
        <v>2.7299999999999998E-3</v>
      </c>
      <c r="S34" s="66">
        <v>1.9292000000000001E-3</v>
      </c>
      <c r="T34" s="66">
        <v>8.0079999999999995E-4</v>
      </c>
      <c r="U34" s="66">
        <v>9.0999999999999993E-6</v>
      </c>
      <c r="V34" s="66">
        <v>0.15815799999999999</v>
      </c>
      <c r="W34" s="66" t="s">
        <v>390</v>
      </c>
      <c r="X34" s="66">
        <v>2.7299999999999998E-3</v>
      </c>
      <c r="Y34" s="66">
        <v>4.5500000000000002E-3</v>
      </c>
      <c r="Z34" s="66">
        <v>3.3852000000000001E-3</v>
      </c>
      <c r="AA34" s="66">
        <v>7.8260000000000005E-4</v>
      </c>
      <c r="AB34" s="66">
        <v>1.1447799999999999E-2</v>
      </c>
      <c r="AC34" s="66" t="s">
        <v>391</v>
      </c>
      <c r="AD34" s="66" t="s">
        <v>391</v>
      </c>
      <c r="AE34" s="158"/>
      <c r="AF34" s="66">
        <v>3810.4430000000002</v>
      </c>
      <c r="AG34" s="66" t="s">
        <v>391</v>
      </c>
      <c r="AH34" s="66" t="s">
        <v>391</v>
      </c>
      <c r="AI34" s="66" t="s">
        <v>391</v>
      </c>
      <c r="AJ34" s="66" t="s">
        <v>391</v>
      </c>
      <c r="AK34" s="66" t="s">
        <v>391</v>
      </c>
      <c r="AL34" s="182" t="s">
        <v>49</v>
      </c>
    </row>
    <row r="35" spans="1:256" s="162"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c r="CZ35" s="159"/>
      <c r="DA35" s="159"/>
      <c r="DB35" s="159"/>
      <c r="DC35" s="159"/>
      <c r="DD35" s="159"/>
      <c r="DE35" s="159"/>
      <c r="DF35" s="159"/>
      <c r="DG35" s="159"/>
      <c r="DH35" s="159"/>
      <c r="DI35" s="159"/>
      <c r="DJ35" s="159"/>
      <c r="DK35" s="159"/>
      <c r="DL35" s="159"/>
      <c r="DM35" s="159"/>
      <c r="DN35" s="159"/>
      <c r="DO35" s="159"/>
      <c r="DP35" s="159"/>
      <c r="DQ35" s="159"/>
      <c r="DR35" s="159"/>
      <c r="DS35" s="159"/>
      <c r="DT35" s="159"/>
      <c r="DU35" s="159"/>
      <c r="DV35" s="159"/>
      <c r="DW35" s="159"/>
      <c r="DX35" s="159"/>
      <c r="DY35" s="159"/>
      <c r="DZ35" s="159"/>
      <c r="EA35" s="159"/>
      <c r="EB35" s="159"/>
      <c r="EC35" s="159"/>
      <c r="ED35" s="159"/>
      <c r="EE35" s="159"/>
      <c r="EF35" s="159"/>
      <c r="EG35" s="159"/>
      <c r="EH35" s="159"/>
      <c r="EI35" s="159"/>
      <c r="EJ35" s="159"/>
      <c r="EK35" s="159"/>
      <c r="EL35" s="159"/>
      <c r="EM35" s="159"/>
      <c r="EN35" s="159"/>
      <c r="EO35" s="159"/>
      <c r="EP35" s="159"/>
      <c r="EQ35" s="159"/>
      <c r="ER35" s="159"/>
      <c r="ES35" s="159"/>
      <c r="ET35" s="159"/>
      <c r="EU35" s="159"/>
      <c r="EV35" s="159"/>
      <c r="EW35" s="159"/>
      <c r="EX35" s="159"/>
      <c r="EY35" s="159"/>
      <c r="EZ35" s="159"/>
      <c r="FA35" s="159"/>
      <c r="FB35" s="159"/>
      <c r="FC35" s="159"/>
      <c r="FD35" s="159"/>
      <c r="FE35" s="159"/>
      <c r="FF35" s="159"/>
      <c r="FG35" s="159"/>
      <c r="FH35" s="159"/>
      <c r="FI35" s="159"/>
      <c r="FJ35" s="159"/>
      <c r="FK35" s="159"/>
      <c r="FL35" s="159"/>
      <c r="FM35" s="159"/>
      <c r="FN35" s="159"/>
      <c r="FO35" s="159"/>
      <c r="FP35" s="159"/>
      <c r="FQ35" s="159"/>
      <c r="FR35" s="159"/>
      <c r="FS35" s="159"/>
      <c r="FT35" s="159"/>
      <c r="FU35" s="159"/>
      <c r="FV35" s="159"/>
      <c r="FW35" s="159"/>
      <c r="FX35" s="159"/>
      <c r="FY35" s="159"/>
      <c r="FZ35" s="159"/>
      <c r="GA35" s="159"/>
      <c r="GB35" s="159"/>
      <c r="GC35" s="159"/>
      <c r="GD35" s="159"/>
      <c r="GE35" s="159"/>
      <c r="GF35" s="159"/>
      <c r="GG35" s="159"/>
      <c r="GH35" s="159"/>
      <c r="GI35" s="159"/>
      <c r="GJ35" s="159"/>
      <c r="GK35" s="159"/>
      <c r="GL35" s="159"/>
      <c r="GM35" s="159"/>
      <c r="GN35" s="159"/>
      <c r="GO35" s="159"/>
      <c r="GP35" s="159"/>
      <c r="GQ35" s="159"/>
      <c r="GR35" s="159"/>
      <c r="GS35" s="159"/>
      <c r="GT35" s="159"/>
      <c r="GU35" s="159"/>
      <c r="GV35" s="159"/>
      <c r="GW35" s="159"/>
      <c r="GX35" s="159"/>
      <c r="GY35" s="159"/>
      <c r="GZ35" s="159"/>
      <c r="HA35" s="159"/>
      <c r="HB35" s="159"/>
      <c r="HC35" s="159"/>
      <c r="HD35" s="159"/>
      <c r="HE35" s="159"/>
      <c r="HF35" s="159"/>
      <c r="HG35" s="159"/>
      <c r="HH35" s="159"/>
      <c r="HI35" s="159"/>
      <c r="HJ35" s="159"/>
      <c r="HK35" s="159"/>
      <c r="HL35" s="159"/>
      <c r="HM35" s="159"/>
      <c r="HN35" s="159"/>
      <c r="HO35" s="159"/>
      <c r="HP35" s="159"/>
      <c r="HQ35" s="159"/>
      <c r="HR35" s="159"/>
      <c r="HS35" s="159"/>
      <c r="HT35" s="159"/>
      <c r="HU35" s="159"/>
      <c r="HV35" s="159"/>
      <c r="HW35" s="159"/>
      <c r="HX35" s="159"/>
      <c r="HY35" s="159"/>
      <c r="HZ35" s="159"/>
      <c r="IA35" s="159"/>
      <c r="IB35" s="159"/>
      <c r="IC35" s="159"/>
      <c r="ID35" s="159"/>
      <c r="IE35" s="159"/>
      <c r="IF35" s="159"/>
      <c r="IG35" s="159"/>
      <c r="IH35" s="159"/>
      <c r="II35" s="159"/>
      <c r="IJ35" s="159"/>
      <c r="IK35" s="159"/>
      <c r="IL35" s="159"/>
      <c r="IM35" s="159"/>
      <c r="IN35" s="159"/>
      <c r="IO35" s="159"/>
      <c r="IP35" s="159"/>
      <c r="IQ35" s="159"/>
      <c r="IR35" s="159"/>
      <c r="IS35" s="159"/>
      <c r="IT35" s="159"/>
      <c r="IU35" s="159"/>
      <c r="IV35" s="159"/>
    </row>
    <row r="36" spans="1:256" s="159" customFormat="1" ht="24.75" customHeight="1" thickBot="1" x14ac:dyDescent="0.3">
      <c r="A36" s="121" t="s">
        <v>95</v>
      </c>
      <c r="B36" s="121" t="s">
        <v>98</v>
      </c>
      <c r="C36" s="122" t="s">
        <v>99</v>
      </c>
      <c r="D36" s="123"/>
      <c r="E36" s="66">
        <v>0.2034</v>
      </c>
      <c r="F36" s="66">
        <v>2.8109268E-2</v>
      </c>
      <c r="G36" s="66">
        <v>4.1999999999999997E-3</v>
      </c>
      <c r="H36" s="66">
        <v>7.2000000000000002E-5</v>
      </c>
      <c r="I36" s="66">
        <v>1.4198709670319999E-2</v>
      </c>
      <c r="J36" s="66">
        <v>1.5720000000000001E-2</v>
      </c>
      <c r="K36" s="66">
        <v>1.5720000000000001E-2</v>
      </c>
      <c r="L36" s="66">
        <v>7.8600000000000002E-4</v>
      </c>
      <c r="M36" s="66">
        <v>0.11838</v>
      </c>
      <c r="N36" s="66">
        <v>2.2500000000000001E-6</v>
      </c>
      <c r="O36" s="66">
        <v>5.2200000000000002E-5</v>
      </c>
      <c r="P36" s="66">
        <v>3.18E-5</v>
      </c>
      <c r="Q36" s="66">
        <v>5.9999999999999997E-7</v>
      </c>
      <c r="R36" s="66">
        <v>1.8000000000000001E-4</v>
      </c>
      <c r="S36" s="66">
        <v>1.272E-4</v>
      </c>
      <c r="T36" s="66">
        <v>5.2800000000000003E-5</v>
      </c>
      <c r="U36" s="66">
        <v>5.9999999999999997E-7</v>
      </c>
      <c r="V36" s="66">
        <v>1.0428E-2</v>
      </c>
      <c r="W36" s="66" t="s">
        <v>390</v>
      </c>
      <c r="X36" s="66">
        <v>1.8000000000000001E-4</v>
      </c>
      <c r="Y36" s="66">
        <v>2.9999999999999997E-4</v>
      </c>
      <c r="Z36" s="66">
        <v>1.572E-4</v>
      </c>
      <c r="AA36" s="66">
        <v>5.1600000000000001E-5</v>
      </c>
      <c r="AB36" s="66">
        <v>6.8880000000000005E-4</v>
      </c>
      <c r="AC36" s="66">
        <v>2.5619999958E-6</v>
      </c>
      <c r="AD36" s="66">
        <v>1.2199999800000001E-6</v>
      </c>
      <c r="AE36" s="158"/>
      <c r="AF36" s="66">
        <v>251.238</v>
      </c>
      <c r="AG36" s="66" t="s">
        <v>391</v>
      </c>
      <c r="AH36" s="66" t="s">
        <v>391</v>
      </c>
      <c r="AI36" s="66" t="s">
        <v>391</v>
      </c>
      <c r="AJ36" s="66" t="s">
        <v>391</v>
      </c>
      <c r="AK36" s="66" t="s">
        <v>391</v>
      </c>
      <c r="AL36" s="182" t="s">
        <v>49</v>
      </c>
    </row>
    <row r="37" spans="1:256" s="159" customFormat="1" ht="24.75" customHeight="1" thickBot="1" x14ac:dyDescent="0.3">
      <c r="A37" s="121" t="s">
        <v>70</v>
      </c>
      <c r="B37" s="121" t="s">
        <v>100</v>
      </c>
      <c r="C37" s="122" t="s">
        <v>395</v>
      </c>
      <c r="D37" s="123"/>
      <c r="E37" s="66">
        <v>0.6142938</v>
      </c>
      <c r="F37" s="66">
        <v>1.8079999999999999E-3</v>
      </c>
      <c r="G37" s="66">
        <v>3.1753E-4</v>
      </c>
      <c r="H37" s="66" t="s">
        <v>391</v>
      </c>
      <c r="I37" s="66">
        <v>2.2599999999999999E-4</v>
      </c>
      <c r="J37" s="66">
        <v>2.2599999999999999E-4</v>
      </c>
      <c r="K37" s="66">
        <v>2.2599999999999999E-4</v>
      </c>
      <c r="L37" s="66">
        <v>5.650000000000001E-6</v>
      </c>
      <c r="M37" s="66">
        <v>0.11692855899999996</v>
      </c>
      <c r="N37" s="66">
        <v>1.6950000000000001E-6</v>
      </c>
      <c r="O37" s="66">
        <v>2.8250000000000005E-7</v>
      </c>
      <c r="P37" s="66">
        <v>1.13E-4</v>
      </c>
      <c r="Q37" s="66">
        <v>1.3559999999999999E-4</v>
      </c>
      <c r="R37" s="66">
        <v>8.5880000000000004E-7</v>
      </c>
      <c r="S37" s="66">
        <v>8.5879999999999999E-8</v>
      </c>
      <c r="T37" s="66">
        <v>5.7629999999999999E-7</v>
      </c>
      <c r="U37" s="66">
        <v>1.2656E-5</v>
      </c>
      <c r="V37" s="66">
        <v>1.6950000000000001E-6</v>
      </c>
      <c r="W37" s="66" t="s">
        <v>390</v>
      </c>
      <c r="X37" s="66">
        <v>6.3280000000000011E-7</v>
      </c>
      <c r="Y37" s="66">
        <v>1.7854000000000001E-6</v>
      </c>
      <c r="Z37" s="66">
        <v>1.2543000000000002E-6</v>
      </c>
      <c r="AA37" s="66">
        <v>9.4467999999999991E-6</v>
      </c>
      <c r="AB37" s="66">
        <v>1.31193E-5</v>
      </c>
      <c r="AC37" s="66" t="s">
        <v>391</v>
      </c>
      <c r="AD37" s="66" t="s">
        <v>391</v>
      </c>
      <c r="AE37" s="158"/>
      <c r="AF37" s="66" t="s">
        <v>391</v>
      </c>
      <c r="AG37" s="66" t="s">
        <v>391</v>
      </c>
      <c r="AH37" s="66">
        <v>1130</v>
      </c>
      <c r="AI37" s="66" t="s">
        <v>391</v>
      </c>
      <c r="AJ37" s="66" t="s">
        <v>391</v>
      </c>
      <c r="AK37" s="66" t="s">
        <v>391</v>
      </c>
      <c r="AL37" s="182" t="s">
        <v>49</v>
      </c>
    </row>
    <row r="38" spans="1:256" s="159"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159" customFormat="1" ht="24.75" customHeight="1" thickBot="1" x14ac:dyDescent="0.3">
      <c r="A39" s="121" t="s">
        <v>103</v>
      </c>
      <c r="B39" s="121" t="s">
        <v>104</v>
      </c>
      <c r="C39" s="122" t="s">
        <v>396</v>
      </c>
      <c r="D39" s="123"/>
      <c r="E39" s="66">
        <v>5.7055187479623095</v>
      </c>
      <c r="F39" s="66">
        <v>1.1946991149543347</v>
      </c>
      <c r="G39" s="66">
        <v>6.136138063322786</v>
      </c>
      <c r="H39" s="66">
        <v>0.13886337799999932</v>
      </c>
      <c r="I39" s="66">
        <v>0.3353199953181325</v>
      </c>
      <c r="J39" s="66">
        <v>0.46830811931813154</v>
      </c>
      <c r="K39" s="66">
        <v>0.87753592521806301</v>
      </c>
      <c r="L39" s="66">
        <v>2.2608668552390073E-2</v>
      </c>
      <c r="M39" s="66">
        <v>4.765881572297114</v>
      </c>
      <c r="N39" s="66">
        <v>0.25729709297129472</v>
      </c>
      <c r="O39" s="66">
        <v>2.8513969076049001E-2</v>
      </c>
      <c r="P39" s="66">
        <v>4.4067246153147728E-2</v>
      </c>
      <c r="Q39" s="66">
        <v>0.2136253047256402</v>
      </c>
      <c r="R39" s="66">
        <v>0.19965758260232727</v>
      </c>
      <c r="S39" s="66">
        <v>0.24057319393249485</v>
      </c>
      <c r="T39" s="66">
        <v>0.84494516867901726</v>
      </c>
      <c r="U39" s="66">
        <v>0.18393164495912726</v>
      </c>
      <c r="V39" s="66">
        <v>1.2121772290246591</v>
      </c>
      <c r="W39" s="66">
        <v>0.23449046203092316</v>
      </c>
      <c r="X39" s="66">
        <v>1.3804183894994118E-2</v>
      </c>
      <c r="Y39" s="66">
        <v>2.2187322840066737E-2</v>
      </c>
      <c r="Z39" s="66">
        <v>8.0101952501521051E-3</v>
      </c>
      <c r="AA39" s="66">
        <v>6.3850142769721393E-3</v>
      </c>
      <c r="AB39" s="66">
        <v>5.0386716262184418E-2</v>
      </c>
      <c r="AC39" s="66">
        <v>6.1264689371240841E-2</v>
      </c>
      <c r="AD39" s="66">
        <v>3.6954404015565073E-2</v>
      </c>
      <c r="AE39" s="158"/>
      <c r="AF39" s="66">
        <v>2225.8427457282455</v>
      </c>
      <c r="AG39" s="66">
        <v>8337.9054381417554</v>
      </c>
      <c r="AH39" s="66">
        <v>76749.376441604778</v>
      </c>
      <c r="AI39" s="66">
        <v>2944.3857895253986</v>
      </c>
      <c r="AJ39" s="66" t="s">
        <v>391</v>
      </c>
      <c r="AK39" s="66" t="s">
        <v>391</v>
      </c>
      <c r="AL39" s="182" t="s">
        <v>49</v>
      </c>
    </row>
    <row r="40" spans="1:256" s="159" customFormat="1" ht="24.75" customHeight="1" thickBot="1" x14ac:dyDescent="0.3">
      <c r="A40" s="121" t="s">
        <v>70</v>
      </c>
      <c r="B40" s="121" t="s">
        <v>105</v>
      </c>
      <c r="C40" s="122" t="s">
        <v>397</v>
      </c>
      <c r="D40" s="123"/>
      <c r="E40" s="66">
        <v>0.10635600000000001</v>
      </c>
      <c r="F40" s="66">
        <v>6.6239999999999997E-3</v>
      </c>
      <c r="G40" s="66">
        <v>2.8E-3</v>
      </c>
      <c r="H40" s="66">
        <v>3.1999999999999999E-5</v>
      </c>
      <c r="I40" s="66">
        <v>4.078E-3</v>
      </c>
      <c r="J40" s="66">
        <v>4.078E-3</v>
      </c>
      <c r="K40" s="66">
        <v>4.078E-3</v>
      </c>
      <c r="L40" s="66">
        <v>3.2499999999999999E-3</v>
      </c>
      <c r="M40" s="66">
        <v>2.7548E-2</v>
      </c>
      <c r="N40" s="66">
        <v>1.5E-6</v>
      </c>
      <c r="O40" s="66">
        <v>4.0000000000000003E-5</v>
      </c>
      <c r="P40" s="66">
        <v>2.12E-5</v>
      </c>
      <c r="Q40" s="66">
        <v>3.9999999999999998E-7</v>
      </c>
      <c r="R40" s="66">
        <v>2.0000000000000001E-4</v>
      </c>
      <c r="S40" s="66">
        <v>6.7999999999999996E-3</v>
      </c>
      <c r="T40" s="66">
        <v>2.7999999999999998E-4</v>
      </c>
      <c r="U40" s="66">
        <v>4.0000000000000003E-5</v>
      </c>
      <c r="V40" s="66">
        <v>4.0000000000000001E-3</v>
      </c>
      <c r="W40" s="66" t="s">
        <v>390</v>
      </c>
      <c r="X40" s="66">
        <v>1.2E-4</v>
      </c>
      <c r="Y40" s="66">
        <v>2.0000000000000001E-4</v>
      </c>
      <c r="Z40" s="66">
        <v>1.3760000000000001E-4</v>
      </c>
      <c r="AA40" s="66">
        <v>8.4800000000000001E-5</v>
      </c>
      <c r="AB40" s="66">
        <v>5.4239999999999996E-4</v>
      </c>
      <c r="AC40" s="66" t="s">
        <v>390</v>
      </c>
      <c r="AD40" s="66" t="s">
        <v>390</v>
      </c>
      <c r="AE40" s="158"/>
      <c r="AF40" s="66">
        <v>167.49199999999999</v>
      </c>
      <c r="AG40" s="66" t="s">
        <v>391</v>
      </c>
      <c r="AH40" s="66" t="s">
        <v>391</v>
      </c>
      <c r="AI40" s="66" t="s">
        <v>391</v>
      </c>
      <c r="AJ40" s="66" t="s">
        <v>391</v>
      </c>
      <c r="AK40" s="66" t="s">
        <v>391</v>
      </c>
      <c r="AL40" s="182" t="s">
        <v>49</v>
      </c>
    </row>
    <row r="41" spans="1:256" s="159" customFormat="1" ht="24.75" customHeight="1" thickBot="1" x14ac:dyDescent="0.3">
      <c r="A41" s="121" t="s">
        <v>103</v>
      </c>
      <c r="B41" s="121" t="s">
        <v>106</v>
      </c>
      <c r="C41" s="122" t="s">
        <v>398</v>
      </c>
      <c r="D41" s="123"/>
      <c r="E41" s="66">
        <v>11.403895163611338</v>
      </c>
      <c r="F41" s="66">
        <v>70.17066603542871</v>
      </c>
      <c r="G41" s="66">
        <v>23.465417985235845</v>
      </c>
      <c r="H41" s="66">
        <v>3.2997795274350823</v>
      </c>
      <c r="I41" s="66">
        <v>29.033052153319233</v>
      </c>
      <c r="J41" s="66">
        <v>29.597856293297507</v>
      </c>
      <c r="K41" s="66">
        <v>32.048511656623631</v>
      </c>
      <c r="L41" s="66">
        <v>2.2129814888919546</v>
      </c>
      <c r="M41" s="66">
        <v>483.0865019644196</v>
      </c>
      <c r="N41" s="66">
        <v>1.2983530662541456</v>
      </c>
      <c r="O41" s="66">
        <v>0.39836261377820686</v>
      </c>
      <c r="P41" s="66">
        <v>0.39252918886302302</v>
      </c>
      <c r="Q41" s="66">
        <v>0.44064267626891906</v>
      </c>
      <c r="R41" s="66">
        <v>2.7925633390269025</v>
      </c>
      <c r="S41" s="66">
        <v>0.70767023444594923</v>
      </c>
      <c r="T41" s="66">
        <v>0.43792177466897558</v>
      </c>
      <c r="U41" s="66">
        <v>0.21476374157259367</v>
      </c>
      <c r="V41" s="66">
        <v>4.1432636709537576</v>
      </c>
      <c r="W41" s="66">
        <v>4.0979392309015994</v>
      </c>
      <c r="X41" s="66">
        <v>15.68676337754334</v>
      </c>
      <c r="Y41" s="66">
        <v>10.015739846728913</v>
      </c>
      <c r="Z41" s="66">
        <v>7.0572033655625921</v>
      </c>
      <c r="AA41" s="66">
        <v>10.101042010989559</v>
      </c>
      <c r="AB41" s="66">
        <v>42.860748600824415</v>
      </c>
      <c r="AC41" s="66">
        <v>12.932983396949314</v>
      </c>
      <c r="AD41" s="66">
        <v>0.26748942415530258</v>
      </c>
      <c r="AE41" s="158"/>
      <c r="AF41" s="66" t="s">
        <v>390</v>
      </c>
      <c r="AG41" s="66">
        <v>44766.252019297419</v>
      </c>
      <c r="AH41" s="66">
        <v>100824.16519936507</v>
      </c>
      <c r="AI41" s="66">
        <v>48393.999999999993</v>
      </c>
      <c r="AJ41" s="66" t="s">
        <v>391</v>
      </c>
      <c r="AK41" s="66" t="s">
        <v>391</v>
      </c>
      <c r="AL41" s="182" t="s">
        <v>49</v>
      </c>
    </row>
    <row r="42" spans="1:256" s="159" customFormat="1" ht="24.75" customHeight="1" thickBot="1" x14ac:dyDescent="0.3">
      <c r="A42" s="121" t="s">
        <v>70</v>
      </c>
      <c r="B42" s="121" t="s">
        <v>107</v>
      </c>
      <c r="C42" s="122" t="s">
        <v>108</v>
      </c>
      <c r="D42" s="123"/>
      <c r="E42" s="66">
        <v>1.9695000000000001E-2</v>
      </c>
      <c r="F42" s="66">
        <v>0.37333100000000002</v>
      </c>
      <c r="G42" s="66">
        <v>1.1999999999999999E-3</v>
      </c>
      <c r="H42" s="66">
        <v>1.5999999999999999E-5</v>
      </c>
      <c r="I42" s="66">
        <v>8.3000000000000001E-3</v>
      </c>
      <c r="J42" s="66">
        <v>8.3000000000000001E-3</v>
      </c>
      <c r="K42" s="66">
        <v>8.3000000000000001E-3</v>
      </c>
      <c r="L42" s="66">
        <v>4.15E-4</v>
      </c>
      <c r="M42" s="66">
        <v>2.8943699999999999</v>
      </c>
      <c r="N42" s="66">
        <v>3.0000000000000001E-3</v>
      </c>
      <c r="O42" s="66">
        <v>4.0000000000000003E-5</v>
      </c>
      <c r="P42" s="66">
        <v>3.4799999999999999E-5</v>
      </c>
      <c r="Q42" s="66">
        <v>1.1999999999999999E-6</v>
      </c>
      <c r="R42" s="66">
        <v>2.0000000000000001E-4</v>
      </c>
      <c r="S42" s="66">
        <v>6.7999999999999996E-3</v>
      </c>
      <c r="T42" s="66">
        <v>2.7999999999999998E-4</v>
      </c>
      <c r="U42" s="66">
        <v>4.0000000000000003E-5</v>
      </c>
      <c r="V42" s="66">
        <v>4.0000000000000001E-3</v>
      </c>
      <c r="W42" s="66" t="s">
        <v>390</v>
      </c>
      <c r="X42" s="66">
        <v>1.6000000000000001E-4</v>
      </c>
      <c r="Y42" s="66">
        <v>1.6000000000000001E-4</v>
      </c>
      <c r="Z42" s="66">
        <v>2.72E-5</v>
      </c>
      <c r="AA42" s="66">
        <v>4.0800000000000002E-5</v>
      </c>
      <c r="AB42" s="66">
        <v>3.88E-4</v>
      </c>
      <c r="AC42" s="66" t="s">
        <v>390</v>
      </c>
      <c r="AD42" s="66" t="s">
        <v>390</v>
      </c>
      <c r="AE42" s="158"/>
      <c r="AF42" s="66">
        <v>173.2</v>
      </c>
      <c r="AG42" s="66" t="s">
        <v>391</v>
      </c>
      <c r="AH42" s="66" t="s">
        <v>391</v>
      </c>
      <c r="AI42" s="66" t="s">
        <v>391</v>
      </c>
      <c r="AJ42" s="66" t="s">
        <v>391</v>
      </c>
      <c r="AK42" s="66" t="s">
        <v>391</v>
      </c>
      <c r="AL42" s="182" t="s">
        <v>49</v>
      </c>
    </row>
    <row r="43" spans="1:256" s="159" customFormat="1" ht="24.75" customHeight="1" thickBot="1" x14ac:dyDescent="0.3">
      <c r="A43" s="121" t="s">
        <v>103</v>
      </c>
      <c r="B43" s="121" t="s">
        <v>109</v>
      </c>
      <c r="C43" s="122" t="s">
        <v>110</v>
      </c>
      <c r="D43" s="123"/>
      <c r="E43" s="66">
        <v>0.33456796159999841</v>
      </c>
      <c r="F43" s="66">
        <v>0.22423783489999921</v>
      </c>
      <c r="G43" s="66">
        <v>0.60072428301999392</v>
      </c>
      <c r="H43" s="66" t="s">
        <v>438</v>
      </c>
      <c r="I43" s="66">
        <v>0.12796971400000037</v>
      </c>
      <c r="J43" s="66">
        <v>0.15585687300000053</v>
      </c>
      <c r="K43" s="66">
        <v>0.28308907130000033</v>
      </c>
      <c r="L43" s="66">
        <v>1.5966955628523752E-2</v>
      </c>
      <c r="M43" s="66">
        <v>1.0483317233999978</v>
      </c>
      <c r="N43" s="66">
        <v>4.7397307898784588E-2</v>
      </c>
      <c r="O43" s="66">
        <v>8.4839641278668856E-3</v>
      </c>
      <c r="P43" s="66">
        <v>3.4699056570667588E-3</v>
      </c>
      <c r="Q43" s="66">
        <v>3.3690562538664551E-2</v>
      </c>
      <c r="R43" s="66">
        <v>3.420869873192995E-2</v>
      </c>
      <c r="S43" s="66">
        <v>4.1518433784601384E-2</v>
      </c>
      <c r="T43" s="66">
        <v>0.22958896780496765</v>
      </c>
      <c r="U43" s="66">
        <v>5.0060257056979054E-3</v>
      </c>
      <c r="V43" s="66">
        <v>0.36562779366649056</v>
      </c>
      <c r="W43" s="66">
        <v>5.8077829284680194E-2</v>
      </c>
      <c r="X43" s="66">
        <v>5.1671194294424724E-3</v>
      </c>
      <c r="Y43" s="66">
        <v>8.276895752866345E-3</v>
      </c>
      <c r="Z43" s="66">
        <v>2.7559085902183569E-3</v>
      </c>
      <c r="AA43" s="66">
        <v>2.2002790370051935E-3</v>
      </c>
      <c r="AB43" s="66">
        <v>1.8400202809532338E-2</v>
      </c>
      <c r="AC43" s="66">
        <v>6.9035131044904163E-3</v>
      </c>
      <c r="AD43" s="66">
        <v>6.3950273322333651E-3</v>
      </c>
      <c r="AE43" s="158"/>
      <c r="AF43" s="66">
        <v>779.56194361656389</v>
      </c>
      <c r="AG43" s="66">
        <v>651.32748234089797</v>
      </c>
      <c r="AH43" s="66">
        <v>2098.9481206256487</v>
      </c>
      <c r="AI43" s="66">
        <v>583.47526143795983</v>
      </c>
      <c r="AJ43" s="66" t="s">
        <v>391</v>
      </c>
      <c r="AK43" s="66" t="s">
        <v>391</v>
      </c>
      <c r="AL43" s="182" t="s">
        <v>49</v>
      </c>
    </row>
    <row r="44" spans="1:256" s="159" customFormat="1" ht="24.75" customHeight="1" thickBot="1" x14ac:dyDescent="0.3">
      <c r="A44" s="121" t="s">
        <v>70</v>
      </c>
      <c r="B44" s="121" t="s">
        <v>111</v>
      </c>
      <c r="C44" s="122" t="s">
        <v>112</v>
      </c>
      <c r="D44" s="123"/>
      <c r="E44" s="66">
        <v>29.000509999999998</v>
      </c>
      <c r="F44" s="66">
        <v>4.2307819999999996</v>
      </c>
      <c r="G44" s="66">
        <v>5.6557632536463984E-3</v>
      </c>
      <c r="H44" s="66">
        <v>7.6114168544888158E-3</v>
      </c>
      <c r="I44" s="66">
        <v>1.6250452799999999</v>
      </c>
      <c r="J44" s="66">
        <v>1.7277120000000001</v>
      </c>
      <c r="K44" s="66">
        <v>1.7277120000000001</v>
      </c>
      <c r="L44" s="66">
        <v>0.96589716799999992</v>
      </c>
      <c r="M44" s="66">
        <v>22.901129999999998</v>
      </c>
      <c r="N44" s="66">
        <v>6.0000000000000001E-3</v>
      </c>
      <c r="O44" s="66">
        <v>2.9125140306723663E-3</v>
      </c>
      <c r="P44" s="66">
        <v>1.7951545244325909E-3</v>
      </c>
      <c r="Q44" s="66">
        <v>3.495763253646398E-5</v>
      </c>
      <c r="R44" s="66">
        <v>1.0167289760939193E-2</v>
      </c>
      <c r="S44" s="66">
        <v>2.0502218097730361E-2</v>
      </c>
      <c r="T44" s="66">
        <v>3.4250716632088308E-3</v>
      </c>
      <c r="U44" s="66">
        <v>1.1255763253646399E-4</v>
      </c>
      <c r="V44" s="66">
        <v>0.57385165348374401</v>
      </c>
      <c r="W44" s="66" t="s">
        <v>390</v>
      </c>
      <c r="X44" s="66">
        <v>9.9896168633298033E-3</v>
      </c>
      <c r="Y44" s="66">
        <v>4.5674205665314875E-4</v>
      </c>
      <c r="Z44" s="66">
        <v>1.1235258591490589E-4</v>
      </c>
      <c r="AA44" s="66">
        <v>1.7927289760939194E-4</v>
      </c>
      <c r="AB44" s="66">
        <v>1.0737984403507251E-2</v>
      </c>
      <c r="AC44" s="66" t="s">
        <v>390</v>
      </c>
      <c r="AD44" s="66" t="s">
        <v>390</v>
      </c>
      <c r="AE44" s="158"/>
      <c r="AF44" s="66">
        <v>15315.769278996864</v>
      </c>
      <c r="AG44" s="66" t="s">
        <v>391</v>
      </c>
      <c r="AH44" s="66" t="s">
        <v>391</v>
      </c>
      <c r="AI44" s="66" t="s">
        <v>391</v>
      </c>
      <c r="AJ44" s="66" t="s">
        <v>391</v>
      </c>
      <c r="AK44" s="66" t="s">
        <v>391</v>
      </c>
      <c r="AL44" s="182" t="s">
        <v>49</v>
      </c>
    </row>
    <row r="45" spans="1:256" s="159"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159"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159" customFormat="1" ht="24.75" customHeight="1" thickBot="1" x14ac:dyDescent="0.3">
      <c r="A47" s="121" t="s">
        <v>70</v>
      </c>
      <c r="B47" s="121" t="s">
        <v>117</v>
      </c>
      <c r="C47" s="122" t="s">
        <v>118</v>
      </c>
      <c r="D47" s="123"/>
      <c r="E47" s="66">
        <v>0.58294650000000003</v>
      </c>
      <c r="F47" s="66">
        <v>3.1337499999999997E-2</v>
      </c>
      <c r="G47" s="66">
        <v>8.0999999999999996E-3</v>
      </c>
      <c r="H47" s="66">
        <v>1.84E-4</v>
      </c>
      <c r="I47" s="66">
        <v>1.8066499999999999E-2</v>
      </c>
      <c r="J47" s="66">
        <v>1.8066499999999999E-2</v>
      </c>
      <c r="K47" s="66">
        <v>1.8066499999999999E-2</v>
      </c>
      <c r="L47" s="66">
        <v>1.3915E-2</v>
      </c>
      <c r="M47" s="66">
        <v>0.1445205</v>
      </c>
      <c r="N47" s="66">
        <v>2.6249999999999999E-6</v>
      </c>
      <c r="O47" s="66">
        <v>2.3000000000000001E-4</v>
      </c>
      <c r="P47" s="66">
        <v>1.219E-4</v>
      </c>
      <c r="Q47" s="66">
        <v>2.3E-6</v>
      </c>
      <c r="R47" s="66">
        <v>1.15E-3</v>
      </c>
      <c r="S47" s="66">
        <v>3.9100000000000003E-2</v>
      </c>
      <c r="T47" s="66">
        <v>1.6100000000000001E-3</v>
      </c>
      <c r="U47" s="66">
        <v>2.3000000000000001E-4</v>
      </c>
      <c r="V47" s="66">
        <v>2.3E-2</v>
      </c>
      <c r="W47" s="66" t="s">
        <v>390</v>
      </c>
      <c r="X47" s="66">
        <v>6.8999999999999997E-4</v>
      </c>
      <c r="Y47" s="66">
        <v>1.15E-3</v>
      </c>
      <c r="Z47" s="66">
        <v>7.9120000000000004E-4</v>
      </c>
      <c r="AA47" s="66">
        <v>4.8759999999999998E-4</v>
      </c>
      <c r="AB47" s="66">
        <v>3.1188000000000001E-3</v>
      </c>
      <c r="AC47" s="66" t="s">
        <v>390</v>
      </c>
      <c r="AD47" s="66" t="s">
        <v>390</v>
      </c>
      <c r="AE47" s="158"/>
      <c r="AF47" s="66">
        <v>977.91099999999994</v>
      </c>
      <c r="AG47" s="66" t="s">
        <v>391</v>
      </c>
      <c r="AH47" s="66" t="s">
        <v>391</v>
      </c>
      <c r="AI47" s="66" t="s">
        <v>391</v>
      </c>
      <c r="AJ47" s="66" t="s">
        <v>391</v>
      </c>
      <c r="AK47" s="66" t="s">
        <v>391</v>
      </c>
      <c r="AL47" s="182" t="s">
        <v>49</v>
      </c>
    </row>
    <row r="48" spans="1:256" s="159" customFormat="1" ht="24.75" customHeight="1" thickBot="1" x14ac:dyDescent="0.3">
      <c r="A48" s="121" t="s">
        <v>119</v>
      </c>
      <c r="B48" s="121" t="s">
        <v>120</v>
      </c>
      <c r="C48" s="122" t="s">
        <v>121</v>
      </c>
      <c r="D48" s="123"/>
      <c r="E48" s="66" t="s">
        <v>391</v>
      </c>
      <c r="F48" s="66">
        <v>11.530245000000001</v>
      </c>
      <c r="G48" s="66" t="s">
        <v>391</v>
      </c>
      <c r="H48" s="66" t="s">
        <v>391</v>
      </c>
      <c r="I48" s="66">
        <v>0.309</v>
      </c>
      <c r="J48" s="66">
        <v>2.5956000000000001</v>
      </c>
      <c r="K48" s="66">
        <v>5.5001999999999995</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61.8</v>
      </c>
      <c r="AL48" s="182" t="s">
        <v>122</v>
      </c>
    </row>
    <row r="49" spans="1:38" s="159" customFormat="1" ht="24.75" customHeight="1" thickBot="1" x14ac:dyDescent="0.3">
      <c r="A49" s="121" t="s">
        <v>119</v>
      </c>
      <c r="B49" s="121" t="s">
        <v>123</v>
      </c>
      <c r="C49" s="122" t="s">
        <v>124</v>
      </c>
      <c r="D49" s="123"/>
      <c r="E49" s="66">
        <v>7.4571700000000019E-2</v>
      </c>
      <c r="F49" s="66">
        <v>0.29924080999999997</v>
      </c>
      <c r="G49" s="66">
        <v>0.14744789999999999</v>
      </c>
      <c r="H49" s="66">
        <v>6.9830000000000005E-3</v>
      </c>
      <c r="I49" s="66">
        <v>0.35013676999999993</v>
      </c>
      <c r="J49" s="66">
        <v>0.50267672000000008</v>
      </c>
      <c r="K49" s="66">
        <v>0.63675499999999996</v>
      </c>
      <c r="L49" s="66">
        <v>0.17156701729999996</v>
      </c>
      <c r="M49" s="66">
        <v>9.6281999999999979E-2</v>
      </c>
      <c r="N49" s="66" t="s">
        <v>390</v>
      </c>
      <c r="O49" s="66" t="s">
        <v>390</v>
      </c>
      <c r="P49" s="66" t="s">
        <v>390</v>
      </c>
      <c r="Q49" s="66" t="s">
        <v>390</v>
      </c>
      <c r="R49" s="66" t="s">
        <v>390</v>
      </c>
      <c r="S49" s="66" t="s">
        <v>390</v>
      </c>
      <c r="T49" s="66" t="s">
        <v>390</v>
      </c>
      <c r="U49" s="66" t="s">
        <v>390</v>
      </c>
      <c r="V49" s="66" t="s">
        <v>390</v>
      </c>
      <c r="W49" s="66" t="s">
        <v>390</v>
      </c>
      <c r="X49" s="66">
        <v>2.8602086831816614E-2</v>
      </c>
      <c r="Y49" s="66">
        <v>3.5172351461225347E-2</v>
      </c>
      <c r="Z49" s="66">
        <v>2.1203107907829668E-2</v>
      </c>
      <c r="AA49" s="66">
        <v>9.0767207967846764E-3</v>
      </c>
      <c r="AB49" s="66">
        <v>9.4054266997656316E-2</v>
      </c>
      <c r="AC49" s="66" t="s">
        <v>390</v>
      </c>
      <c r="AD49" s="66" t="s">
        <v>390</v>
      </c>
      <c r="AE49" s="158"/>
      <c r="AF49" s="66" t="s">
        <v>391</v>
      </c>
      <c r="AG49" s="66" t="s">
        <v>391</v>
      </c>
      <c r="AH49" s="66" t="s">
        <v>391</v>
      </c>
      <c r="AI49" s="66" t="s">
        <v>391</v>
      </c>
      <c r="AJ49" s="66" t="s">
        <v>391</v>
      </c>
      <c r="AK49" s="66">
        <v>4.641</v>
      </c>
      <c r="AL49" s="182" t="s">
        <v>125</v>
      </c>
    </row>
    <row r="50" spans="1:38" s="159"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159" customFormat="1" ht="24.75" customHeight="1" thickBot="1" x14ac:dyDescent="0.3">
      <c r="A51" s="121" t="s">
        <v>119</v>
      </c>
      <c r="B51" s="125" t="s">
        <v>128</v>
      </c>
      <c r="C51" s="122" t="s">
        <v>129</v>
      </c>
      <c r="D51" s="123"/>
      <c r="E51" s="66" t="s">
        <v>391</v>
      </c>
      <c r="F51" s="66">
        <v>0.10610326000000002</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0.30481399999999997</v>
      </c>
      <c r="AL51" s="182" t="s">
        <v>130</v>
      </c>
    </row>
    <row r="52" spans="1:38" s="159" customFormat="1" ht="24.75" customHeight="1" thickBot="1" x14ac:dyDescent="0.3">
      <c r="A52" s="121" t="s">
        <v>119</v>
      </c>
      <c r="B52" s="125" t="s">
        <v>131</v>
      </c>
      <c r="C52" s="128" t="s">
        <v>399</v>
      </c>
      <c r="D52" s="131"/>
      <c r="E52" s="66">
        <v>0.10178600000000002</v>
      </c>
      <c r="F52" s="66">
        <v>0.11562926600000002</v>
      </c>
      <c r="G52" s="66">
        <v>2.101362</v>
      </c>
      <c r="H52" s="66">
        <v>1.9550000000000001E-2</v>
      </c>
      <c r="I52" s="66">
        <v>7.624334E-3</v>
      </c>
      <c r="J52" s="66">
        <v>1.3070286E-2</v>
      </c>
      <c r="K52" s="66">
        <v>2.1783810000000008E-2</v>
      </c>
      <c r="L52" s="66" t="s">
        <v>391</v>
      </c>
      <c r="M52" s="66">
        <v>0.14835400000000001</v>
      </c>
      <c r="N52" s="66">
        <v>3.4200000000000001E-2</v>
      </c>
      <c r="O52" s="66">
        <v>3.4200000000000001E-2</v>
      </c>
      <c r="P52" s="66">
        <v>3.4200000000000001E-2</v>
      </c>
      <c r="Q52" s="66">
        <v>3.4200000000000001E-2</v>
      </c>
      <c r="R52" s="66">
        <v>3.4200000000000001E-2</v>
      </c>
      <c r="S52" s="66">
        <v>3.4200000000000001E-2</v>
      </c>
      <c r="T52" s="66">
        <v>3.4200000000000001E-2</v>
      </c>
      <c r="U52" s="66">
        <v>3.4200000000000001E-2</v>
      </c>
      <c r="V52" s="66">
        <v>3.4200000000000001E-2</v>
      </c>
      <c r="W52" s="66">
        <v>3.8199999999999998E-2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6.7039999999999997</v>
      </c>
      <c r="AL52" s="182" t="s">
        <v>132</v>
      </c>
    </row>
    <row r="53" spans="1:38" s="159" customFormat="1" ht="24.75" customHeight="1" thickBot="1" x14ac:dyDescent="0.3">
      <c r="A53" s="121" t="s">
        <v>119</v>
      </c>
      <c r="B53" s="125" t="s">
        <v>133</v>
      </c>
      <c r="C53" s="128" t="s">
        <v>134</v>
      </c>
      <c r="D53" s="131"/>
      <c r="E53" s="66" t="s">
        <v>391</v>
      </c>
      <c r="F53" s="66">
        <v>0.20177919999999999</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5.3860000000000001</v>
      </c>
      <c r="AL53" s="182" t="s">
        <v>135</v>
      </c>
    </row>
    <row r="54" spans="1:38" s="159" customFormat="1" ht="48.75" customHeight="1" thickBot="1" x14ac:dyDescent="0.3">
      <c r="A54" s="121" t="s">
        <v>119</v>
      </c>
      <c r="B54" s="125" t="s">
        <v>136</v>
      </c>
      <c r="C54" s="128" t="s">
        <v>137</v>
      </c>
      <c r="D54" s="131"/>
      <c r="E54" s="66" t="s">
        <v>391</v>
      </c>
      <c r="F54" s="66">
        <v>1.1343123694816097</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8305.76</v>
      </c>
      <c r="AL54" s="182" t="s">
        <v>425</v>
      </c>
    </row>
    <row r="55" spans="1:38" s="159" customFormat="1" ht="24.75" customHeight="1" thickBot="1" x14ac:dyDescent="0.3">
      <c r="A55" s="121" t="s">
        <v>119</v>
      </c>
      <c r="B55" s="125" t="s">
        <v>138</v>
      </c>
      <c r="C55" s="128" t="s">
        <v>139</v>
      </c>
      <c r="D55" s="131"/>
      <c r="E55" s="66">
        <v>7.0744000000000001E-2</v>
      </c>
      <c r="F55" s="66">
        <v>3.4600000000000001E-4</v>
      </c>
      <c r="G55" s="66">
        <v>0.529335</v>
      </c>
      <c r="H55" s="66" t="s">
        <v>390</v>
      </c>
      <c r="I55" s="66">
        <v>4.9000000000000005E-5</v>
      </c>
      <c r="J55" s="66">
        <v>8.4000000000000009E-5</v>
      </c>
      <c r="K55" s="66">
        <v>1.4000000000000001E-4</v>
      </c>
      <c r="L55" s="66">
        <v>1.1759999999999999E-5</v>
      </c>
      <c r="M55" s="66">
        <v>1.9710000000000001E-3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96.867439770000004</v>
      </c>
      <c r="AI55" s="66" t="s">
        <v>391</v>
      </c>
      <c r="AJ55" s="66" t="s">
        <v>391</v>
      </c>
      <c r="AK55" s="66" t="s">
        <v>390</v>
      </c>
      <c r="AL55" s="182" t="s">
        <v>140</v>
      </c>
    </row>
    <row r="56" spans="1:38" s="159"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159" customFormat="1" ht="24.75" customHeight="1" thickBot="1" x14ac:dyDescent="0.3">
      <c r="A57" s="121" t="s">
        <v>53</v>
      </c>
      <c r="B57" s="121" t="s">
        <v>143</v>
      </c>
      <c r="C57" s="122" t="s">
        <v>144</v>
      </c>
      <c r="D57" s="123"/>
      <c r="E57" s="66" t="s">
        <v>390</v>
      </c>
      <c r="F57" s="66" t="s">
        <v>390</v>
      </c>
      <c r="G57" s="66" t="s">
        <v>390</v>
      </c>
      <c r="H57" s="66" t="s">
        <v>390</v>
      </c>
      <c r="I57" s="66">
        <v>6.2827965000000041E-2</v>
      </c>
      <c r="J57" s="66">
        <v>0.10032318199999997</v>
      </c>
      <c r="K57" s="66">
        <v>0.12304626360000002</v>
      </c>
      <c r="L57" s="66">
        <v>1.8848389500000012E-3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3017</v>
      </c>
      <c r="AL57" s="182" t="s">
        <v>145</v>
      </c>
    </row>
    <row r="58" spans="1:38" s="159" customFormat="1" ht="24.75" customHeight="1" thickBot="1" x14ac:dyDescent="0.3">
      <c r="A58" s="121" t="s">
        <v>53</v>
      </c>
      <c r="B58" s="121" t="s">
        <v>146</v>
      </c>
      <c r="C58" s="122" t="s">
        <v>147</v>
      </c>
      <c r="D58" s="123"/>
      <c r="E58" s="66" t="s">
        <v>390</v>
      </c>
      <c r="F58" s="66" t="s">
        <v>390</v>
      </c>
      <c r="G58" s="66" t="s">
        <v>390</v>
      </c>
      <c r="H58" s="66" t="s">
        <v>391</v>
      </c>
      <c r="I58" s="66">
        <v>2.6416375000000009E-2</v>
      </c>
      <c r="J58" s="66">
        <v>4.1118770999999998E-2</v>
      </c>
      <c r="K58" s="66">
        <v>5.7500316004100022E-2</v>
      </c>
      <c r="L58" s="66">
        <v>1.2151532500000003E-4</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1103</v>
      </c>
      <c r="AL58" s="182" t="s">
        <v>148</v>
      </c>
    </row>
    <row r="59" spans="1:38" s="159" customFormat="1" ht="24.75" customHeight="1" thickBot="1" x14ac:dyDescent="0.3">
      <c r="A59" s="121" t="s">
        <v>53</v>
      </c>
      <c r="B59" s="132" t="s">
        <v>149</v>
      </c>
      <c r="C59" s="122" t="s">
        <v>401</v>
      </c>
      <c r="D59" s="123"/>
      <c r="E59" s="66" t="s">
        <v>390</v>
      </c>
      <c r="F59" s="66" t="s">
        <v>390</v>
      </c>
      <c r="G59" s="66" t="s">
        <v>390</v>
      </c>
      <c r="H59" s="66" t="s">
        <v>390</v>
      </c>
      <c r="I59" s="66">
        <v>1.5328849000000002E-2</v>
      </c>
      <c r="J59" s="66">
        <v>1.9169242E-2</v>
      </c>
      <c r="K59" s="66">
        <v>2.196832E-2</v>
      </c>
      <c r="L59" s="66">
        <v>9.5038863800000007E-6</v>
      </c>
      <c r="M59" s="66" t="s">
        <v>390</v>
      </c>
      <c r="N59" s="66">
        <v>5.8888989378000023</v>
      </c>
      <c r="O59" s="66">
        <v>0.21252116834000001</v>
      </c>
      <c r="P59" s="66">
        <v>4.3151862480000011E-3</v>
      </c>
      <c r="Q59" s="66">
        <v>0.6706917667900002</v>
      </c>
      <c r="R59" s="66">
        <v>0.54377328277999992</v>
      </c>
      <c r="S59" s="66">
        <v>0.28770152583700009</v>
      </c>
      <c r="T59" s="66">
        <v>0.10800327021000002</v>
      </c>
      <c r="U59" s="66">
        <v>1.8102870644000002</v>
      </c>
      <c r="V59" s="66">
        <v>0.71774691392000012</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1662000</v>
      </c>
      <c r="AL59" s="182" t="s">
        <v>426</v>
      </c>
    </row>
    <row r="60" spans="1:38" s="159" customFormat="1" ht="24.75" customHeight="1" thickBot="1" x14ac:dyDescent="0.3">
      <c r="A60" s="121" t="s">
        <v>53</v>
      </c>
      <c r="B60" s="132" t="s">
        <v>150</v>
      </c>
      <c r="C60" s="122" t="s">
        <v>151</v>
      </c>
      <c r="D60" s="126"/>
      <c r="E60" s="66" t="s">
        <v>391</v>
      </c>
      <c r="F60" s="66" t="s">
        <v>391</v>
      </c>
      <c r="G60" s="66" t="s">
        <v>391</v>
      </c>
      <c r="H60" s="66" t="s">
        <v>391</v>
      </c>
      <c r="I60" s="66">
        <v>0.43994654999999999</v>
      </c>
      <c r="J60" s="66">
        <v>1.470325589999999</v>
      </c>
      <c r="K60" s="66">
        <v>2.8713609999999967</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82259</v>
      </c>
      <c r="AL60" s="182" t="s">
        <v>427</v>
      </c>
    </row>
    <row r="61" spans="1:38" s="159" customFormat="1" ht="24.75" customHeight="1" thickBot="1" x14ac:dyDescent="0.3">
      <c r="A61" s="121" t="s">
        <v>53</v>
      </c>
      <c r="B61" s="132" t="s">
        <v>152</v>
      </c>
      <c r="C61" s="122" t="s">
        <v>153</v>
      </c>
      <c r="D61" s="123"/>
      <c r="E61" s="66" t="s">
        <v>391</v>
      </c>
      <c r="F61" s="66" t="s">
        <v>391</v>
      </c>
      <c r="G61" s="66" t="s">
        <v>391</v>
      </c>
      <c r="H61" s="66" t="s">
        <v>391</v>
      </c>
      <c r="I61" s="66" t="s">
        <v>390</v>
      </c>
      <c r="J61" s="66" t="s">
        <v>390</v>
      </c>
      <c r="K61" s="66" t="s">
        <v>390</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159"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159" customFormat="1" ht="24.75" customHeight="1" thickBot="1" x14ac:dyDescent="0.3">
      <c r="A63" s="121" t="s">
        <v>53</v>
      </c>
      <c r="B63" s="132" t="s">
        <v>156</v>
      </c>
      <c r="C63" s="128" t="s">
        <v>157</v>
      </c>
      <c r="D63" s="133"/>
      <c r="E63" s="66" t="s">
        <v>391</v>
      </c>
      <c r="F63" s="66">
        <v>5.2740152999999998E-2</v>
      </c>
      <c r="G63" s="66">
        <v>3.8012670084E-3</v>
      </c>
      <c r="H63" s="66">
        <v>2.9547697000000005E-2</v>
      </c>
      <c r="I63" s="66">
        <v>5.8032172000000007E-2</v>
      </c>
      <c r="J63" s="66">
        <v>9.7011981000000025E-2</v>
      </c>
      <c r="K63" s="66">
        <v>0.14617977400000004</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159" customFormat="1" ht="24.75" customHeight="1" thickBot="1" x14ac:dyDescent="0.3">
      <c r="A64" s="121" t="s">
        <v>53</v>
      </c>
      <c r="B64" s="132" t="s">
        <v>158</v>
      </c>
      <c r="C64" s="122" t="s">
        <v>159</v>
      </c>
      <c r="D64" s="123"/>
      <c r="E64" s="66">
        <v>0.29083800000000004</v>
      </c>
      <c r="F64" s="66" t="s">
        <v>390</v>
      </c>
      <c r="G64" s="66" t="s">
        <v>390</v>
      </c>
      <c r="H64" s="66">
        <v>2.9083800000000003E-3</v>
      </c>
      <c r="I64" s="66" t="s">
        <v>391</v>
      </c>
      <c r="J64" s="66" t="s">
        <v>391</v>
      </c>
      <c r="K64" s="66" t="s">
        <v>391</v>
      </c>
      <c r="L64" s="66" t="s">
        <v>391</v>
      </c>
      <c r="M64" s="66">
        <v>2.9083800000000003E-2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290.83800000000002</v>
      </c>
      <c r="AL64" s="182" t="s">
        <v>160</v>
      </c>
    </row>
    <row r="65" spans="1:38" s="159" customFormat="1" ht="24.75" customHeight="1" thickBot="1" x14ac:dyDescent="0.3">
      <c r="A65" s="121" t="s">
        <v>53</v>
      </c>
      <c r="B65" s="125" t="s">
        <v>161</v>
      </c>
      <c r="C65" s="122" t="s">
        <v>162</v>
      </c>
      <c r="D65" s="123" t="s">
        <v>418</v>
      </c>
      <c r="E65" s="66">
        <v>0.25275750000000002</v>
      </c>
      <c r="F65" s="66" t="s">
        <v>391</v>
      </c>
      <c r="G65" s="66" t="s">
        <v>391</v>
      </c>
      <c r="H65" s="66">
        <v>1.23666E-2</v>
      </c>
      <c r="I65" s="66">
        <v>3.15E-5</v>
      </c>
      <c r="J65" s="66" t="s">
        <v>391</v>
      </c>
      <c r="K65" s="66" t="s">
        <v>391</v>
      </c>
      <c r="L65" s="66">
        <v>5.6699999999999993E-7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588.30899999999997</v>
      </c>
      <c r="AL65" s="182" t="s">
        <v>163</v>
      </c>
    </row>
    <row r="66" spans="1:38" s="159"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159"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159" customFormat="1" ht="24.75" customHeight="1" thickBot="1" x14ac:dyDescent="0.3">
      <c r="A68" s="121" t="s">
        <v>53</v>
      </c>
      <c r="B68" s="125" t="s">
        <v>170</v>
      </c>
      <c r="C68" s="122" t="s">
        <v>171</v>
      </c>
      <c r="D68" s="123"/>
      <c r="E68" s="66">
        <v>3.1751399999999999E-2</v>
      </c>
      <c r="F68" s="66">
        <v>9.1010000000000006E-4</v>
      </c>
      <c r="G68" s="66">
        <v>0.12324299999999999</v>
      </c>
      <c r="H68" s="66" t="s">
        <v>391</v>
      </c>
      <c r="I68" s="66">
        <v>7.7215550000000006E-3</v>
      </c>
      <c r="J68" s="66">
        <v>1.097713E-2</v>
      </c>
      <c r="K68" s="66">
        <v>1.3022299999999999E-2</v>
      </c>
      <c r="L68" s="66">
        <v>1.3898799E-4</v>
      </c>
      <c r="M68" s="66">
        <v>5.017E-4</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35.673000000000002</v>
      </c>
      <c r="AL68" s="182" t="s">
        <v>172</v>
      </c>
    </row>
    <row r="69" spans="1:38" s="159"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159" customFormat="1" ht="24.75" customHeight="1" thickBot="1" x14ac:dyDescent="0.3">
      <c r="A70" s="121" t="s">
        <v>53</v>
      </c>
      <c r="B70" s="121" t="s">
        <v>176</v>
      </c>
      <c r="C70" s="122" t="s">
        <v>402</v>
      </c>
      <c r="D70" s="130"/>
      <c r="E70" s="66">
        <v>0.66376968940000003</v>
      </c>
      <c r="F70" s="66">
        <v>0.51283981950099977</v>
      </c>
      <c r="G70" s="66">
        <v>0.45626687100000007</v>
      </c>
      <c r="H70" s="66">
        <v>0.16301945805000007</v>
      </c>
      <c r="I70" s="66">
        <v>6.419644999999996E-2</v>
      </c>
      <c r="J70" s="66">
        <v>9.9524844999999931E-2</v>
      </c>
      <c r="K70" s="66">
        <v>0.13833859270660004</v>
      </c>
      <c r="L70" s="66">
        <v>1.1555360999999991E-3</v>
      </c>
      <c r="M70" s="66">
        <v>9.5904054000000002E-2</v>
      </c>
      <c r="N70" s="66" t="s">
        <v>390</v>
      </c>
      <c r="O70" s="66" t="s">
        <v>390</v>
      </c>
      <c r="P70" s="66">
        <v>0.16307800000000003</v>
      </c>
      <c r="Q70" s="66">
        <v>1.0188000000000001E-2</v>
      </c>
      <c r="R70" s="66" t="s">
        <v>390</v>
      </c>
      <c r="S70" s="66" t="s">
        <v>390</v>
      </c>
      <c r="T70" s="66" t="s">
        <v>390</v>
      </c>
      <c r="U70" s="66" t="s">
        <v>390</v>
      </c>
      <c r="V70" s="66">
        <v>5.6000000000000001E-2</v>
      </c>
      <c r="W70" s="66">
        <v>6.3E-3</v>
      </c>
      <c r="X70" s="66" t="s">
        <v>390</v>
      </c>
      <c r="Y70" s="66" t="s">
        <v>390</v>
      </c>
      <c r="Z70" s="66" t="s">
        <v>390</v>
      </c>
      <c r="AA70" s="66" t="s">
        <v>390</v>
      </c>
      <c r="AB70" s="66">
        <v>1.0300000000000001E-3</v>
      </c>
      <c r="AC70" s="66" t="s">
        <v>390</v>
      </c>
      <c r="AD70" s="66" t="s">
        <v>390</v>
      </c>
      <c r="AE70" s="158"/>
      <c r="AF70" s="66" t="s">
        <v>391</v>
      </c>
      <c r="AG70" s="66" t="s">
        <v>391</v>
      </c>
      <c r="AH70" s="66" t="s">
        <v>391</v>
      </c>
      <c r="AI70" s="66" t="s">
        <v>391</v>
      </c>
      <c r="AJ70" s="66" t="s">
        <v>391</v>
      </c>
      <c r="AK70" s="66" t="s">
        <v>390</v>
      </c>
      <c r="AL70" s="182" t="s">
        <v>385</v>
      </c>
    </row>
    <row r="71" spans="1:38" s="159"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159" customFormat="1" ht="24.75" customHeight="1" thickBot="1" x14ac:dyDescent="0.3">
      <c r="A72" s="121" t="s">
        <v>53</v>
      </c>
      <c r="B72" s="121" t="s">
        <v>179</v>
      </c>
      <c r="C72" s="122" t="s">
        <v>180</v>
      </c>
      <c r="D72" s="123"/>
      <c r="E72" s="66">
        <v>0.83722698800000006</v>
      </c>
      <c r="F72" s="66">
        <v>1.286</v>
      </c>
      <c r="G72" s="66">
        <v>0.36661322400000002</v>
      </c>
      <c r="H72" s="66" t="s">
        <v>390</v>
      </c>
      <c r="I72" s="66">
        <v>1.3291679869999988</v>
      </c>
      <c r="J72" s="66">
        <v>1.8207064540000013</v>
      </c>
      <c r="K72" s="66">
        <v>2.1314408321599996</v>
      </c>
      <c r="L72" s="66">
        <v>4.7850047531999952E-3</v>
      </c>
      <c r="M72" s="66">
        <v>27.693477283000004</v>
      </c>
      <c r="N72" s="66">
        <v>5.1585849295461612</v>
      </c>
      <c r="O72" s="66">
        <v>0.33523366451992082</v>
      </c>
      <c r="P72" s="66">
        <v>0.45917686342436242</v>
      </c>
      <c r="Q72" s="66">
        <v>0.18129477327834853</v>
      </c>
      <c r="R72" s="66">
        <v>0.60390517300000002</v>
      </c>
      <c r="S72" s="66">
        <v>0.14554661800000002</v>
      </c>
      <c r="T72" s="66">
        <v>0.40444086650000005</v>
      </c>
      <c r="U72" s="66">
        <v>2.0025128999999999E-2</v>
      </c>
      <c r="V72" s="66">
        <v>12.588295242864005</v>
      </c>
      <c r="W72" s="66">
        <v>5.1383106190078633</v>
      </c>
      <c r="X72" s="66">
        <v>4.2556496635363034E-3</v>
      </c>
      <c r="Y72" s="66">
        <v>2.0503024434071475E-2</v>
      </c>
      <c r="Z72" s="66">
        <v>6.972944377909472E-3</v>
      </c>
      <c r="AA72" s="66">
        <v>9.4750814951905155E-4</v>
      </c>
      <c r="AB72" s="66">
        <v>3.2679126625036296E-2</v>
      </c>
      <c r="AC72" s="66" t="s">
        <v>438</v>
      </c>
      <c r="AD72" s="66">
        <v>0.19705168313246757</v>
      </c>
      <c r="AE72" s="158"/>
      <c r="AF72" s="66" t="s">
        <v>391</v>
      </c>
      <c r="AG72" s="66" t="s">
        <v>391</v>
      </c>
      <c r="AH72" s="66" t="s">
        <v>391</v>
      </c>
      <c r="AI72" s="66" t="s">
        <v>391</v>
      </c>
      <c r="AJ72" s="66" t="s">
        <v>391</v>
      </c>
      <c r="AK72" s="66">
        <v>6987.6629000000003</v>
      </c>
      <c r="AL72" s="182" t="s">
        <v>181</v>
      </c>
    </row>
    <row r="73" spans="1:38" s="159" customFormat="1" ht="24.75" customHeight="1" thickBot="1" x14ac:dyDescent="0.3">
      <c r="A73" s="121" t="s">
        <v>53</v>
      </c>
      <c r="B73" s="121" t="s">
        <v>182</v>
      </c>
      <c r="C73" s="122" t="s">
        <v>183</v>
      </c>
      <c r="D73" s="123"/>
      <c r="E73" s="66" t="s">
        <v>390</v>
      </c>
      <c r="F73" s="66" t="s">
        <v>390</v>
      </c>
      <c r="G73" s="66" t="s">
        <v>390</v>
      </c>
      <c r="H73" s="66" t="s">
        <v>390</v>
      </c>
      <c r="I73" s="66">
        <v>3.0411599999999998E-3</v>
      </c>
      <c r="J73" s="66">
        <v>4.3083099999999992E-3</v>
      </c>
      <c r="K73" s="66">
        <v>5.0686000000000012E-3</v>
      </c>
      <c r="L73" s="66">
        <v>3.04116E-4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3.4860000000000002</v>
      </c>
      <c r="AL73" s="182" t="s">
        <v>184</v>
      </c>
    </row>
    <row r="74" spans="1:38" s="159" customFormat="1" ht="24.75" customHeight="1" thickBot="1" x14ac:dyDescent="0.3">
      <c r="A74" s="121" t="s">
        <v>53</v>
      </c>
      <c r="B74" s="121" t="s">
        <v>185</v>
      </c>
      <c r="C74" s="122" t="s">
        <v>186</v>
      </c>
      <c r="D74" s="123"/>
      <c r="E74" s="66" t="s">
        <v>390</v>
      </c>
      <c r="F74" s="66" t="s">
        <v>390</v>
      </c>
      <c r="G74" s="66" t="s">
        <v>390</v>
      </c>
      <c r="H74" s="66" t="s">
        <v>390</v>
      </c>
      <c r="I74" s="66">
        <v>5.578864900000003E-2</v>
      </c>
      <c r="J74" s="66">
        <v>7.0376035500000031E-2</v>
      </c>
      <c r="K74" s="66">
        <v>8.0451745700000021E-2</v>
      </c>
      <c r="L74" s="66">
        <v>1.2831389270000007E-3</v>
      </c>
      <c r="M74" s="66" t="s">
        <v>390</v>
      </c>
      <c r="N74" s="66">
        <v>0.29946368433352943</v>
      </c>
      <c r="O74" s="66">
        <v>2.3210344695294118E-2</v>
      </c>
      <c r="P74" s="66">
        <v>4.3655170825294111E-2</v>
      </c>
      <c r="Q74" s="66">
        <v>4.949619915588236E-2</v>
      </c>
      <c r="R74" s="66">
        <v>9.4367741935483859E-3</v>
      </c>
      <c r="S74" s="66">
        <v>2.1344296774193552E-2</v>
      </c>
      <c r="T74" s="66">
        <v>1E-4</v>
      </c>
      <c r="U74" s="66" t="s">
        <v>390</v>
      </c>
      <c r="V74" s="66">
        <v>0.55500016904119442</v>
      </c>
      <c r="W74" s="66">
        <v>0.95030297647058837</v>
      </c>
      <c r="X74" s="66" t="s">
        <v>390</v>
      </c>
      <c r="Y74" s="66" t="s">
        <v>390</v>
      </c>
      <c r="Z74" s="66" t="s">
        <v>390</v>
      </c>
      <c r="AA74" s="66" t="s">
        <v>390</v>
      </c>
      <c r="AB74" s="66">
        <v>0.1159580112182353</v>
      </c>
      <c r="AC74" s="66" t="s">
        <v>390</v>
      </c>
      <c r="AD74" s="66">
        <v>2.3081213688235301E-3</v>
      </c>
      <c r="AE74" s="158"/>
      <c r="AF74" s="66" t="s">
        <v>391</v>
      </c>
      <c r="AG74" s="66" t="s">
        <v>391</v>
      </c>
      <c r="AH74" s="66" t="s">
        <v>391</v>
      </c>
      <c r="AI74" s="66" t="s">
        <v>391</v>
      </c>
      <c r="AJ74" s="66" t="s">
        <v>391</v>
      </c>
      <c r="AK74" s="66">
        <v>51.625999999999998</v>
      </c>
      <c r="AL74" s="182" t="s">
        <v>187</v>
      </c>
    </row>
    <row r="75" spans="1:38" s="159" customFormat="1" ht="24.75" customHeight="1" thickBot="1" x14ac:dyDescent="0.3">
      <c r="A75" s="121" t="s">
        <v>53</v>
      </c>
      <c r="B75" s="121" t="s">
        <v>188</v>
      </c>
      <c r="C75" s="122" t="s">
        <v>189</v>
      </c>
      <c r="D75" s="130"/>
      <c r="E75" s="66" t="s">
        <v>390</v>
      </c>
      <c r="F75" s="66" t="s">
        <v>390</v>
      </c>
      <c r="G75" s="66" t="s">
        <v>390</v>
      </c>
      <c r="H75" s="66" t="s">
        <v>390</v>
      </c>
      <c r="I75" s="66">
        <v>6.2465999999999997E-4</v>
      </c>
      <c r="J75" s="66">
        <v>8.84935E-4</v>
      </c>
      <c r="K75" s="66">
        <v>1.0410999999999999E-3</v>
      </c>
      <c r="L75" s="66" t="s">
        <v>390</v>
      </c>
      <c r="M75" s="66" t="s">
        <v>390</v>
      </c>
      <c r="N75" s="66">
        <v>1.835E-3</v>
      </c>
      <c r="O75" s="66">
        <v>1.5399999999999999E-3</v>
      </c>
      <c r="P75" s="66">
        <v>1.8E-3</v>
      </c>
      <c r="Q75" s="66">
        <v>9.3000000000000005E-4</v>
      </c>
      <c r="R75" s="66" t="s">
        <v>390</v>
      </c>
      <c r="S75" s="66" t="s">
        <v>390</v>
      </c>
      <c r="T75" s="66" t="s">
        <v>390</v>
      </c>
      <c r="U75" s="66" t="s">
        <v>390</v>
      </c>
      <c r="V75" s="66">
        <v>2.64E-3</v>
      </c>
      <c r="W75" s="66">
        <v>9.5E-4</v>
      </c>
      <c r="X75" s="66" t="s">
        <v>390</v>
      </c>
      <c r="Y75" s="66" t="s">
        <v>390</v>
      </c>
      <c r="Z75" s="66" t="s">
        <v>390</v>
      </c>
      <c r="AA75" s="66" t="s">
        <v>390</v>
      </c>
      <c r="AB75" s="66">
        <v>2.1216000000000002E-5</v>
      </c>
      <c r="AC75" s="66" t="s">
        <v>390</v>
      </c>
      <c r="AD75" s="66">
        <v>1.0999999999999999E-7</v>
      </c>
      <c r="AE75" s="158"/>
      <c r="AF75" s="66" t="s">
        <v>391</v>
      </c>
      <c r="AG75" s="66" t="s">
        <v>391</v>
      </c>
      <c r="AH75" s="66" t="s">
        <v>391</v>
      </c>
      <c r="AI75" s="66" t="s">
        <v>391</v>
      </c>
      <c r="AJ75" s="66" t="s">
        <v>391</v>
      </c>
      <c r="AK75" s="66">
        <v>10.08</v>
      </c>
      <c r="AL75" s="182" t="s">
        <v>190</v>
      </c>
    </row>
    <row r="76" spans="1:38" s="159" customFormat="1" ht="24.75" customHeight="1" thickBot="1" x14ac:dyDescent="0.3">
      <c r="A76" s="121" t="s">
        <v>53</v>
      </c>
      <c r="B76" s="121" t="s">
        <v>191</v>
      </c>
      <c r="C76" s="122" t="s">
        <v>192</v>
      </c>
      <c r="D76" s="123"/>
      <c r="E76" s="66" t="s">
        <v>390</v>
      </c>
      <c r="F76" s="66" t="s">
        <v>390</v>
      </c>
      <c r="G76" s="66" t="s">
        <v>390</v>
      </c>
      <c r="H76" s="66" t="s">
        <v>390</v>
      </c>
      <c r="I76" s="66">
        <v>1.0171819999999999E-3</v>
      </c>
      <c r="J76" s="66">
        <v>1.3994410000000002E-3</v>
      </c>
      <c r="K76" s="66">
        <v>1.6322359999999994E-3</v>
      </c>
      <c r="L76" s="66" t="s">
        <v>390</v>
      </c>
      <c r="M76" s="66" t="s">
        <v>390</v>
      </c>
      <c r="N76" s="66">
        <v>0.51599910000000004</v>
      </c>
      <c r="O76" s="66">
        <v>9.2140099999999999E-3</v>
      </c>
      <c r="P76" s="66">
        <v>5.8151999999999995E-3</v>
      </c>
      <c r="Q76" s="66">
        <v>4.1306900000000001E-2</v>
      </c>
      <c r="R76" s="66">
        <v>5.8E-4</v>
      </c>
      <c r="S76" s="66">
        <v>2.016E-3</v>
      </c>
      <c r="T76" s="66">
        <v>3.6719999999999999E-3</v>
      </c>
      <c r="U76" s="66">
        <v>2.232E-3</v>
      </c>
      <c r="V76" s="66">
        <v>2.81E-3</v>
      </c>
      <c r="W76" s="66">
        <v>0.10454000000000001</v>
      </c>
      <c r="X76" s="66" t="s">
        <v>390</v>
      </c>
      <c r="Y76" s="66" t="s">
        <v>390</v>
      </c>
      <c r="Z76" s="66" t="s">
        <v>390</v>
      </c>
      <c r="AA76" s="66" t="s">
        <v>390</v>
      </c>
      <c r="AB76" s="66">
        <v>2.9503816000000003E-4</v>
      </c>
      <c r="AC76" s="66" t="s">
        <v>390</v>
      </c>
      <c r="AD76" s="66">
        <v>3.7799999999999998E-6</v>
      </c>
      <c r="AE76" s="158"/>
      <c r="AF76" s="66" t="s">
        <v>391</v>
      </c>
      <c r="AG76" s="66" t="s">
        <v>391</v>
      </c>
      <c r="AH76" s="66" t="s">
        <v>391</v>
      </c>
      <c r="AI76" s="66" t="s">
        <v>391</v>
      </c>
      <c r="AJ76" s="66" t="s">
        <v>391</v>
      </c>
      <c r="AK76" s="66">
        <v>25.094999999999999</v>
      </c>
      <c r="AL76" s="182" t="s">
        <v>193</v>
      </c>
    </row>
    <row r="77" spans="1:38" s="159"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0.34104999999999996</v>
      </c>
      <c r="O77" s="66">
        <v>8.2570000000000005E-2</v>
      </c>
      <c r="P77" s="66">
        <v>5.3850000000000002E-4</v>
      </c>
      <c r="Q77" s="66">
        <v>1.0769999999999998E-2</v>
      </c>
      <c r="R77" s="66" t="s">
        <v>390</v>
      </c>
      <c r="S77" s="66" t="s">
        <v>390</v>
      </c>
      <c r="T77" s="66" t="s">
        <v>390</v>
      </c>
      <c r="U77" s="66" t="s">
        <v>390</v>
      </c>
      <c r="V77" s="66">
        <v>9.4814402687325314E-2</v>
      </c>
      <c r="W77" s="66">
        <v>1.7949999999999999E-3</v>
      </c>
      <c r="X77" s="66" t="s">
        <v>390</v>
      </c>
      <c r="Y77" s="66" t="s">
        <v>390</v>
      </c>
      <c r="Z77" s="66" t="s">
        <v>390</v>
      </c>
      <c r="AA77" s="66" t="s">
        <v>390</v>
      </c>
      <c r="AB77" s="66" t="s">
        <v>390</v>
      </c>
      <c r="AC77" s="66" t="s">
        <v>390</v>
      </c>
      <c r="AD77" s="66">
        <v>1.2923999999999999E-6</v>
      </c>
      <c r="AE77" s="158"/>
      <c r="AF77" s="66" t="s">
        <v>391</v>
      </c>
      <c r="AG77" s="66" t="s">
        <v>391</v>
      </c>
      <c r="AH77" s="66" t="s">
        <v>391</v>
      </c>
      <c r="AI77" s="66" t="s">
        <v>391</v>
      </c>
      <c r="AJ77" s="66" t="s">
        <v>391</v>
      </c>
      <c r="AK77" s="66">
        <v>0.35899999999999999</v>
      </c>
      <c r="AL77" s="182" t="s">
        <v>196</v>
      </c>
    </row>
    <row r="78" spans="1:38" s="159" customFormat="1" ht="24.75" customHeight="1" thickBot="1" x14ac:dyDescent="0.3">
      <c r="A78" s="121" t="s">
        <v>53</v>
      </c>
      <c r="B78" s="121" t="s">
        <v>197</v>
      </c>
      <c r="C78" s="122" t="s">
        <v>198</v>
      </c>
      <c r="D78" s="123"/>
      <c r="E78" s="66" t="s">
        <v>390</v>
      </c>
      <c r="F78" s="66" t="s">
        <v>390</v>
      </c>
      <c r="G78" s="66">
        <v>1.4400000000000002E-6</v>
      </c>
      <c r="H78" s="66" t="s">
        <v>390</v>
      </c>
      <c r="I78" s="66">
        <v>1.7869302000000001E-4</v>
      </c>
      <c r="J78" s="66">
        <v>2.3494823000000004E-4</v>
      </c>
      <c r="K78" s="66">
        <v>3.0083000000000003E-4</v>
      </c>
      <c r="L78" s="66">
        <v>1.7869302000000002E-7</v>
      </c>
      <c r="M78" s="66" t="s">
        <v>390</v>
      </c>
      <c r="N78" s="66">
        <v>8.0999999999999996E-4</v>
      </c>
      <c r="O78" s="66">
        <v>6.7600000000000004E-3</v>
      </c>
      <c r="P78" s="66">
        <v>2.29402E-4</v>
      </c>
      <c r="Q78" s="66">
        <v>1.3006709677419355E-3</v>
      </c>
      <c r="R78" s="66" t="s">
        <v>390</v>
      </c>
      <c r="S78" s="66">
        <v>1.274E-2</v>
      </c>
      <c r="T78" s="66">
        <v>1.2966199999999998E-3</v>
      </c>
      <c r="U78" s="66" t="s">
        <v>390</v>
      </c>
      <c r="V78" s="66">
        <v>0.22155</v>
      </c>
      <c r="W78" s="66">
        <v>0.49870000000000003</v>
      </c>
      <c r="X78" s="66" t="s">
        <v>390</v>
      </c>
      <c r="Y78" s="66" t="s">
        <v>390</v>
      </c>
      <c r="Z78" s="66" t="s">
        <v>390</v>
      </c>
      <c r="AA78" s="66" t="s">
        <v>390</v>
      </c>
      <c r="AB78" s="66">
        <v>1.2059792626728109E-4</v>
      </c>
      <c r="AC78" s="66" t="s">
        <v>390</v>
      </c>
      <c r="AD78" s="66">
        <v>3.6903800000000004E-5</v>
      </c>
      <c r="AE78" s="158"/>
      <c r="AF78" s="66" t="s">
        <v>391</v>
      </c>
      <c r="AG78" s="66" t="s">
        <v>391</v>
      </c>
      <c r="AH78" s="66" t="s">
        <v>391</v>
      </c>
      <c r="AI78" s="66" t="s">
        <v>391</v>
      </c>
      <c r="AJ78" s="66" t="s">
        <v>391</v>
      </c>
      <c r="AK78" s="66">
        <v>9.9740000000000002</v>
      </c>
      <c r="AL78" s="182" t="s">
        <v>199</v>
      </c>
    </row>
    <row r="79" spans="1:38" s="159"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159" customFormat="1" ht="24.75" customHeight="1" thickBot="1" x14ac:dyDescent="0.3">
      <c r="A80" s="121" t="s">
        <v>53</v>
      </c>
      <c r="B80" s="125" t="s">
        <v>203</v>
      </c>
      <c r="C80" s="128" t="s">
        <v>204</v>
      </c>
      <c r="D80" s="123"/>
      <c r="E80" s="66">
        <v>0.13292638000000004</v>
      </c>
      <c r="F80" s="66">
        <v>0.28289801813100002</v>
      </c>
      <c r="G80" s="66">
        <v>0.10762806100010003</v>
      </c>
      <c r="H80" s="66">
        <v>2.3076699999999999E-3</v>
      </c>
      <c r="I80" s="66">
        <v>4.4813133979999996E-2</v>
      </c>
      <c r="J80" s="66">
        <v>7.1820921770000018E-2</v>
      </c>
      <c r="K80" s="66">
        <v>9.7762166300000064E-2</v>
      </c>
      <c r="L80" s="66">
        <v>3.6981139799999997E-6</v>
      </c>
      <c r="M80" s="66">
        <v>0.13771052900000005</v>
      </c>
      <c r="N80" s="66">
        <v>0.13220680000000001</v>
      </c>
      <c r="O80" s="66">
        <v>4.0230999999999999E-3</v>
      </c>
      <c r="P80" s="66">
        <v>1.0712689677419354E-3</v>
      </c>
      <c r="Q80" s="66">
        <v>1.1000000000000001E-6</v>
      </c>
      <c r="R80" s="66">
        <v>0.19335492000000004</v>
      </c>
      <c r="S80" s="66">
        <v>7.2214941000000005E-2</v>
      </c>
      <c r="T80" s="66">
        <v>0.58963131000000002</v>
      </c>
      <c r="U80" s="66" t="s">
        <v>390</v>
      </c>
      <c r="V80" s="66">
        <v>2.5854920400000001</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159"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159" customFormat="1" ht="24.75" customHeight="1" thickBot="1" x14ac:dyDescent="0.3">
      <c r="A82" s="121" t="s">
        <v>208</v>
      </c>
      <c r="B82" s="125" t="s">
        <v>209</v>
      </c>
      <c r="C82" s="134" t="s">
        <v>210</v>
      </c>
      <c r="D82" s="123"/>
      <c r="E82" s="66" t="s">
        <v>391</v>
      </c>
      <c r="F82" s="66">
        <v>12.2483076</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10206923</v>
      </c>
      <c r="AL82" s="182" t="s">
        <v>219</v>
      </c>
    </row>
    <row r="83" spans="1:38" s="159" customFormat="1" ht="24.75" customHeight="1" thickBot="1" x14ac:dyDescent="0.3">
      <c r="A83" s="121" t="s">
        <v>208</v>
      </c>
      <c r="B83" s="135" t="s">
        <v>211</v>
      </c>
      <c r="C83" s="136" t="s">
        <v>212</v>
      </c>
      <c r="D83" s="123"/>
      <c r="E83" s="66" t="s">
        <v>390</v>
      </c>
      <c r="F83" s="66">
        <v>0.32</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1.391</v>
      </c>
      <c r="AL83" s="182" t="s">
        <v>385</v>
      </c>
    </row>
    <row r="84" spans="1:38" s="159" customFormat="1" ht="24.75" customHeight="1" thickBot="1" x14ac:dyDescent="0.3">
      <c r="A84" s="121" t="s">
        <v>53</v>
      </c>
      <c r="B84" s="135" t="s">
        <v>213</v>
      </c>
      <c r="C84" s="136" t="s">
        <v>214</v>
      </c>
      <c r="D84" s="123"/>
      <c r="E84" s="66" t="s">
        <v>390</v>
      </c>
      <c r="F84" s="66">
        <v>4.2226E-3</v>
      </c>
      <c r="G84" s="66" t="s">
        <v>391</v>
      </c>
      <c r="H84" s="66" t="s">
        <v>391</v>
      </c>
      <c r="I84" s="66">
        <v>2.2044779999999997E-3</v>
      </c>
      <c r="J84" s="66">
        <v>3.1230110000000002E-3</v>
      </c>
      <c r="K84" s="66">
        <v>3.6741299999999998E-3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159" customFormat="1" ht="24.75" customHeight="1" thickBot="1" x14ac:dyDescent="0.3">
      <c r="A85" s="121" t="s">
        <v>53</v>
      </c>
      <c r="B85" s="128" t="s">
        <v>215</v>
      </c>
      <c r="C85" s="136" t="s">
        <v>403</v>
      </c>
      <c r="D85" s="123"/>
      <c r="E85" s="66" t="s">
        <v>391</v>
      </c>
      <c r="F85" s="66">
        <v>36.014692400000001</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159" customFormat="1" ht="24.75" customHeight="1" thickBot="1" x14ac:dyDescent="0.3">
      <c r="A86" s="121" t="s">
        <v>208</v>
      </c>
      <c r="B86" s="128" t="s">
        <v>217</v>
      </c>
      <c r="C86" s="134" t="s">
        <v>218</v>
      </c>
      <c r="D86" s="123"/>
      <c r="E86" s="66" t="s">
        <v>391</v>
      </c>
      <c r="F86" s="66">
        <v>16.844999999999999</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159" customFormat="1" ht="24.75" customHeight="1" thickBot="1" x14ac:dyDescent="0.3">
      <c r="A87" s="121" t="s">
        <v>208</v>
      </c>
      <c r="B87" s="128" t="s">
        <v>220</v>
      </c>
      <c r="C87" s="134" t="s">
        <v>221</v>
      </c>
      <c r="D87" s="123"/>
      <c r="E87" s="66" t="s">
        <v>391</v>
      </c>
      <c r="F87" s="66">
        <v>8.5916739999999964E-2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159" customFormat="1" ht="24.75" customHeight="1" thickBot="1" x14ac:dyDescent="0.3">
      <c r="A88" s="121" t="s">
        <v>208</v>
      </c>
      <c r="B88" s="128" t="s">
        <v>222</v>
      </c>
      <c r="C88" s="134" t="s">
        <v>223</v>
      </c>
      <c r="D88" s="123"/>
      <c r="E88" s="66" t="s">
        <v>390</v>
      </c>
      <c r="F88" s="66">
        <v>14.364000000000001</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159" customFormat="1" ht="24.75" customHeight="1" thickBot="1" x14ac:dyDescent="0.3">
      <c r="A89" s="121" t="s">
        <v>208</v>
      </c>
      <c r="B89" s="128" t="s">
        <v>224</v>
      </c>
      <c r="C89" s="134" t="s">
        <v>225</v>
      </c>
      <c r="D89" s="123"/>
      <c r="E89" s="66" t="s">
        <v>391</v>
      </c>
      <c r="F89" s="66">
        <v>3.9</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163" customFormat="1" ht="24.75" customHeight="1" thickBot="1" x14ac:dyDescent="0.25">
      <c r="A90" s="121" t="s">
        <v>208</v>
      </c>
      <c r="B90" s="128" t="s">
        <v>226</v>
      </c>
      <c r="C90" s="134" t="s">
        <v>227</v>
      </c>
      <c r="D90" s="123"/>
      <c r="E90" s="66" t="s">
        <v>391</v>
      </c>
      <c r="F90" s="66">
        <v>12.706</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159" customFormat="1" ht="24.75" customHeight="1" thickBot="1" x14ac:dyDescent="0.3">
      <c r="A91" s="121" t="s">
        <v>208</v>
      </c>
      <c r="B91" s="125" t="s">
        <v>404</v>
      </c>
      <c r="C91" s="128" t="s">
        <v>228</v>
      </c>
      <c r="D91" s="123"/>
      <c r="E91" s="66">
        <v>4.1827895679799998E-2</v>
      </c>
      <c r="F91" s="66">
        <v>0.17539581038124</v>
      </c>
      <c r="G91" s="66">
        <v>6.5433887000000005E-3</v>
      </c>
      <c r="H91" s="66">
        <v>9.5137729975649996E-2</v>
      </c>
      <c r="I91" s="66">
        <v>0.73150598259699995</v>
      </c>
      <c r="J91" s="66">
        <v>0.83546352889699993</v>
      </c>
      <c r="K91" s="66">
        <v>0.85693537724699986</v>
      </c>
      <c r="L91" s="66" t="s">
        <v>390</v>
      </c>
      <c r="M91" s="66">
        <v>1.2786457547761001</v>
      </c>
      <c r="N91" s="66">
        <v>1.6986810399999999</v>
      </c>
      <c r="O91" s="66">
        <v>0.1270003665394</v>
      </c>
      <c r="P91" s="66">
        <v>1.2350104499999999E-4</v>
      </c>
      <c r="Q91" s="66">
        <v>2.8816910499999998E-3</v>
      </c>
      <c r="R91" s="66">
        <v>3.3800285999999999E-2</v>
      </c>
      <c r="S91" s="66">
        <v>1.0858018127394</v>
      </c>
      <c r="T91" s="66">
        <v>0.12689738636969999</v>
      </c>
      <c r="U91" s="66" t="s">
        <v>390</v>
      </c>
      <c r="V91" s="66">
        <v>0.62523493636969996</v>
      </c>
      <c r="W91" s="66">
        <v>2.2924754210999999E-3</v>
      </c>
      <c r="X91" s="66">
        <v>2.5446477174209999E-3</v>
      </c>
      <c r="Y91" s="66">
        <v>1.0316139394949998E-3</v>
      </c>
      <c r="Z91" s="66">
        <v>1.0316139394949998E-3</v>
      </c>
      <c r="AA91" s="66">
        <v>1.0316139394949998E-3</v>
      </c>
      <c r="AB91" s="66">
        <v>5.6394895359059994E-3</v>
      </c>
      <c r="AC91" s="66" t="s">
        <v>390</v>
      </c>
      <c r="AD91" s="66" t="s">
        <v>390</v>
      </c>
      <c r="AE91" s="158"/>
      <c r="AF91" s="66" t="s">
        <v>391</v>
      </c>
      <c r="AG91" s="66" t="s">
        <v>391</v>
      </c>
      <c r="AH91" s="66" t="s">
        <v>391</v>
      </c>
      <c r="AI91" s="66" t="s">
        <v>391</v>
      </c>
      <c r="AJ91" s="66" t="s">
        <v>391</v>
      </c>
      <c r="AK91" s="66" t="s">
        <v>390</v>
      </c>
      <c r="AL91" s="182" t="s">
        <v>385</v>
      </c>
    </row>
    <row r="92" spans="1:38" s="159" customFormat="1" ht="24.75" customHeight="1" thickBot="1" x14ac:dyDescent="0.3">
      <c r="A92" s="121" t="s">
        <v>53</v>
      </c>
      <c r="B92" s="121" t="s">
        <v>229</v>
      </c>
      <c r="C92" s="122" t="s">
        <v>230</v>
      </c>
      <c r="D92" s="130"/>
      <c r="E92" s="66" t="s">
        <v>390</v>
      </c>
      <c r="F92" s="66">
        <v>1.1974400000000001E-3</v>
      </c>
      <c r="G92" s="66">
        <v>1.77146E-2</v>
      </c>
      <c r="H92" s="66" t="s">
        <v>390</v>
      </c>
      <c r="I92" s="66">
        <v>4.2537790000000018E-3</v>
      </c>
      <c r="J92" s="66">
        <v>6.7013249999999993E-3</v>
      </c>
      <c r="K92" s="66">
        <v>1.1789336559999994E-2</v>
      </c>
      <c r="L92" s="66">
        <v>1.1059825400000004E-4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663.08278300000006</v>
      </c>
      <c r="AL92" s="182" t="s">
        <v>231</v>
      </c>
    </row>
    <row r="93" spans="1:38" s="159" customFormat="1" ht="24.75" customHeight="1" thickBot="1" x14ac:dyDescent="0.3">
      <c r="A93" s="121" t="s">
        <v>53</v>
      </c>
      <c r="B93" s="125" t="s">
        <v>232</v>
      </c>
      <c r="C93" s="122" t="s">
        <v>405</v>
      </c>
      <c r="D93" s="130" t="s">
        <v>418</v>
      </c>
      <c r="E93" s="66" t="s">
        <v>391</v>
      </c>
      <c r="F93" s="66">
        <v>3.8425771048000001</v>
      </c>
      <c r="G93" s="66" t="s">
        <v>391</v>
      </c>
      <c r="H93" s="66" t="s">
        <v>391</v>
      </c>
      <c r="I93" s="66">
        <v>1.2543521311475412E-2</v>
      </c>
      <c r="J93" s="66">
        <v>3.3267600000000001E-2</v>
      </c>
      <c r="K93" s="66">
        <v>5.4537049180327868E-2</v>
      </c>
      <c r="L93" s="66" t="s">
        <v>390</v>
      </c>
      <c r="M93" s="66" t="s">
        <v>391</v>
      </c>
      <c r="N93" s="66" t="s">
        <v>391</v>
      </c>
      <c r="O93" s="66" t="s">
        <v>391</v>
      </c>
      <c r="P93" s="66" t="s">
        <v>391</v>
      </c>
      <c r="Q93" s="66" t="s">
        <v>391</v>
      </c>
      <c r="R93" s="66" t="s">
        <v>391</v>
      </c>
      <c r="S93" s="66" t="s">
        <v>391</v>
      </c>
      <c r="T93" s="66" t="s">
        <v>391</v>
      </c>
      <c r="U93" s="66" t="s">
        <v>391</v>
      </c>
      <c r="V93" s="66" t="s">
        <v>391</v>
      </c>
      <c r="W93" s="66">
        <v>0.30973243546887969</v>
      </c>
      <c r="X93" s="66" t="s">
        <v>391</v>
      </c>
      <c r="Y93" s="66" t="s">
        <v>391</v>
      </c>
      <c r="Z93" s="66" t="s">
        <v>391</v>
      </c>
      <c r="AA93" s="66" t="s">
        <v>391</v>
      </c>
      <c r="AB93" s="66">
        <v>8.8154616248834994E-8</v>
      </c>
      <c r="AC93" s="66">
        <v>6.1946487093775937E-5</v>
      </c>
      <c r="AD93" s="66" t="s">
        <v>391</v>
      </c>
      <c r="AE93" s="158"/>
      <c r="AF93" s="66" t="s">
        <v>391</v>
      </c>
      <c r="AG93" s="66" t="s">
        <v>391</v>
      </c>
      <c r="AH93" s="66" t="s">
        <v>391</v>
      </c>
      <c r="AI93" s="66" t="s">
        <v>391</v>
      </c>
      <c r="AJ93" s="66" t="s">
        <v>391</v>
      </c>
      <c r="AK93" s="66" t="s">
        <v>390</v>
      </c>
      <c r="AL93" s="182" t="s">
        <v>233</v>
      </c>
    </row>
    <row r="94" spans="1:38" s="159"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159" customFormat="1" ht="24.75" customHeight="1" thickBot="1" x14ac:dyDescent="0.3">
      <c r="A95" s="121" t="s">
        <v>53</v>
      </c>
      <c r="B95" s="137" t="s">
        <v>235</v>
      </c>
      <c r="C95" s="122" t="s">
        <v>236</v>
      </c>
      <c r="D95" s="130"/>
      <c r="E95" s="66" t="s">
        <v>390</v>
      </c>
      <c r="F95" s="66">
        <v>6.0240630000000003E-2</v>
      </c>
      <c r="G95" s="66" t="s">
        <v>390</v>
      </c>
      <c r="H95" s="66" t="s">
        <v>390</v>
      </c>
      <c r="I95" s="66">
        <v>0.16196014399999978</v>
      </c>
      <c r="J95" s="66">
        <v>0.27411844999999974</v>
      </c>
      <c r="K95" s="66">
        <v>0.43153067559999858</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159"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159"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159" customFormat="1" ht="24.75" customHeight="1" thickBot="1" x14ac:dyDescent="0.3">
      <c r="A98" s="121" t="s">
        <v>53</v>
      </c>
      <c r="B98" s="125" t="s">
        <v>241</v>
      </c>
      <c r="C98" s="128" t="s">
        <v>242</v>
      </c>
      <c r="D98" s="138"/>
      <c r="E98" s="66">
        <v>2.2086358000000004E-2</v>
      </c>
      <c r="F98" s="66">
        <v>7.6699939000000023E-2</v>
      </c>
      <c r="G98" s="66">
        <v>1.4056100000000003E-3</v>
      </c>
      <c r="H98" s="66">
        <v>3.7283650000000002E-2</v>
      </c>
      <c r="I98" s="66">
        <v>0.10775304300000023</v>
      </c>
      <c r="J98" s="66">
        <v>0.18258155199999984</v>
      </c>
      <c r="K98" s="66">
        <v>0.2747582975836001</v>
      </c>
      <c r="L98" s="66" t="s">
        <v>391</v>
      </c>
      <c r="M98" s="66">
        <v>1.2161670000000001E-2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159" customFormat="1" ht="24.75" customHeight="1" thickBot="1" x14ac:dyDescent="0.3">
      <c r="A99" s="121" t="s">
        <v>243</v>
      </c>
      <c r="B99" s="121" t="s">
        <v>244</v>
      </c>
      <c r="C99" s="122" t="s">
        <v>407</v>
      </c>
      <c r="D99" s="138"/>
      <c r="E99" s="66">
        <v>0.32988388362458854</v>
      </c>
      <c r="F99" s="66">
        <v>11.874734578260092</v>
      </c>
      <c r="G99" s="66" t="s">
        <v>391</v>
      </c>
      <c r="H99" s="66">
        <v>13.260236115469791</v>
      </c>
      <c r="I99" s="66">
        <v>8.8318583013698618E-2</v>
      </c>
      <c r="J99" s="66">
        <v>0.13570904219178082</v>
      </c>
      <c r="K99" s="66">
        <v>0.29726742575342463</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436.80599999999998</v>
      </c>
      <c r="AL99" s="182" t="s">
        <v>245</v>
      </c>
    </row>
    <row r="100" spans="1:38" s="159" customFormat="1" ht="24.75" customHeight="1" thickBot="1" x14ac:dyDescent="0.3">
      <c r="A100" s="121" t="s">
        <v>243</v>
      </c>
      <c r="B100" s="121" t="s">
        <v>246</v>
      </c>
      <c r="C100" s="122" t="s">
        <v>408</v>
      </c>
      <c r="D100" s="138"/>
      <c r="E100" s="66">
        <v>0.20673784908425757</v>
      </c>
      <c r="F100" s="66">
        <v>14.44096771779475</v>
      </c>
      <c r="G100" s="66" t="s">
        <v>391</v>
      </c>
      <c r="H100" s="66">
        <v>14.975567995390151</v>
      </c>
      <c r="I100" s="66">
        <v>7.1421741369862998E-2</v>
      </c>
      <c r="J100" s="66">
        <v>0.10920672493150684</v>
      </c>
      <c r="K100" s="66">
        <v>0.23663962356164381</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991.52299999999991</v>
      </c>
      <c r="AL100" s="182" t="s">
        <v>245</v>
      </c>
    </row>
    <row r="101" spans="1:38" s="159" customFormat="1" ht="24.75" customHeight="1" thickBot="1" x14ac:dyDescent="0.3">
      <c r="A101" s="121" t="s">
        <v>243</v>
      </c>
      <c r="B101" s="121" t="s">
        <v>247</v>
      </c>
      <c r="C101" s="122" t="s">
        <v>248</v>
      </c>
      <c r="D101" s="138"/>
      <c r="E101" s="66">
        <v>2.5144686264003428E-3</v>
      </c>
      <c r="F101" s="66">
        <v>9.3325083017082686E-2</v>
      </c>
      <c r="G101" s="66" t="s">
        <v>391</v>
      </c>
      <c r="H101" s="66">
        <v>6.3439126609127663E-2</v>
      </c>
      <c r="I101" s="66">
        <v>1.9044164383561643E-4</v>
      </c>
      <c r="J101" s="66">
        <v>5.7132493150684931E-4</v>
      </c>
      <c r="K101" s="66">
        <v>1.3330915068493151E-3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115.852</v>
      </c>
      <c r="AL101" s="182" t="s">
        <v>245</v>
      </c>
    </row>
    <row r="102" spans="1:38" s="159" customFormat="1" ht="24.75" customHeight="1" thickBot="1" x14ac:dyDescent="0.3">
      <c r="A102" s="121" t="s">
        <v>243</v>
      </c>
      <c r="B102" s="121" t="s">
        <v>249</v>
      </c>
      <c r="C102" s="122" t="s">
        <v>409</v>
      </c>
      <c r="D102" s="138"/>
      <c r="E102" s="66">
        <v>0.17639614130158132</v>
      </c>
      <c r="F102" s="66">
        <v>2.8669897775925026</v>
      </c>
      <c r="G102" s="66" t="s">
        <v>391</v>
      </c>
      <c r="H102" s="66">
        <v>15.730551898764855</v>
      </c>
      <c r="I102" s="66">
        <v>1.6145213999999998E-2</v>
      </c>
      <c r="J102" s="66">
        <v>0.35801395000000003</v>
      </c>
      <c r="K102" s="66">
        <v>2.3519298399999999</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3126.5390000000002</v>
      </c>
      <c r="AL102" s="182" t="s">
        <v>245</v>
      </c>
    </row>
    <row r="103" spans="1:38" s="159"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159" customFormat="1" ht="24.75" customHeight="1" thickBot="1" x14ac:dyDescent="0.3">
      <c r="A104" s="121" t="s">
        <v>243</v>
      </c>
      <c r="B104" s="121" t="s">
        <v>252</v>
      </c>
      <c r="C104" s="122" t="s">
        <v>253</v>
      </c>
      <c r="D104" s="138"/>
      <c r="E104" s="66">
        <v>5.9250087085714315E-5</v>
      </c>
      <c r="F104" s="66">
        <v>1.0220764535854026E-2</v>
      </c>
      <c r="G104" s="66" t="s">
        <v>391</v>
      </c>
      <c r="H104" s="66">
        <v>1.4518270368000011E-3</v>
      </c>
      <c r="I104" s="66">
        <v>1.317041095890411E-5</v>
      </c>
      <c r="J104" s="66">
        <v>3.9511232876712321E-5</v>
      </c>
      <c r="K104" s="66">
        <v>9.2192876712328766E-5</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8.0120000000000005</v>
      </c>
      <c r="AL104" s="182" t="s">
        <v>245</v>
      </c>
    </row>
    <row r="105" spans="1:38" s="159" customFormat="1" ht="24.75" customHeight="1" thickBot="1" x14ac:dyDescent="0.3">
      <c r="A105" s="121" t="s">
        <v>243</v>
      </c>
      <c r="B105" s="121" t="s">
        <v>254</v>
      </c>
      <c r="C105" s="122" t="s">
        <v>255</v>
      </c>
      <c r="D105" s="138"/>
      <c r="E105" s="66">
        <v>4.1041476000000022E-4</v>
      </c>
      <c r="F105" s="66">
        <v>3.3929899515009861E-2</v>
      </c>
      <c r="G105" s="66" t="s">
        <v>391</v>
      </c>
      <c r="H105" s="66">
        <v>1.1697293700000005E-2</v>
      </c>
      <c r="I105" s="66">
        <v>1.4064361643835617E-3</v>
      </c>
      <c r="J105" s="66">
        <v>2.2101139726027393E-3</v>
      </c>
      <c r="K105" s="66">
        <v>4.8220668493150686E-3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20.370999999999999</v>
      </c>
      <c r="AL105" s="182" t="s">
        <v>245</v>
      </c>
    </row>
    <row r="106" spans="1:38" s="159"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159" customFormat="1" ht="24.75" customHeight="1" thickBot="1" x14ac:dyDescent="0.3">
      <c r="A107" s="139" t="s">
        <v>243</v>
      </c>
      <c r="B107" s="121" t="s">
        <v>258</v>
      </c>
      <c r="C107" s="140" t="s">
        <v>410</v>
      </c>
      <c r="D107" s="138"/>
      <c r="E107" s="66">
        <v>3.2410469668961571E-2</v>
      </c>
      <c r="F107" s="66">
        <v>0.44246221917208911</v>
      </c>
      <c r="G107" s="66" t="s">
        <v>391</v>
      </c>
      <c r="H107" s="66">
        <v>0.52429856398673536</v>
      </c>
      <c r="I107" s="66">
        <v>1.9610295E-2</v>
      </c>
      <c r="J107" s="66">
        <v>0.2614706</v>
      </c>
      <c r="K107" s="66">
        <v>1.2419853500000002</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6536.7650000000003</v>
      </c>
      <c r="AL107" s="182" t="s">
        <v>245</v>
      </c>
    </row>
    <row r="108" spans="1:38" s="159" customFormat="1" ht="24.75" customHeight="1" thickBot="1" x14ac:dyDescent="0.3">
      <c r="A108" s="139" t="s">
        <v>243</v>
      </c>
      <c r="B108" s="121" t="s">
        <v>259</v>
      </c>
      <c r="C108" s="140" t="s">
        <v>411</v>
      </c>
      <c r="D108" s="138"/>
      <c r="E108" s="66">
        <v>7.4827913544739125E-2</v>
      </c>
      <c r="F108" s="66">
        <v>3.1843961135428933</v>
      </c>
      <c r="G108" s="66" t="s">
        <v>391</v>
      </c>
      <c r="H108" s="66">
        <v>1.6226440786086307</v>
      </c>
      <c r="I108" s="66">
        <v>3.5659306000000002E-2</v>
      </c>
      <c r="J108" s="66">
        <v>0.35659305999999996</v>
      </c>
      <c r="K108" s="66">
        <v>0.71318611999999992</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17829.652999999998</v>
      </c>
      <c r="AL108" s="182" t="s">
        <v>245</v>
      </c>
    </row>
    <row r="109" spans="1:38" s="159" customFormat="1" ht="24.75" customHeight="1" thickBot="1" x14ac:dyDescent="0.3">
      <c r="A109" s="139" t="s">
        <v>243</v>
      </c>
      <c r="B109" s="121" t="s">
        <v>260</v>
      </c>
      <c r="C109" s="140" t="s">
        <v>412</v>
      </c>
      <c r="D109" s="138"/>
      <c r="E109" s="66">
        <v>6.4080655867335386E-3</v>
      </c>
      <c r="F109" s="66">
        <v>0.33971457123904142</v>
      </c>
      <c r="G109" s="66" t="s">
        <v>391</v>
      </c>
      <c r="H109" s="66">
        <v>0.19581227813609098</v>
      </c>
      <c r="I109" s="66">
        <v>1.674836E-2</v>
      </c>
      <c r="J109" s="66">
        <v>9.2115980000000014E-2</v>
      </c>
      <c r="K109" s="66">
        <v>9.2115980000000014E-2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837.41800000000001</v>
      </c>
      <c r="AL109" s="182" t="s">
        <v>245</v>
      </c>
    </row>
    <row r="110" spans="1:38" s="159" customFormat="1" ht="24.75" customHeight="1" thickBot="1" x14ac:dyDescent="0.3">
      <c r="A110" s="139" t="s">
        <v>243</v>
      </c>
      <c r="B110" s="121" t="s">
        <v>261</v>
      </c>
      <c r="C110" s="141" t="s">
        <v>413</v>
      </c>
      <c r="D110" s="138"/>
      <c r="E110" s="66">
        <v>2.6750489758157721E-3</v>
      </c>
      <c r="F110" s="66">
        <v>0.11229723692567505</v>
      </c>
      <c r="G110" s="66" t="s">
        <v>391</v>
      </c>
      <c r="H110" s="66">
        <v>6.6066836036110785E-2</v>
      </c>
      <c r="I110" s="66">
        <v>6.114109999999999E-3</v>
      </c>
      <c r="J110" s="66">
        <v>4.375772E-2</v>
      </c>
      <c r="K110" s="66">
        <v>4.375772E-2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289.72299999999996</v>
      </c>
      <c r="AL110" s="182" t="s">
        <v>245</v>
      </c>
    </row>
    <row r="111" spans="1:38" s="159"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3490.6840000000002</v>
      </c>
      <c r="AL111" s="182" t="s">
        <v>245</v>
      </c>
    </row>
    <row r="112" spans="1:38" s="159" customFormat="1" ht="24.75" customHeight="1" thickBot="1" x14ac:dyDescent="0.3">
      <c r="A112" s="121" t="s">
        <v>263</v>
      </c>
      <c r="B112" s="121" t="s">
        <v>264</v>
      </c>
      <c r="C112" s="122" t="s">
        <v>265</v>
      </c>
      <c r="D112" s="123"/>
      <c r="E112" s="66">
        <v>11.716000000000001</v>
      </c>
      <c r="F112" s="66" t="s">
        <v>390</v>
      </c>
      <c r="G112" s="66" t="s">
        <v>391</v>
      </c>
      <c r="H112" s="66">
        <v>20.309999999999999</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216390300</v>
      </c>
      <c r="AL112" s="182" t="s">
        <v>430</v>
      </c>
    </row>
    <row r="113" spans="1:38" s="159" customFormat="1" ht="24.75" customHeight="1" thickBot="1" x14ac:dyDescent="0.3">
      <c r="A113" s="121" t="s">
        <v>263</v>
      </c>
      <c r="B113" s="142" t="s">
        <v>266</v>
      </c>
      <c r="C113" s="143" t="s">
        <v>267</v>
      </c>
      <c r="D113" s="123"/>
      <c r="E113" s="66">
        <v>4.6127638420177712</v>
      </c>
      <c r="F113" s="66" t="s">
        <v>391</v>
      </c>
      <c r="G113" s="66" t="s">
        <v>391</v>
      </c>
      <c r="H113" s="66">
        <v>27.68281032770733</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159" customFormat="1" ht="24.75" customHeight="1" thickBot="1" x14ac:dyDescent="0.3">
      <c r="A114" s="121" t="s">
        <v>263</v>
      </c>
      <c r="B114" s="142" t="s">
        <v>268</v>
      </c>
      <c r="C114" s="143" t="s">
        <v>415</v>
      </c>
      <c r="D114" s="123"/>
      <c r="E114" s="66">
        <v>4.3096120000000002E-2</v>
      </c>
      <c r="F114" s="66" t="s">
        <v>391</v>
      </c>
      <c r="G114" s="66" t="s">
        <v>391</v>
      </c>
      <c r="H114" s="66">
        <v>0.14006239000000001</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1.0774030000000001</v>
      </c>
      <c r="AL114" s="182" t="s">
        <v>385</v>
      </c>
    </row>
    <row r="115" spans="1:38" s="159"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159" customFormat="1" ht="24.75" customHeight="1" thickBot="1" x14ac:dyDescent="0.3">
      <c r="A116" s="121" t="s">
        <v>263</v>
      </c>
      <c r="B116" s="121" t="s">
        <v>271</v>
      </c>
      <c r="C116" s="128" t="s">
        <v>416</v>
      </c>
      <c r="D116" s="123" t="s">
        <v>424</v>
      </c>
      <c r="E116" s="66">
        <v>0.71923164805283579</v>
      </c>
      <c r="F116" s="66" t="s">
        <v>390</v>
      </c>
      <c r="G116" s="66" t="s">
        <v>391</v>
      </c>
      <c r="H116" s="66">
        <v>1.8776945802502498</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159"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159"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159" customFormat="1" ht="24.75" customHeight="1" thickBot="1" x14ac:dyDescent="0.3">
      <c r="A119" s="121" t="s">
        <v>263</v>
      </c>
      <c r="B119" s="121" t="s">
        <v>275</v>
      </c>
      <c r="C119" s="122" t="s">
        <v>276</v>
      </c>
      <c r="D119" s="123" t="s">
        <v>424</v>
      </c>
      <c r="E119" s="66" t="s">
        <v>390</v>
      </c>
      <c r="F119" s="66" t="s">
        <v>390</v>
      </c>
      <c r="G119" s="66" t="s">
        <v>391</v>
      </c>
      <c r="H119" s="66" t="s">
        <v>391</v>
      </c>
      <c r="I119" s="66">
        <v>0.44219376069999999</v>
      </c>
      <c r="J119" s="66">
        <v>4.8030257005000001</v>
      </c>
      <c r="K119" s="66">
        <v>4.8030257005000001</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159"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159" customFormat="1" ht="24.75" customHeight="1" thickBot="1" x14ac:dyDescent="0.3">
      <c r="A121" s="121" t="s">
        <v>263</v>
      </c>
      <c r="B121" s="121" t="s">
        <v>279</v>
      </c>
      <c r="C121" s="128" t="s">
        <v>280</v>
      </c>
      <c r="D121" s="131" t="s">
        <v>281</v>
      </c>
      <c r="E121" s="66" t="s">
        <v>391</v>
      </c>
      <c r="F121" s="66">
        <v>1.2390412957999999</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159"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159"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159"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159" customFormat="1" ht="24.75" customHeight="1" thickBot="1" x14ac:dyDescent="0.3">
      <c r="A125" s="121" t="s">
        <v>288</v>
      </c>
      <c r="B125" s="121" t="s">
        <v>289</v>
      </c>
      <c r="C125" s="122" t="s">
        <v>290</v>
      </c>
      <c r="D125" s="123"/>
      <c r="E125" s="66" t="s">
        <v>391</v>
      </c>
      <c r="F125" s="66">
        <v>1.9071009999999997</v>
      </c>
      <c r="G125" s="66" t="s">
        <v>391</v>
      </c>
      <c r="H125" s="66" t="s">
        <v>390</v>
      </c>
      <c r="I125" s="66">
        <v>2.017553392239E-4</v>
      </c>
      <c r="J125" s="66">
        <v>1.3389217966677E-3</v>
      </c>
      <c r="K125" s="66">
        <v>2.8306885472929003E-3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6113.7981583000001</v>
      </c>
      <c r="AL125" s="182" t="s">
        <v>432</v>
      </c>
    </row>
    <row r="126" spans="1:38" s="159"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159"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159"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159"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159"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159"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159"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391</v>
      </c>
      <c r="AJ132" s="66" t="s">
        <v>438</v>
      </c>
      <c r="AK132" s="66" t="s">
        <v>391</v>
      </c>
      <c r="AL132" s="182" t="s">
        <v>435</v>
      </c>
    </row>
    <row r="133" spans="1:38" s="159" customFormat="1" ht="24.75" customHeight="1" thickBot="1" x14ac:dyDescent="0.3">
      <c r="A133" s="121" t="s">
        <v>288</v>
      </c>
      <c r="B133" s="125" t="s">
        <v>307</v>
      </c>
      <c r="C133" s="136" t="s">
        <v>308</v>
      </c>
      <c r="D133" s="123" t="s">
        <v>297</v>
      </c>
      <c r="E133" s="66">
        <v>2.4150000000000001E-2</v>
      </c>
      <c r="F133" s="66">
        <v>5.6400000000000005E-4</v>
      </c>
      <c r="G133" s="66">
        <v>2.0970000000000003E-3</v>
      </c>
      <c r="H133" s="66" t="s">
        <v>391</v>
      </c>
      <c r="I133" s="66">
        <v>2.2455999999999999E-3</v>
      </c>
      <c r="J133" s="66">
        <v>3.8496000000000008E-3</v>
      </c>
      <c r="K133" s="66">
        <v>6.4159999999999998E-3</v>
      </c>
      <c r="L133" s="66" t="s">
        <v>390</v>
      </c>
      <c r="M133" s="66">
        <v>6.2529999999999999E-3</v>
      </c>
      <c r="N133" s="66">
        <v>2.5748322599999998E-3</v>
      </c>
      <c r="O133" s="66">
        <v>4.3128225999999995E-4</v>
      </c>
      <c r="P133" s="66">
        <v>0.12775557999999998</v>
      </c>
      <c r="Q133" s="66">
        <v>1.16694862E-3</v>
      </c>
      <c r="R133" s="66">
        <v>1.1626615199999998E-3</v>
      </c>
      <c r="S133" s="66">
        <v>1.0657730599999999E-3</v>
      </c>
      <c r="T133" s="66">
        <v>1.48590886E-3</v>
      </c>
      <c r="U133" s="66">
        <v>1.6959767599999999E-3</v>
      </c>
      <c r="V133" s="66">
        <v>1.372900904E-2</v>
      </c>
      <c r="W133" s="66">
        <v>2.3150340000000001E-3</v>
      </c>
      <c r="X133" s="66">
        <v>1.1317944000000001E-6</v>
      </c>
      <c r="Y133" s="66">
        <v>6.1819982000000005E-7</v>
      </c>
      <c r="Z133" s="66">
        <v>5.5217848000000006E-7</v>
      </c>
      <c r="AA133" s="66">
        <v>5.9933657999999995E-7</v>
      </c>
      <c r="AB133" s="66">
        <v>2.9015092800000003E-6</v>
      </c>
      <c r="AC133" s="66">
        <v>1.2861299999999999E-2</v>
      </c>
      <c r="AD133" s="66">
        <v>3.5154219999999993E-2</v>
      </c>
      <c r="AE133" s="158"/>
      <c r="AF133" s="66" t="s">
        <v>391</v>
      </c>
      <c r="AG133" s="66" t="s">
        <v>390</v>
      </c>
      <c r="AH133" s="66">
        <v>64.381468407999989</v>
      </c>
      <c r="AI133" s="66" t="s">
        <v>390</v>
      </c>
      <c r="AJ133" s="66" t="s">
        <v>390</v>
      </c>
      <c r="AK133" s="66">
        <v>85742</v>
      </c>
      <c r="AL133" s="182" t="s">
        <v>436</v>
      </c>
    </row>
    <row r="134" spans="1:38" s="159"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159" customFormat="1" ht="24.75" customHeight="1" thickBot="1" x14ac:dyDescent="0.3">
      <c r="A135" s="121" t="s">
        <v>288</v>
      </c>
      <c r="B135" s="121" t="s">
        <v>311</v>
      </c>
      <c r="C135" s="122" t="s">
        <v>312</v>
      </c>
      <c r="D135" s="123"/>
      <c r="E135" s="66">
        <v>0.45694143040574997</v>
      </c>
      <c r="F135" s="66">
        <v>0.17674149666637498</v>
      </c>
      <c r="G135" s="66">
        <v>1.5806150108374998E-2</v>
      </c>
      <c r="H135" s="66" t="s">
        <v>390</v>
      </c>
      <c r="I135" s="66">
        <v>0.60207062685537505</v>
      </c>
      <c r="J135" s="66">
        <v>0.64805215444337494</v>
      </c>
      <c r="K135" s="66">
        <v>0.66673215002599995</v>
      </c>
      <c r="L135" s="66">
        <v>0.25286966327925753</v>
      </c>
      <c r="M135" s="66">
        <v>8.022339641368875</v>
      </c>
      <c r="N135" s="66">
        <v>7.0409214119124999E-2</v>
      </c>
      <c r="O135" s="66">
        <v>1.4369227371250001E-2</v>
      </c>
      <c r="P135" s="66" t="s">
        <v>390</v>
      </c>
      <c r="Q135" s="66">
        <v>5.8913832222124998E-2</v>
      </c>
      <c r="R135" s="66">
        <v>1.4369227371249999E-3</v>
      </c>
      <c r="S135" s="66">
        <v>2.8738454742500003E-2</v>
      </c>
      <c r="T135" s="66" t="s">
        <v>390</v>
      </c>
      <c r="U135" s="66">
        <v>1.0058459159875001E-2</v>
      </c>
      <c r="V135" s="66">
        <v>2.5189255581801251</v>
      </c>
      <c r="W135" s="66">
        <v>1.436922737125</v>
      </c>
      <c r="X135" s="66">
        <v>0.33480299775012501</v>
      </c>
      <c r="Y135" s="66">
        <v>0.66529522728887502</v>
      </c>
      <c r="Z135" s="66">
        <v>0.81617211468699991</v>
      </c>
      <c r="AA135" s="66" t="s">
        <v>390</v>
      </c>
      <c r="AB135" s="66" t="s">
        <v>390</v>
      </c>
      <c r="AC135" s="66" t="s">
        <v>390</v>
      </c>
      <c r="AD135" s="66" t="s">
        <v>391</v>
      </c>
      <c r="AE135" s="158"/>
      <c r="AF135" s="66" t="s">
        <v>391</v>
      </c>
      <c r="AG135" s="66" t="s">
        <v>391</v>
      </c>
      <c r="AH135" s="66" t="s">
        <v>391</v>
      </c>
      <c r="AI135" s="66" t="s">
        <v>391</v>
      </c>
      <c r="AJ135" s="66" t="s">
        <v>391</v>
      </c>
      <c r="AK135" s="66">
        <v>143.6922737125</v>
      </c>
      <c r="AL135" s="182" t="s">
        <v>385</v>
      </c>
    </row>
    <row r="136" spans="1:38" s="159" customFormat="1" ht="24.75" customHeight="1" thickBot="1" x14ac:dyDescent="0.3">
      <c r="A136" s="121" t="s">
        <v>288</v>
      </c>
      <c r="B136" s="121" t="s">
        <v>313</v>
      </c>
      <c r="C136" s="122" t="s">
        <v>314</v>
      </c>
      <c r="D136" s="123"/>
      <c r="E136" s="66" t="s">
        <v>391</v>
      </c>
      <c r="F136" s="66">
        <v>5.1735599999999998E-3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159" customFormat="1" ht="24.75" customHeight="1" thickBot="1" x14ac:dyDescent="0.3">
      <c r="A137" s="121" t="s">
        <v>288</v>
      </c>
      <c r="B137" s="121" t="s">
        <v>315</v>
      </c>
      <c r="C137" s="122" t="s">
        <v>316</v>
      </c>
      <c r="D137" s="123"/>
      <c r="E137" s="66" t="s">
        <v>391</v>
      </c>
      <c r="F137" s="66">
        <v>2.9218949999999999E-3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159"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159" customFormat="1" ht="24.75" customHeight="1" thickBot="1" x14ac:dyDescent="0.3">
      <c r="A139" s="125" t="s">
        <v>288</v>
      </c>
      <c r="B139" s="125" t="s">
        <v>319</v>
      </c>
      <c r="C139" s="128" t="s">
        <v>419</v>
      </c>
      <c r="D139" s="131" t="s">
        <v>320</v>
      </c>
      <c r="E139" s="66" t="s">
        <v>390</v>
      </c>
      <c r="F139" s="66">
        <v>3.6619999999999999E-3</v>
      </c>
      <c r="G139" s="66" t="s">
        <v>390</v>
      </c>
      <c r="H139" s="66" t="s">
        <v>390</v>
      </c>
      <c r="I139" s="66">
        <v>0.37378617999999997</v>
      </c>
      <c r="J139" s="66">
        <v>0.37383142999999996</v>
      </c>
      <c r="K139" s="66">
        <v>0.37390382999999994</v>
      </c>
      <c r="L139" s="66" t="s">
        <v>390</v>
      </c>
      <c r="M139" s="66" t="s">
        <v>390</v>
      </c>
      <c r="N139" s="66">
        <v>1.0814799999999997E-3</v>
      </c>
      <c r="O139" s="66">
        <v>2.1764499999999995E-3</v>
      </c>
      <c r="P139" s="66">
        <v>2.1764499999999995E-3</v>
      </c>
      <c r="Q139" s="66">
        <v>3.4388600000000002E-3</v>
      </c>
      <c r="R139" s="66">
        <v>3.2849099999999994E-3</v>
      </c>
      <c r="S139" s="66">
        <v>7.6647000000000009E-3</v>
      </c>
      <c r="T139" s="66" t="s">
        <v>390</v>
      </c>
      <c r="U139" s="66" t="s">
        <v>390</v>
      </c>
      <c r="V139" s="66" t="s">
        <v>390</v>
      </c>
      <c r="W139" s="66">
        <v>3.7986699999999995</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159"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295.31861903991472</v>
      </c>
      <c r="F141" s="19">
        <f t="shared" ref="F141:AD141" si="0">SUM(F14:F140)</f>
        <v>277.50556407101055</v>
      </c>
      <c r="G141" s="19">
        <f t="shared" si="0"/>
        <v>215.10940375009696</v>
      </c>
      <c r="H141" s="19">
        <f t="shared" si="0"/>
        <v>101.50097866269836</v>
      </c>
      <c r="I141" s="19">
        <f t="shared" si="0"/>
        <v>46.772956747700313</v>
      </c>
      <c r="J141" s="19">
        <f t="shared" si="0"/>
        <v>61.028616778085549</v>
      </c>
      <c r="K141" s="19">
        <f t="shared" si="0"/>
        <v>75.843386168492842</v>
      </c>
      <c r="L141" s="19">
        <f t="shared" si="0"/>
        <v>6.4092601898635193</v>
      </c>
      <c r="M141" s="19">
        <f t="shared" si="0"/>
        <v>1007.812119168404</v>
      </c>
      <c r="N141" s="19">
        <f t="shared" si="0"/>
        <v>55.48183164386996</v>
      </c>
      <c r="O141" s="19">
        <f t="shared" si="0"/>
        <v>1.9080331819732037</v>
      </c>
      <c r="P141" s="19">
        <f t="shared" si="0"/>
        <v>3.3084458203444278</v>
      </c>
      <c r="Q141" s="19">
        <f t="shared" si="0"/>
        <v>2.7367582958040884</v>
      </c>
      <c r="R141" s="19">
        <f>SUM(R14:R140)</f>
        <v>12.018079290091762</v>
      </c>
      <c r="S141" s="19">
        <f t="shared" si="0"/>
        <v>24.889868194414955</v>
      </c>
      <c r="T141" s="19">
        <f t="shared" si="0"/>
        <v>12.355047402026294</v>
      </c>
      <c r="U141" s="19">
        <f t="shared" si="0"/>
        <v>30.120335894340663</v>
      </c>
      <c r="V141" s="19">
        <f t="shared" si="0"/>
        <v>62.245797845162329</v>
      </c>
      <c r="W141" s="19">
        <f t="shared" si="0"/>
        <v>68.649885505616723</v>
      </c>
      <c r="X141" s="19">
        <f t="shared" si="0"/>
        <v>16.247469885403127</v>
      </c>
      <c r="Y141" s="19">
        <f t="shared" si="0"/>
        <v>11.124670315807489</v>
      </c>
      <c r="Z141" s="19">
        <f t="shared" si="0"/>
        <v>8.092214230807782</v>
      </c>
      <c r="AA141" s="19">
        <f t="shared" si="0"/>
        <v>10.260589394523372</v>
      </c>
      <c r="AB141" s="19">
        <f t="shared" si="0"/>
        <v>44.026098438274907</v>
      </c>
      <c r="AC141" s="19">
        <f t="shared" si="0"/>
        <v>17.783406994943032</v>
      </c>
      <c r="AD141" s="19">
        <f t="shared" si="0"/>
        <v>2.0762987970498625</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295.31861903991472</v>
      </c>
      <c r="F152" s="13">
        <f t="shared" ref="F152:AD152" si="1">SUM(F$141, F$151, IF(AND(ISNUMBER(SEARCH($B$4,"AT|BE|CH|GB|IE|LT|LU|NL")),SUM(F$143:F$149)&gt;0),SUM(F$143:F$149)-SUM(F$27:F$33),0))</f>
        <v>277.50556407101055</v>
      </c>
      <c r="G152" s="13">
        <f t="shared" si="1"/>
        <v>215.10940375009696</v>
      </c>
      <c r="H152" s="13">
        <f t="shared" si="1"/>
        <v>101.50097866269836</v>
      </c>
      <c r="I152" s="13">
        <f t="shared" si="1"/>
        <v>46.772956747700313</v>
      </c>
      <c r="J152" s="13">
        <f t="shared" si="1"/>
        <v>61.028616778085549</v>
      </c>
      <c r="K152" s="13">
        <f t="shared" si="1"/>
        <v>75.843386168492842</v>
      </c>
      <c r="L152" s="13">
        <f t="shared" si="1"/>
        <v>6.4092601898635193</v>
      </c>
      <c r="M152" s="13">
        <f t="shared" si="1"/>
        <v>1007.812119168404</v>
      </c>
      <c r="N152" s="13">
        <f t="shared" si="1"/>
        <v>55.48183164386996</v>
      </c>
      <c r="O152" s="13">
        <f t="shared" si="1"/>
        <v>1.9080331819732037</v>
      </c>
      <c r="P152" s="13">
        <f t="shared" si="1"/>
        <v>3.3084458203444278</v>
      </c>
      <c r="Q152" s="13">
        <f t="shared" si="1"/>
        <v>2.7367582958040884</v>
      </c>
      <c r="R152" s="13">
        <f t="shared" si="1"/>
        <v>12.018079290091762</v>
      </c>
      <c r="S152" s="13">
        <f t="shared" si="1"/>
        <v>24.889868194414955</v>
      </c>
      <c r="T152" s="13">
        <f t="shared" si="1"/>
        <v>12.355047402026294</v>
      </c>
      <c r="U152" s="13">
        <f t="shared" si="1"/>
        <v>30.120335894340663</v>
      </c>
      <c r="V152" s="13">
        <f t="shared" si="1"/>
        <v>62.245797845162329</v>
      </c>
      <c r="W152" s="13">
        <f t="shared" si="1"/>
        <v>68.649885505616723</v>
      </c>
      <c r="X152" s="13">
        <f t="shared" si="1"/>
        <v>16.247469885403127</v>
      </c>
      <c r="Y152" s="13">
        <f t="shared" si="1"/>
        <v>11.124670315807489</v>
      </c>
      <c r="Z152" s="13">
        <f t="shared" si="1"/>
        <v>8.092214230807782</v>
      </c>
      <c r="AA152" s="13">
        <f t="shared" si="1"/>
        <v>10.260589394523372</v>
      </c>
      <c r="AB152" s="13">
        <f t="shared" si="1"/>
        <v>44.026098438274907</v>
      </c>
      <c r="AC152" s="13">
        <f t="shared" si="1"/>
        <v>17.783406994943032</v>
      </c>
      <c r="AD152" s="13">
        <f t="shared" si="1"/>
        <v>2.0762987970498625</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295.31861903991472</v>
      </c>
      <c r="F154" s="13">
        <f>SUM(F$141, F$153, -1 * IF(OR($B$6=2005,$B$6&gt;=2020),SUM(F$99:F$122),0), IF(AND(ISNUMBER(SEARCH($B$4,"AT|BE|CH|GB|IE|LT|LU|NL")),SUM(F$143:F$149)&gt;0),SUM(F$143:F$149)-SUM(F$27:F$33),0))</f>
        <v>277.50556407101055</v>
      </c>
      <c r="G154" s="13">
        <f>SUM(G$141, G$153, IF(AND(ISNUMBER(SEARCH($B$4,"AT|BE|CH|GB|IE|LT|LU|NL")),SUM(G$143:G$149)&gt;0),SUM(G$143:G$149)-SUM(G$27:G$33),0))</f>
        <v>215.10940375009696</v>
      </c>
      <c r="H154" s="13">
        <f>SUM(H$141, H$153, IF(AND(ISNUMBER(SEARCH($B$4,"AT|BE|CH|GB|IE|LT|LU|NL")),SUM(H$143:H$149)&gt;0),SUM(H$143:H$149)-SUM(H$27:H$33),0))</f>
        <v>101.50097866269836</v>
      </c>
      <c r="I154" s="13">
        <f t="shared" ref="I154:AD154" si="2">SUM(I$141, I$153, IF(AND(ISNUMBER(SEARCH($B$4,"AT|BE|CH|GB|IE|LT|LU|NL")),SUM(I$143:I$149)&gt;0),SUM(I$143:I$149)-SUM(I$27:I$33),0))</f>
        <v>46.772956747700313</v>
      </c>
      <c r="J154" s="13">
        <f t="shared" si="2"/>
        <v>61.028616778085549</v>
      </c>
      <c r="K154" s="13">
        <f t="shared" si="2"/>
        <v>75.843386168492842</v>
      </c>
      <c r="L154" s="13">
        <f t="shared" si="2"/>
        <v>6.4092601898635193</v>
      </c>
      <c r="M154" s="13">
        <f t="shared" si="2"/>
        <v>1007.812119168404</v>
      </c>
      <c r="N154" s="13">
        <f t="shared" si="2"/>
        <v>55.48183164386996</v>
      </c>
      <c r="O154" s="13">
        <f t="shared" si="2"/>
        <v>1.9080331819732037</v>
      </c>
      <c r="P154" s="13">
        <f t="shared" si="2"/>
        <v>3.3084458203444278</v>
      </c>
      <c r="Q154" s="13">
        <f t="shared" si="2"/>
        <v>2.7367582958040884</v>
      </c>
      <c r="R154" s="13">
        <f t="shared" si="2"/>
        <v>12.018079290091762</v>
      </c>
      <c r="S154" s="13">
        <f t="shared" si="2"/>
        <v>24.889868194414955</v>
      </c>
      <c r="T154" s="13">
        <f t="shared" si="2"/>
        <v>12.355047402026294</v>
      </c>
      <c r="U154" s="13">
        <f t="shared" si="2"/>
        <v>30.120335894340663</v>
      </c>
      <c r="V154" s="13">
        <f t="shared" si="2"/>
        <v>62.245797845162329</v>
      </c>
      <c r="W154" s="13">
        <f t="shared" si="2"/>
        <v>68.649885505616723</v>
      </c>
      <c r="X154" s="13">
        <f t="shared" si="2"/>
        <v>16.247469885403127</v>
      </c>
      <c r="Y154" s="13">
        <f t="shared" si="2"/>
        <v>11.124670315807489</v>
      </c>
      <c r="Z154" s="13">
        <f t="shared" si="2"/>
        <v>8.092214230807782</v>
      </c>
      <c r="AA154" s="13">
        <f t="shared" si="2"/>
        <v>10.260589394523372</v>
      </c>
      <c r="AB154" s="13">
        <f t="shared" si="2"/>
        <v>44.026098438274907</v>
      </c>
      <c r="AC154" s="13">
        <f t="shared" si="2"/>
        <v>17.783406994943032</v>
      </c>
      <c r="AD154" s="13">
        <f t="shared" si="2"/>
        <v>2.0762987970498625</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3.1258315814631263</v>
      </c>
      <c r="F157" s="22">
        <v>0.41245412568683576</v>
      </c>
      <c r="G157" s="22">
        <v>5.1881022098973058E-2</v>
      </c>
      <c r="H157" s="22" t="s">
        <v>390</v>
      </c>
      <c r="I157" s="22">
        <v>5.1881022098973058E-2</v>
      </c>
      <c r="J157" s="22">
        <v>5.1881022098973058E-2</v>
      </c>
      <c r="K157" s="22">
        <v>5.1881022098973058E-2</v>
      </c>
      <c r="L157" s="22">
        <v>2.4902890607507066E-2</v>
      </c>
      <c r="M157" s="22">
        <v>0.57587934529860096</v>
      </c>
      <c r="N157" s="22" t="s">
        <v>390</v>
      </c>
      <c r="O157" s="22">
        <v>2.2568244613053279E-3</v>
      </c>
      <c r="P157" s="22">
        <v>1.374847085622786E-3</v>
      </c>
      <c r="Q157" s="22">
        <v>2.5940511049486531E-5</v>
      </c>
      <c r="R157" s="22">
        <v>7.7821533148459583E-3</v>
      </c>
      <c r="S157" s="22">
        <v>5.499388342491144E-3</v>
      </c>
      <c r="T157" s="22">
        <v>2.2827649723548148E-3</v>
      </c>
      <c r="U157" s="22">
        <v>2.5940511049486531E-5</v>
      </c>
      <c r="V157" s="22">
        <v>0.45084608204007587</v>
      </c>
      <c r="W157" s="22" t="s">
        <v>390</v>
      </c>
      <c r="X157" s="22" t="s">
        <v>390</v>
      </c>
      <c r="Y157" s="22" t="s">
        <v>390</v>
      </c>
      <c r="Z157" s="22" t="s">
        <v>390</v>
      </c>
      <c r="AA157" s="22" t="s">
        <v>390</v>
      </c>
      <c r="AB157" s="22" t="s">
        <v>390</v>
      </c>
      <c r="AC157" s="22" t="s">
        <v>391</v>
      </c>
      <c r="AD157" s="22" t="s">
        <v>391</v>
      </c>
      <c r="AE157" s="59"/>
      <c r="AF157" s="22">
        <v>11102.538729180233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6.7429168536873391E-2</v>
      </c>
      <c r="F158" s="22">
        <v>7.1338624313164206E-2</v>
      </c>
      <c r="G158" s="22">
        <v>9.489779010269444E-4</v>
      </c>
      <c r="H158" s="22" t="s">
        <v>390</v>
      </c>
      <c r="I158" s="22">
        <v>1.3897790102694428E-4</v>
      </c>
      <c r="J158" s="22">
        <v>1.3897790102694428E-4</v>
      </c>
      <c r="K158" s="22">
        <v>1.3897790102694428E-4</v>
      </c>
      <c r="L158" s="22">
        <v>2.0846685154041643E-5</v>
      </c>
      <c r="M158" s="22">
        <v>0.34284290470139911</v>
      </c>
      <c r="N158" s="22">
        <v>6.13867440707826</v>
      </c>
      <c r="O158" s="22">
        <v>3.5205538694672087E-5</v>
      </c>
      <c r="P158" s="22">
        <v>2.7172914377214021E-5</v>
      </c>
      <c r="Q158" s="22">
        <v>8.7948895051347206E-7</v>
      </c>
      <c r="R158" s="22">
        <v>6.4046685154041659E-5</v>
      </c>
      <c r="S158" s="22">
        <v>1.2813165750885611E-4</v>
      </c>
      <c r="T158" s="22">
        <v>4.121502764518555E-5</v>
      </c>
      <c r="U158" s="22">
        <v>6.0948895051347232E-7</v>
      </c>
      <c r="V158" s="22">
        <v>7.0478179599241467E-3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147.97427081976608</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6.3555E-2</v>
      </c>
      <c r="F163" s="24">
        <v>0.16725000000000001</v>
      </c>
      <c r="G163" s="24">
        <v>1.2711E-2</v>
      </c>
      <c r="H163" s="24">
        <v>1.43835E-2</v>
      </c>
      <c r="I163" s="24" t="s">
        <v>390</v>
      </c>
      <c r="J163" s="24" t="s">
        <v>390</v>
      </c>
      <c r="K163" s="24" t="s">
        <v>390</v>
      </c>
      <c r="L163" s="24" t="s">
        <v>390</v>
      </c>
      <c r="M163" s="24">
        <v>1.8063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334.5</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2005</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91.434771996999999</v>
      </c>
      <c r="F14" s="66">
        <v>6.1767341513000016</v>
      </c>
      <c r="G14" s="66">
        <v>127.78305263949997</v>
      </c>
      <c r="H14" s="66">
        <v>7.6428999999999993E-3</v>
      </c>
      <c r="I14" s="66">
        <v>2.4085176390000012</v>
      </c>
      <c r="J14" s="66">
        <v>3.6565519030000013</v>
      </c>
      <c r="K14" s="66">
        <v>4.460814754000002</v>
      </c>
      <c r="L14" s="66">
        <v>2.1381213195652941E-2</v>
      </c>
      <c r="M14" s="66">
        <v>8.9171320950000084</v>
      </c>
      <c r="N14" s="66">
        <v>2.0004243504188444</v>
      </c>
      <c r="O14" s="66">
        <v>0.17305509478755743</v>
      </c>
      <c r="P14" s="66">
        <v>1.3982609982734222</v>
      </c>
      <c r="Q14" s="66">
        <v>0.45020723524525041</v>
      </c>
      <c r="R14" s="66">
        <v>4.8934271217740086</v>
      </c>
      <c r="S14" s="66">
        <v>1.2167045356101374</v>
      </c>
      <c r="T14" s="66">
        <v>3.9505874988752931</v>
      </c>
      <c r="U14" s="66">
        <v>23.886170256549189</v>
      </c>
      <c r="V14" s="66">
        <v>8.1727770459097311</v>
      </c>
      <c r="W14" s="66">
        <v>1.6210168266172242</v>
      </c>
      <c r="X14" s="66">
        <v>2.8576953025382097E-3</v>
      </c>
      <c r="Y14" s="66">
        <v>5.2262931850750472E-3</v>
      </c>
      <c r="Z14" s="66">
        <v>4.1848181440685027E-3</v>
      </c>
      <c r="AA14" s="66">
        <v>3.0467468419889342E-3</v>
      </c>
      <c r="AB14" s="66">
        <v>1.5315553473670702E-2</v>
      </c>
      <c r="AC14" s="66">
        <v>3.8881866069377051</v>
      </c>
      <c r="AD14" s="66">
        <v>0.67292568829062271</v>
      </c>
      <c r="AE14" s="158"/>
      <c r="AF14" s="66">
        <v>5679.9714067871355</v>
      </c>
      <c r="AG14" s="66">
        <v>569093.71770589589</v>
      </c>
      <c r="AH14" s="66">
        <v>23781.288704136303</v>
      </c>
      <c r="AI14" s="66">
        <v>1943.1610811707792</v>
      </c>
      <c r="AJ14" s="66">
        <v>4526.2838747100004</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0.6396750000000001</v>
      </c>
      <c r="F15" s="66">
        <v>1.3560133E-2</v>
      </c>
      <c r="G15" s="66">
        <v>0.97296517599999965</v>
      </c>
      <c r="H15" s="66" t="s">
        <v>390</v>
      </c>
      <c r="I15" s="66">
        <v>1.9313866999999995E-2</v>
      </c>
      <c r="J15" s="66">
        <v>2.4683183000000001E-2</v>
      </c>
      <c r="K15" s="66">
        <v>2.8562774999999999E-2</v>
      </c>
      <c r="L15" s="66">
        <v>1.3746744935570227E-3</v>
      </c>
      <c r="M15" s="66">
        <v>0.10701232899999999</v>
      </c>
      <c r="N15" s="66">
        <v>1.9572477732703222E-2</v>
      </c>
      <c r="O15" s="66">
        <v>6.5567372561965371E-3</v>
      </c>
      <c r="P15" s="66">
        <v>1.6777198030322547E-3</v>
      </c>
      <c r="Q15" s="66">
        <v>1.0550216375598418E-2</v>
      </c>
      <c r="R15" s="66">
        <v>2.1098184429971526E-2</v>
      </c>
      <c r="S15" s="66">
        <v>2.3575051951939797E-2</v>
      </c>
      <c r="T15" s="66">
        <v>0.53068244198566639</v>
      </c>
      <c r="U15" s="66">
        <v>6.6248150180078054E-3</v>
      </c>
      <c r="V15" s="66">
        <v>0.32437547799842692</v>
      </c>
      <c r="W15" s="66">
        <v>7.4669348755637714E-3</v>
      </c>
      <c r="X15" s="66">
        <v>1.4023836708680301E-5</v>
      </c>
      <c r="Y15" s="66">
        <v>3.6135210369887829E-5</v>
      </c>
      <c r="Z15" s="66">
        <v>1.5764928787524318E-5</v>
      </c>
      <c r="AA15" s="66">
        <v>2.0793582879974829E-5</v>
      </c>
      <c r="AB15" s="66">
        <v>8.671755874606724E-5</v>
      </c>
      <c r="AC15" s="66">
        <v>1.5929546995884632E-5</v>
      </c>
      <c r="AD15" s="66">
        <v>6.6628807296805785E-3</v>
      </c>
      <c r="AE15" s="158"/>
      <c r="AF15" s="66">
        <v>2087.4736680327997</v>
      </c>
      <c r="AG15" s="66">
        <v>2308.143321</v>
      </c>
      <c r="AH15" s="66">
        <v>11335.729449010514</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5.3957095899999983</v>
      </c>
      <c r="F16" s="66">
        <v>0.30915568000000004</v>
      </c>
      <c r="G16" s="66">
        <v>9.7753764689999993</v>
      </c>
      <c r="H16" s="66">
        <v>7.5000000000000002E-4</v>
      </c>
      <c r="I16" s="66">
        <v>0.22366489099999998</v>
      </c>
      <c r="J16" s="66">
        <v>0.339828136</v>
      </c>
      <c r="K16" s="66">
        <v>0.35529275999999993</v>
      </c>
      <c r="L16" s="66">
        <v>1.1609161305245459E-3</v>
      </c>
      <c r="M16" s="66">
        <v>1.6128487800000002</v>
      </c>
      <c r="N16" s="66">
        <v>0.11135507709072207</v>
      </c>
      <c r="O16" s="66">
        <v>8.290974395679546E-3</v>
      </c>
      <c r="P16" s="66">
        <v>8.1797610045569888E-2</v>
      </c>
      <c r="Q16" s="66">
        <v>2.3955311852029194E-2</v>
      </c>
      <c r="R16" s="66">
        <v>0.24623089804447315</v>
      </c>
      <c r="S16" s="66">
        <v>2.8794544182129716E-2</v>
      </c>
      <c r="T16" s="66">
        <v>0.17900120419342561</v>
      </c>
      <c r="U16" s="66">
        <v>1.2141130968573077</v>
      </c>
      <c r="V16" s="66">
        <v>0.26758497745468535</v>
      </c>
      <c r="W16" s="66">
        <v>6.1476560441295007E-2</v>
      </c>
      <c r="X16" s="66">
        <v>3.8896121135962719E-2</v>
      </c>
      <c r="Y16" s="66">
        <v>2.9881234869440993E-3</v>
      </c>
      <c r="Z16" s="66">
        <v>2.7378679749440996E-3</v>
      </c>
      <c r="AA16" s="66">
        <v>2.7378679749440996E-3</v>
      </c>
      <c r="AB16" s="66">
        <v>4.7359980572795023E-2</v>
      </c>
      <c r="AC16" s="66">
        <v>0.18068668956875089</v>
      </c>
      <c r="AD16" s="66">
        <v>1.5898960144691252E-2</v>
      </c>
      <c r="AE16" s="158"/>
      <c r="AF16" s="66">
        <v>345.21085968</v>
      </c>
      <c r="AG16" s="66">
        <v>26960.149799999999</v>
      </c>
      <c r="AH16" s="66">
        <v>30738.883122359999</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7.597857212030001</v>
      </c>
      <c r="F17" s="66">
        <v>0.81531086681999931</v>
      </c>
      <c r="G17" s="66">
        <v>11.994617982777006</v>
      </c>
      <c r="H17" s="66">
        <v>3.6999999999999998E-5</v>
      </c>
      <c r="I17" s="66">
        <v>0.56545819600000036</v>
      </c>
      <c r="J17" s="66">
        <v>0.84089995700000053</v>
      </c>
      <c r="K17" s="66">
        <v>0.99609486130999991</v>
      </c>
      <c r="L17" s="66">
        <v>3.6289388679999995E-3</v>
      </c>
      <c r="M17" s="66">
        <v>87.11335944601997</v>
      </c>
      <c r="N17" s="66">
        <v>12.699961024685882</v>
      </c>
      <c r="O17" s="66">
        <v>0.30461257769996331</v>
      </c>
      <c r="P17" s="66">
        <v>0.22369389075756771</v>
      </c>
      <c r="Q17" s="66">
        <v>0.13331642429240875</v>
      </c>
      <c r="R17" s="66">
        <v>0.94942796541977847</v>
      </c>
      <c r="S17" s="66">
        <v>4.5219883725824515</v>
      </c>
      <c r="T17" s="66">
        <v>0.11124346891889444</v>
      </c>
      <c r="U17" s="66">
        <v>0.58645997591773646</v>
      </c>
      <c r="V17" s="66">
        <v>15.51352031272156</v>
      </c>
      <c r="W17" s="66">
        <v>43.53627826053706</v>
      </c>
      <c r="X17" s="66">
        <v>2.2780598524802995E-2</v>
      </c>
      <c r="Y17" s="66">
        <v>0.19432735315852992</v>
      </c>
      <c r="Z17" s="66">
        <v>6.4838147847093755E-2</v>
      </c>
      <c r="AA17" s="66">
        <v>5.0326141024827575E-2</v>
      </c>
      <c r="AB17" s="66">
        <v>0.33227224055525423</v>
      </c>
      <c r="AC17" s="66">
        <v>0.30462833546053913</v>
      </c>
      <c r="AD17" s="66">
        <v>0.66716703716213099</v>
      </c>
      <c r="AE17" s="158"/>
      <c r="AF17" s="66">
        <v>276.25741055665202</v>
      </c>
      <c r="AG17" s="66">
        <v>29213.654813332021</v>
      </c>
      <c r="AH17" s="66">
        <v>35149.998950773203</v>
      </c>
      <c r="AI17" s="66" t="s">
        <v>391</v>
      </c>
      <c r="AJ17" s="66" t="s">
        <v>391</v>
      </c>
      <c r="AK17" s="66" t="s">
        <v>391</v>
      </c>
      <c r="AL17" s="182" t="s">
        <v>49</v>
      </c>
    </row>
    <row r="18" spans="1:39" s="2" customFormat="1" ht="24.75" customHeight="1" thickBot="1" x14ac:dyDescent="0.3">
      <c r="A18" s="121" t="s">
        <v>53</v>
      </c>
      <c r="B18" s="121" t="s">
        <v>60</v>
      </c>
      <c r="C18" s="122" t="s">
        <v>61</v>
      </c>
      <c r="D18" s="123"/>
      <c r="E18" s="66">
        <v>3.2082643000000008E-2</v>
      </c>
      <c r="F18" s="66">
        <v>1.7881279999999993E-3</v>
      </c>
      <c r="G18" s="66">
        <v>2.312813999999999E-3</v>
      </c>
      <c r="H18" s="66" t="s">
        <v>391</v>
      </c>
      <c r="I18" s="66">
        <v>2.0872882000000001E-3</v>
      </c>
      <c r="J18" s="66">
        <v>2.54339445E-3</v>
      </c>
      <c r="K18" s="66">
        <v>2.9808839999999996E-3</v>
      </c>
      <c r="L18" s="66">
        <v>3.9178917999999974E-5</v>
      </c>
      <c r="M18" s="66">
        <v>5.0809705999999996E-2</v>
      </c>
      <c r="N18" s="66">
        <v>3.0485092937288813E-5</v>
      </c>
      <c r="O18" s="66">
        <v>5.4522140447592132E-6</v>
      </c>
      <c r="P18" s="66">
        <v>1.1338532801149649E-4</v>
      </c>
      <c r="Q18" s="66">
        <v>1.3296289238349648E-4</v>
      </c>
      <c r="R18" s="66">
        <v>3.25772652278528E-5</v>
      </c>
      <c r="S18" s="66">
        <v>2.1312661046870284E-5</v>
      </c>
      <c r="T18" s="66">
        <v>2.1721315485532143E-5</v>
      </c>
      <c r="U18" s="66">
        <v>1.479414088574534E-5</v>
      </c>
      <c r="V18" s="66">
        <v>3.2002889173512398E-4</v>
      </c>
      <c r="W18" s="66">
        <v>5.0193312399066461E-4</v>
      </c>
      <c r="X18" s="66">
        <v>5.5060815652177718E-7</v>
      </c>
      <c r="Y18" s="66">
        <v>8.3032507319134624E-7</v>
      </c>
      <c r="Z18" s="66">
        <v>8.1423706447541445E-7</v>
      </c>
      <c r="AA18" s="66">
        <v>8.0359527365592434E-7</v>
      </c>
      <c r="AB18" s="66">
        <v>2.9987655678444619E-6</v>
      </c>
      <c r="AC18" s="66">
        <v>1.7131664899241475E-5</v>
      </c>
      <c r="AD18" s="66">
        <v>1.7147610340951411E-5</v>
      </c>
      <c r="AE18" s="158"/>
      <c r="AF18" s="66">
        <v>15.167920000000001</v>
      </c>
      <c r="AG18" s="66">
        <v>116.49623994401001</v>
      </c>
      <c r="AH18" s="66">
        <v>2668.9420300006195</v>
      </c>
      <c r="AI18" s="66" t="s">
        <v>391</v>
      </c>
      <c r="AJ18" s="66" t="s">
        <v>391</v>
      </c>
      <c r="AK18" s="66" t="s">
        <v>391</v>
      </c>
      <c r="AL18" s="182" t="s">
        <v>49</v>
      </c>
    </row>
    <row r="19" spans="1:39" s="2" customFormat="1" ht="24.75" customHeight="1" thickBot="1" x14ac:dyDescent="0.3">
      <c r="A19" s="121" t="s">
        <v>53</v>
      </c>
      <c r="B19" s="121" t="s">
        <v>62</v>
      </c>
      <c r="C19" s="122" t="s">
        <v>63</v>
      </c>
      <c r="D19" s="123"/>
      <c r="E19" s="66">
        <v>9.748320221000002</v>
      </c>
      <c r="F19" s="66">
        <v>0.56836678600000001</v>
      </c>
      <c r="G19" s="66">
        <v>15.953979110480013</v>
      </c>
      <c r="H19" s="66">
        <v>1.0000000000000001E-5</v>
      </c>
      <c r="I19" s="66">
        <v>0.28849019400000003</v>
      </c>
      <c r="J19" s="66">
        <v>0.39442720599999964</v>
      </c>
      <c r="K19" s="66">
        <v>0.47810781999999963</v>
      </c>
      <c r="L19" s="66">
        <v>9.8694337398616168E-3</v>
      </c>
      <c r="M19" s="66">
        <v>1.7939261620999998</v>
      </c>
      <c r="N19" s="66">
        <v>9.9977488913899584E-2</v>
      </c>
      <c r="O19" s="66">
        <v>1.5336950849060636E-2</v>
      </c>
      <c r="P19" s="66">
        <v>7.9447369236831267E-2</v>
      </c>
      <c r="Q19" s="66">
        <v>6.6209204449279968E-2</v>
      </c>
      <c r="R19" s="66">
        <v>0.34533336709936252</v>
      </c>
      <c r="S19" s="66">
        <v>0.12337674314047667</v>
      </c>
      <c r="T19" s="66">
        <v>2.6335256056959482</v>
      </c>
      <c r="U19" s="66">
        <v>1.6129411092880166</v>
      </c>
      <c r="V19" s="66">
        <v>1.1811657285233812</v>
      </c>
      <c r="W19" s="66">
        <v>0.24984641378570263</v>
      </c>
      <c r="X19" s="66">
        <v>1.232943693108043E-4</v>
      </c>
      <c r="Y19" s="66">
        <v>2.52135097594721E-4</v>
      </c>
      <c r="Z19" s="66">
        <v>1.458415113683449E-4</v>
      </c>
      <c r="AA19" s="66">
        <v>1.569585102282521E-4</v>
      </c>
      <c r="AB19" s="66">
        <v>6.7822948850212279E-4</v>
      </c>
      <c r="AC19" s="66">
        <v>0.25495899528520877</v>
      </c>
      <c r="AD19" s="66">
        <v>6.6525824345967974E-2</v>
      </c>
      <c r="AE19" s="158"/>
      <c r="AF19" s="66">
        <v>9106.7443551721608</v>
      </c>
      <c r="AG19" s="66">
        <v>38051.746247383729</v>
      </c>
      <c r="AH19" s="66">
        <v>26287.319501051817</v>
      </c>
      <c r="AI19" s="66">
        <v>5.2031358000000001</v>
      </c>
      <c r="AJ19" s="66" t="s">
        <v>391</v>
      </c>
      <c r="AK19" s="66" t="s">
        <v>391</v>
      </c>
      <c r="AL19" s="182" t="s">
        <v>49</v>
      </c>
    </row>
    <row r="20" spans="1:39" s="2" customFormat="1" ht="24.75" customHeight="1" thickBot="1" x14ac:dyDescent="0.3">
      <c r="A20" s="121" t="s">
        <v>53</v>
      </c>
      <c r="B20" s="121" t="s">
        <v>64</v>
      </c>
      <c r="C20" s="122" t="s">
        <v>65</v>
      </c>
      <c r="D20" s="123"/>
      <c r="E20" s="66">
        <v>1.9461000697000004</v>
      </c>
      <c r="F20" s="66">
        <v>8.73427341E-2</v>
      </c>
      <c r="G20" s="66">
        <v>1.8540379009399992</v>
      </c>
      <c r="H20" s="66" t="s">
        <v>391</v>
      </c>
      <c r="I20" s="66">
        <v>0.12646843299999999</v>
      </c>
      <c r="J20" s="66">
        <v>0.18733021700000005</v>
      </c>
      <c r="K20" s="66">
        <v>0.25574042790000012</v>
      </c>
      <c r="L20" s="66">
        <v>2.5568350684809739E-3</v>
      </c>
      <c r="M20" s="66">
        <v>0.76767974999999999</v>
      </c>
      <c r="N20" s="66">
        <v>2.600128456018512E-2</v>
      </c>
      <c r="O20" s="66">
        <v>3.0964767796937088E-3</v>
      </c>
      <c r="P20" s="66">
        <v>1.2249402774777698E-2</v>
      </c>
      <c r="Q20" s="66">
        <v>1.6374702123137311E-2</v>
      </c>
      <c r="R20" s="66">
        <v>4.4514142383941982E-2</v>
      </c>
      <c r="S20" s="66">
        <v>2.5426583985422607E-2</v>
      </c>
      <c r="T20" s="66">
        <v>0.2164602052796919</v>
      </c>
      <c r="U20" s="66">
        <v>0.16727877770022742</v>
      </c>
      <c r="V20" s="66">
        <v>0.11783989873380446</v>
      </c>
      <c r="W20" s="66">
        <v>4.1644286789754972E-2</v>
      </c>
      <c r="X20" s="66">
        <v>2.7298146820821763E-4</v>
      </c>
      <c r="Y20" s="66">
        <v>5.3358401398766176E-4</v>
      </c>
      <c r="Z20" s="66">
        <v>2.5494153342042161E-4</v>
      </c>
      <c r="AA20" s="66">
        <v>1.8185029769351578E-4</v>
      </c>
      <c r="AB20" s="66">
        <v>1.2433573133098167E-3</v>
      </c>
      <c r="AC20" s="66">
        <v>3.4209634818097794E-2</v>
      </c>
      <c r="AD20" s="66">
        <v>1.0685484699740276E-2</v>
      </c>
      <c r="AE20" s="158"/>
      <c r="AF20" s="66">
        <v>1437.5182307829405</v>
      </c>
      <c r="AG20" s="66">
        <v>4119.0473647837898</v>
      </c>
      <c r="AH20" s="66">
        <v>5197.3087175420005</v>
      </c>
      <c r="AI20" s="66">
        <v>13425.252302999999</v>
      </c>
      <c r="AJ20" s="66" t="s">
        <v>391</v>
      </c>
      <c r="AK20" s="66" t="s">
        <v>391</v>
      </c>
      <c r="AL20" s="182" t="s">
        <v>49</v>
      </c>
    </row>
    <row r="21" spans="1:39" s="2" customFormat="1" ht="24.75" customHeight="1" thickBot="1" x14ac:dyDescent="0.3">
      <c r="A21" s="121" t="s">
        <v>53</v>
      </c>
      <c r="B21" s="121" t="s">
        <v>66</v>
      </c>
      <c r="C21" s="122" t="s">
        <v>67</v>
      </c>
      <c r="D21" s="123"/>
      <c r="E21" s="66">
        <v>1.3582180600000031</v>
      </c>
      <c r="F21" s="66">
        <v>0.1500799679999994</v>
      </c>
      <c r="G21" s="66">
        <v>2.5073900850040305</v>
      </c>
      <c r="H21" s="66" t="s">
        <v>391</v>
      </c>
      <c r="I21" s="66">
        <v>0.1014678460000005</v>
      </c>
      <c r="J21" s="66">
        <v>0.14967136800000055</v>
      </c>
      <c r="K21" s="66">
        <v>0.21672823400000019</v>
      </c>
      <c r="L21" s="66">
        <v>5.6009828226440909E-3</v>
      </c>
      <c r="M21" s="66">
        <v>1.2072329149999996</v>
      </c>
      <c r="N21" s="66">
        <v>6.9996380559225274E-2</v>
      </c>
      <c r="O21" s="66">
        <v>5.3007088145754508E-3</v>
      </c>
      <c r="P21" s="66">
        <v>8.1594760616517763E-3</v>
      </c>
      <c r="Q21" s="66">
        <v>6.2039711488106337E-2</v>
      </c>
      <c r="R21" s="66">
        <v>5.3673912599485167E-2</v>
      </c>
      <c r="S21" s="66">
        <v>7.221977389304178E-2</v>
      </c>
      <c r="T21" s="66">
        <v>0.62789613376392972</v>
      </c>
      <c r="U21" s="66">
        <v>9.0660783315784074E-2</v>
      </c>
      <c r="V21" s="66">
        <v>0.25569918583999623</v>
      </c>
      <c r="W21" s="66">
        <v>3.351865039550344E-2</v>
      </c>
      <c r="X21" s="66">
        <v>6.6204961822529968E-4</v>
      </c>
      <c r="Y21" s="66">
        <v>1.0832347831500164E-3</v>
      </c>
      <c r="Z21" s="66">
        <v>6.3195329412689145E-4</v>
      </c>
      <c r="AA21" s="66">
        <v>5.0492417731357465E-4</v>
      </c>
      <c r="AB21" s="66">
        <v>2.8821618728157861E-3</v>
      </c>
      <c r="AC21" s="66">
        <v>1.9588359225170871E-2</v>
      </c>
      <c r="AD21" s="66">
        <v>1.2583932315755999E-2</v>
      </c>
      <c r="AE21" s="158"/>
      <c r="AF21" s="66">
        <v>2088.291098042635</v>
      </c>
      <c r="AG21" s="66">
        <v>3023.3390985627229</v>
      </c>
      <c r="AH21" s="66">
        <v>14084.04537288716</v>
      </c>
      <c r="AI21" s="66">
        <v>97.833231775920012</v>
      </c>
      <c r="AJ21" s="66" t="s">
        <v>391</v>
      </c>
      <c r="AK21" s="66" t="s">
        <v>391</v>
      </c>
      <c r="AL21" s="182" t="s">
        <v>49</v>
      </c>
    </row>
    <row r="22" spans="1:39" s="2" customFormat="1" ht="24.75" customHeight="1" thickBot="1" x14ac:dyDescent="0.3">
      <c r="A22" s="121" t="s">
        <v>53</v>
      </c>
      <c r="B22" s="125" t="s">
        <v>68</v>
      </c>
      <c r="C22" s="122" t="s">
        <v>69</v>
      </c>
      <c r="D22" s="123"/>
      <c r="E22" s="66">
        <v>11.912613228509995</v>
      </c>
      <c r="F22" s="66">
        <v>0.33855364694604984</v>
      </c>
      <c r="G22" s="66">
        <v>4.0362058660500031</v>
      </c>
      <c r="H22" s="66">
        <v>6.823224E-2</v>
      </c>
      <c r="I22" s="66">
        <v>0.56388719600000037</v>
      </c>
      <c r="J22" s="66">
        <v>0.787765040999999</v>
      </c>
      <c r="K22" s="66">
        <v>0.97382511732780053</v>
      </c>
      <c r="L22" s="66">
        <v>5.5262385119125507E-3</v>
      </c>
      <c r="M22" s="66">
        <v>8.9668399280444078</v>
      </c>
      <c r="N22" s="66">
        <v>0.37016725588037663</v>
      </c>
      <c r="O22" s="66">
        <v>2.611609914698329E-2</v>
      </c>
      <c r="P22" s="66">
        <v>0.17718317564308789</v>
      </c>
      <c r="Q22" s="66">
        <v>5.4408032470544321E-2</v>
      </c>
      <c r="R22" s="66">
        <v>6.468002801132243E-2</v>
      </c>
      <c r="S22" s="66">
        <v>0.28807061877043882</v>
      </c>
      <c r="T22" s="66">
        <v>0.33241029022543378</v>
      </c>
      <c r="U22" s="66">
        <v>7.4760317883574262E-2</v>
      </c>
      <c r="V22" s="66">
        <v>1.1820484316142936</v>
      </c>
      <c r="W22" s="66">
        <v>0.39956825614187852</v>
      </c>
      <c r="X22" s="66">
        <v>8.0202289672764429E-4</v>
      </c>
      <c r="Y22" s="66">
        <v>1.3692070106363133E-3</v>
      </c>
      <c r="Z22" s="66">
        <v>5.086046305277722E-4</v>
      </c>
      <c r="AA22" s="66">
        <v>3.3489837425309887E-4</v>
      </c>
      <c r="AB22" s="66">
        <v>3.0147329121448284E-3</v>
      </c>
      <c r="AC22" s="66">
        <v>1.5949933852775509E-2</v>
      </c>
      <c r="AD22" s="66">
        <v>1.24851230869738E-2</v>
      </c>
      <c r="AE22" s="158"/>
      <c r="AF22" s="66">
        <v>2869.4258130991293</v>
      </c>
      <c r="AG22" s="66">
        <v>9782.3577120999998</v>
      </c>
      <c r="AH22" s="66">
        <v>28869.149723061018</v>
      </c>
      <c r="AI22" s="66">
        <v>179.56389999999999</v>
      </c>
      <c r="AJ22" s="66" t="s">
        <v>391</v>
      </c>
      <c r="AK22" s="66" t="s">
        <v>391</v>
      </c>
      <c r="AL22" s="182" t="s">
        <v>49</v>
      </c>
    </row>
    <row r="23" spans="1:39" s="2" customFormat="1" ht="24.75" customHeight="1" thickBot="1" x14ac:dyDescent="0.3">
      <c r="A23" s="121" t="s">
        <v>70</v>
      </c>
      <c r="B23" s="125" t="s">
        <v>393</v>
      </c>
      <c r="C23" s="122" t="s">
        <v>394</v>
      </c>
      <c r="D23" s="126"/>
      <c r="E23" s="66">
        <v>1.2172499999999999</v>
      </c>
      <c r="F23" s="66">
        <v>8.1074999999999994E-2</v>
      </c>
      <c r="G23" s="66">
        <v>5.0000000000000001E-3</v>
      </c>
      <c r="H23" s="66">
        <v>4.0000000000000002E-4</v>
      </c>
      <c r="I23" s="66">
        <v>5.1337500000000001E-2</v>
      </c>
      <c r="J23" s="66">
        <v>5.1337500000000001E-2</v>
      </c>
      <c r="K23" s="66">
        <v>5.1337500000000001E-2</v>
      </c>
      <c r="L23" s="66">
        <v>4.0937500000000002E-2</v>
      </c>
      <c r="M23" s="66">
        <v>0.35054999999999997</v>
      </c>
      <c r="N23" s="66">
        <v>1.8749999999999998E-5</v>
      </c>
      <c r="O23" s="66">
        <v>5.0000000000000001E-4</v>
      </c>
      <c r="P23" s="66">
        <v>2.6499999999999999E-4</v>
      </c>
      <c r="Q23" s="66">
        <v>5.0000000000000004E-6</v>
      </c>
      <c r="R23" s="66">
        <v>2.5000000000000001E-3</v>
      </c>
      <c r="S23" s="66">
        <v>8.5000000000000006E-2</v>
      </c>
      <c r="T23" s="66">
        <v>3.5000000000000001E-3</v>
      </c>
      <c r="U23" s="66">
        <v>5.0000000000000001E-4</v>
      </c>
      <c r="V23" s="66">
        <v>0.05</v>
      </c>
      <c r="W23" s="66" t="s">
        <v>390</v>
      </c>
      <c r="X23" s="66">
        <v>1.5E-3</v>
      </c>
      <c r="Y23" s="66">
        <v>2.5000000000000001E-3</v>
      </c>
      <c r="Z23" s="66">
        <v>1.72E-3</v>
      </c>
      <c r="AA23" s="66">
        <v>1.06E-3</v>
      </c>
      <c r="AB23" s="66">
        <v>6.7799999999999996E-3</v>
      </c>
      <c r="AC23" s="66" t="s">
        <v>391</v>
      </c>
      <c r="AD23" s="66" t="s">
        <v>391</v>
      </c>
      <c r="AE23" s="158"/>
      <c r="AF23" s="66">
        <v>2091.4499999999998</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3.880262637970004</v>
      </c>
      <c r="F24" s="66">
        <v>1.1098806375999941</v>
      </c>
      <c r="G24" s="66">
        <v>3.8391601498730887</v>
      </c>
      <c r="H24" s="66">
        <v>8.4754340000000004E-3</v>
      </c>
      <c r="I24" s="66">
        <v>0.5702786359999914</v>
      </c>
      <c r="J24" s="66">
        <v>0.83909261699999027</v>
      </c>
      <c r="K24" s="66">
        <v>1.2217087462799794</v>
      </c>
      <c r="L24" s="66">
        <v>2.4878243931470909E-2</v>
      </c>
      <c r="M24" s="66">
        <v>3.4283731535700355</v>
      </c>
      <c r="N24" s="66">
        <v>0.19566113938163396</v>
      </c>
      <c r="O24" s="66">
        <v>3.3885140916442118E-2</v>
      </c>
      <c r="P24" s="66">
        <v>1.7274790379140474E-2</v>
      </c>
      <c r="Q24" s="66">
        <v>0.13149025904809156</v>
      </c>
      <c r="R24" s="66">
        <v>0.15045582962217224</v>
      </c>
      <c r="S24" s="66">
        <v>0.15860426834222477</v>
      </c>
      <c r="T24" s="66">
        <v>0.47453627335050502</v>
      </c>
      <c r="U24" s="66">
        <v>0.1229422632184352</v>
      </c>
      <c r="V24" s="66">
        <v>1.3226788108543066</v>
      </c>
      <c r="W24" s="66">
        <v>0.27966204157641278</v>
      </c>
      <c r="X24" s="66">
        <v>2.2313957449881381E-2</v>
      </c>
      <c r="Y24" s="66">
        <v>3.5868761910454655E-2</v>
      </c>
      <c r="Z24" s="66">
        <v>1.1945151572904187E-2</v>
      </c>
      <c r="AA24" s="66">
        <v>9.5038326379113785E-3</v>
      </c>
      <c r="AB24" s="66">
        <v>7.9631703571151818E-2</v>
      </c>
      <c r="AC24" s="66">
        <v>5.0909021675677672E-2</v>
      </c>
      <c r="AD24" s="66">
        <v>2.0925582121023949E-2</v>
      </c>
      <c r="AE24" s="158"/>
      <c r="AF24" s="66">
        <v>1397.1819627819705</v>
      </c>
      <c r="AG24" s="66">
        <v>4675.1957146291006</v>
      </c>
      <c r="AH24" s="66">
        <v>25820.876753204451</v>
      </c>
      <c r="AI24" s="66">
        <v>5356.1922804175774</v>
      </c>
      <c r="AJ24" s="66" t="s">
        <v>391</v>
      </c>
      <c r="AK24" s="66" t="s">
        <v>391</v>
      </c>
      <c r="AL24" s="182" t="s">
        <v>49</v>
      </c>
    </row>
    <row r="25" spans="1:39" s="2" customFormat="1" ht="24.75" customHeight="1" thickBot="1" x14ac:dyDescent="0.3">
      <c r="A25" s="121" t="s">
        <v>73</v>
      </c>
      <c r="B25" s="125" t="s">
        <v>74</v>
      </c>
      <c r="C25" s="128" t="s">
        <v>75</v>
      </c>
      <c r="D25" s="123"/>
      <c r="E25" s="66">
        <v>0.57322212196375699</v>
      </c>
      <c r="F25" s="66">
        <v>7.5636777918869094E-2</v>
      </c>
      <c r="G25" s="66">
        <v>9.51406011558102E-3</v>
      </c>
      <c r="H25" s="66" t="s">
        <v>390</v>
      </c>
      <c r="I25" s="66">
        <v>4.4145238936295897E-3</v>
      </c>
      <c r="J25" s="66">
        <v>4.4145238936295897E-3</v>
      </c>
      <c r="K25" s="66">
        <v>4.4145238936295897E-3</v>
      </c>
      <c r="L25" s="66">
        <v>2.1189714689422001E-3</v>
      </c>
      <c r="M25" s="66">
        <v>0.12672728073953901</v>
      </c>
      <c r="N25" s="66" t="s">
        <v>390</v>
      </c>
      <c r="O25" s="66">
        <v>4.13861615027774E-4</v>
      </c>
      <c r="P25" s="66">
        <v>2.5212259306289699E-4</v>
      </c>
      <c r="Q25" s="66">
        <v>4.75703005779051E-6</v>
      </c>
      <c r="R25" s="66">
        <v>1.4271090173371499E-3</v>
      </c>
      <c r="S25" s="66">
        <v>1.0084903722515899E-3</v>
      </c>
      <c r="T25" s="66">
        <v>4.1861864508556498E-4</v>
      </c>
      <c r="U25" s="66">
        <v>4.75703005779051E-6</v>
      </c>
      <c r="V25" s="66">
        <v>8.2677182404399099E-2</v>
      </c>
      <c r="W25" s="66" t="s">
        <v>390</v>
      </c>
      <c r="X25" s="66" t="s">
        <v>390</v>
      </c>
      <c r="Y25" s="66" t="s">
        <v>390</v>
      </c>
      <c r="Z25" s="66" t="s">
        <v>390</v>
      </c>
      <c r="AA25" s="66" t="s">
        <v>390</v>
      </c>
      <c r="AB25" s="66" t="s">
        <v>390</v>
      </c>
      <c r="AC25" s="66" t="s">
        <v>391</v>
      </c>
      <c r="AD25" s="66" t="s">
        <v>391</v>
      </c>
      <c r="AE25" s="158"/>
      <c r="AF25" s="66">
        <v>2036.00886473434</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5.9373780362434597E-3</v>
      </c>
      <c r="F26" s="66">
        <v>5.4087220811308801E-3</v>
      </c>
      <c r="G26" s="66">
        <v>4.5939884418978701E-5</v>
      </c>
      <c r="H26" s="66" t="s">
        <v>390</v>
      </c>
      <c r="I26" s="66">
        <v>1.20361063704061E-5</v>
      </c>
      <c r="J26" s="66">
        <v>1.20361063704061E-5</v>
      </c>
      <c r="K26" s="66">
        <v>1.20361063704061E-5</v>
      </c>
      <c r="L26" s="66">
        <v>1.8054159555609099E-6</v>
      </c>
      <c r="M26" s="66">
        <v>2.56270192604608E-2</v>
      </c>
      <c r="N26" s="66">
        <v>0.42629683382487898</v>
      </c>
      <c r="O26" s="66">
        <v>3.2883849722255698E-6</v>
      </c>
      <c r="P26" s="66">
        <v>2.4274069371029301E-6</v>
      </c>
      <c r="Q26" s="66">
        <v>7.2969942209489299E-8</v>
      </c>
      <c r="R26" s="66">
        <v>7.0909826628468004E-6</v>
      </c>
      <c r="S26" s="66">
        <v>1.11496277484117E-5</v>
      </c>
      <c r="T26" s="66">
        <v>3.7413549144350599E-6</v>
      </c>
      <c r="U26" s="66">
        <v>5.2969942209489299E-8</v>
      </c>
      <c r="V26" s="66">
        <v>6.5801759560092502E-4</v>
      </c>
      <c r="W26" s="66" t="s">
        <v>390</v>
      </c>
      <c r="X26" s="66">
        <v>2.1399999999999998E-6</v>
      </c>
      <c r="Y26" s="66">
        <v>2.9960000000000002E-6</v>
      </c>
      <c r="Z26" s="66">
        <v>1.73238095238095E-6</v>
      </c>
      <c r="AA26" s="66">
        <v>2.1399999999999998E-6</v>
      </c>
      <c r="AB26" s="66">
        <v>9.0083809523809492E-6</v>
      </c>
      <c r="AC26" s="66" t="s">
        <v>391</v>
      </c>
      <c r="AD26" s="66" t="s">
        <v>391</v>
      </c>
      <c r="AE26" s="158"/>
      <c r="AF26" s="66">
        <v>14.3091352656614</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35.784758415764998</v>
      </c>
      <c r="F27" s="66">
        <v>23.867014768403202</v>
      </c>
      <c r="G27" s="66">
        <v>0.32625379907755397</v>
      </c>
      <c r="H27" s="66">
        <v>1.03756373866592</v>
      </c>
      <c r="I27" s="66">
        <v>1.5147225625652401</v>
      </c>
      <c r="J27" s="66">
        <v>1.5147225625652401</v>
      </c>
      <c r="K27" s="66">
        <v>1.5147225625652401</v>
      </c>
      <c r="L27" s="66">
        <v>1.1141333049273301</v>
      </c>
      <c r="M27" s="66">
        <v>246.343584246799</v>
      </c>
      <c r="N27" s="66">
        <v>0.95632411991225097</v>
      </c>
      <c r="O27" s="66">
        <v>4.4627271486602298E-4</v>
      </c>
      <c r="P27" s="66">
        <v>2.3412804543780599E-2</v>
      </c>
      <c r="Q27" s="66">
        <v>7.0140860387590397E-4</v>
      </c>
      <c r="R27" s="66">
        <v>2.29214607650725E-2</v>
      </c>
      <c r="S27" s="66">
        <v>1.5897050363052601E-2</v>
      </c>
      <c r="T27" s="66">
        <v>4.6521432473062303E-3</v>
      </c>
      <c r="U27" s="66">
        <v>5.10271778019761E-4</v>
      </c>
      <c r="V27" s="66">
        <v>8.6114815267872805E-2</v>
      </c>
      <c r="W27" s="66">
        <v>1.9628806999999999</v>
      </c>
      <c r="X27" s="66">
        <v>4.8474738731100003E-2</v>
      </c>
      <c r="Y27" s="66">
        <v>5.6932117150699998E-2</v>
      </c>
      <c r="Z27" s="66">
        <v>4.1211210309100001E-2</v>
      </c>
      <c r="AA27" s="66">
        <v>5.1658720700000001E-2</v>
      </c>
      <c r="AB27" s="66">
        <v>0.1982767868909</v>
      </c>
      <c r="AC27" s="66">
        <v>1.8833838E-3</v>
      </c>
      <c r="AD27" s="66">
        <v>3.4081500000000001E-4</v>
      </c>
      <c r="AE27" s="158"/>
      <c r="AF27" s="66">
        <v>139727.741064103</v>
      </c>
      <c r="AG27" s="66" t="s">
        <v>391</v>
      </c>
      <c r="AH27" s="66">
        <v>73.859395355199993</v>
      </c>
      <c r="AI27" s="66">
        <v>43.973358155699998</v>
      </c>
      <c r="AJ27" s="66" t="s">
        <v>391</v>
      </c>
      <c r="AK27" s="66" t="s">
        <v>391</v>
      </c>
      <c r="AL27" s="182" t="s">
        <v>49</v>
      </c>
    </row>
    <row r="28" spans="1:39" s="2" customFormat="1" ht="24.75" customHeight="1" thickBot="1" x14ac:dyDescent="0.3">
      <c r="A28" s="121" t="s">
        <v>78</v>
      </c>
      <c r="B28" s="121" t="s">
        <v>81</v>
      </c>
      <c r="C28" s="122" t="s">
        <v>82</v>
      </c>
      <c r="D28" s="123"/>
      <c r="E28" s="66">
        <v>9.8083173659969098</v>
      </c>
      <c r="F28" s="66">
        <v>1.71114876506626</v>
      </c>
      <c r="G28" s="66">
        <v>7.7218398256314894E-2</v>
      </c>
      <c r="H28" s="66">
        <v>4.2231810856956001E-2</v>
      </c>
      <c r="I28" s="66">
        <v>0.941904960260039</v>
      </c>
      <c r="J28" s="66">
        <v>0.941904960260039</v>
      </c>
      <c r="K28" s="66">
        <v>0.941904960260039</v>
      </c>
      <c r="L28" s="66">
        <v>0.695132650549669</v>
      </c>
      <c r="M28" s="66">
        <v>13.8828555355628</v>
      </c>
      <c r="N28" s="66">
        <v>4.4920735122975002E-2</v>
      </c>
      <c r="O28" s="66">
        <v>5.1951380779743699E-5</v>
      </c>
      <c r="P28" s="66">
        <v>4.3923578758260796E-3</v>
      </c>
      <c r="Q28" s="66">
        <v>9.4986853664873398E-5</v>
      </c>
      <c r="R28" s="66">
        <v>6.3620282457483596E-3</v>
      </c>
      <c r="S28" s="66">
        <v>4.2908462641764204E-3</v>
      </c>
      <c r="T28" s="66">
        <v>3.41544141538184E-4</v>
      </c>
      <c r="U28" s="66">
        <v>8.6070945770259507E-5</v>
      </c>
      <c r="V28" s="66">
        <v>1.5225293001808299E-2</v>
      </c>
      <c r="W28" s="66">
        <v>0.50887490000000002</v>
      </c>
      <c r="X28" s="66">
        <v>1.4296327382799999E-2</v>
      </c>
      <c r="Y28" s="66">
        <v>1.6081470384700002E-2</v>
      </c>
      <c r="Z28" s="66">
        <v>1.25332121607E-2</v>
      </c>
      <c r="AA28" s="66">
        <v>1.34825551248E-2</v>
      </c>
      <c r="AB28" s="66">
        <v>5.6393565053E-2</v>
      </c>
      <c r="AC28" s="66">
        <v>4.6234649999999999E-4</v>
      </c>
      <c r="AD28" s="66">
        <v>9.0332600000000003E-5</v>
      </c>
      <c r="AE28" s="158"/>
      <c r="AF28" s="66">
        <v>32383.176037821198</v>
      </c>
      <c r="AG28" s="66" t="s">
        <v>391</v>
      </c>
      <c r="AH28" s="66" t="s">
        <v>391</v>
      </c>
      <c r="AI28" s="66">
        <v>23.4433408477</v>
      </c>
      <c r="AJ28" s="66" t="s">
        <v>391</v>
      </c>
      <c r="AK28" s="66" t="s">
        <v>391</v>
      </c>
      <c r="AL28" s="182" t="s">
        <v>49</v>
      </c>
    </row>
    <row r="29" spans="1:39" s="2" customFormat="1" ht="24.75" customHeight="1" thickBot="1" x14ac:dyDescent="0.3">
      <c r="A29" s="121" t="s">
        <v>78</v>
      </c>
      <c r="B29" s="121" t="s">
        <v>83</v>
      </c>
      <c r="C29" s="122" t="s">
        <v>84</v>
      </c>
      <c r="D29" s="123"/>
      <c r="E29" s="66">
        <v>39.6748551054025</v>
      </c>
      <c r="F29" s="66">
        <v>2.62550142126977</v>
      </c>
      <c r="G29" s="66">
        <v>0.127041585992588</v>
      </c>
      <c r="H29" s="66">
        <v>2.0455222512981E-2</v>
      </c>
      <c r="I29" s="66">
        <v>1.14465045690756</v>
      </c>
      <c r="J29" s="66">
        <v>1.14465045690756</v>
      </c>
      <c r="K29" s="66">
        <v>1.14465045690756</v>
      </c>
      <c r="L29" s="66">
        <v>0.68419863607248299</v>
      </c>
      <c r="M29" s="66">
        <v>10.204885565742501</v>
      </c>
      <c r="N29" s="66">
        <v>1.2666423287417299E-3</v>
      </c>
      <c r="O29" s="66">
        <v>6.3651723729671303E-5</v>
      </c>
      <c r="P29" s="66">
        <v>6.7312663224875996E-3</v>
      </c>
      <c r="Q29" s="66">
        <v>1.27176916316482E-4</v>
      </c>
      <c r="R29" s="66">
        <v>1.07857439074718E-2</v>
      </c>
      <c r="S29" s="66">
        <v>7.2331413060390598E-3</v>
      </c>
      <c r="T29" s="66">
        <v>2.5650486206159199E-4</v>
      </c>
      <c r="U29" s="66">
        <v>1.27050385173622E-4</v>
      </c>
      <c r="V29" s="66">
        <v>2.2865273396966101E-2</v>
      </c>
      <c r="W29" s="66">
        <v>0.44463180000000002</v>
      </c>
      <c r="X29" s="66">
        <v>6.3535221484000001E-3</v>
      </c>
      <c r="Y29" s="66">
        <v>3.8474106342100002E-2</v>
      </c>
      <c r="Z29" s="66">
        <v>4.2992166536100003E-2</v>
      </c>
      <c r="AA29" s="66">
        <v>9.8832566747000007E-3</v>
      </c>
      <c r="AB29" s="66">
        <v>9.7703051701300003E-2</v>
      </c>
      <c r="AC29" s="66">
        <v>3.6857920000000002E-4</v>
      </c>
      <c r="AD29" s="66">
        <v>8.6444499999999995E-5</v>
      </c>
      <c r="AE29" s="158"/>
      <c r="AF29" s="66">
        <v>53045.196932517603</v>
      </c>
      <c r="AG29" s="66" t="s">
        <v>391</v>
      </c>
      <c r="AH29" s="66">
        <v>71.722035868299997</v>
      </c>
      <c r="AI29" s="66">
        <v>43.560825875799999</v>
      </c>
      <c r="AJ29" s="66" t="s">
        <v>391</v>
      </c>
      <c r="AK29" s="66" t="s">
        <v>391</v>
      </c>
      <c r="AL29" s="182" t="s">
        <v>49</v>
      </c>
    </row>
    <row r="30" spans="1:39" s="2" customFormat="1" ht="24.75" customHeight="1" thickBot="1" x14ac:dyDescent="0.3">
      <c r="A30" s="121" t="s">
        <v>78</v>
      </c>
      <c r="B30" s="121" t="s">
        <v>85</v>
      </c>
      <c r="C30" s="122" t="s">
        <v>86</v>
      </c>
      <c r="D30" s="123"/>
      <c r="E30" s="66">
        <v>0.28694715208784399</v>
      </c>
      <c r="F30" s="66">
        <v>0.98227789007844801</v>
      </c>
      <c r="G30" s="66">
        <v>2.8954603679537602E-3</v>
      </c>
      <c r="H30" s="66">
        <v>1.74217703055341E-3</v>
      </c>
      <c r="I30" s="66">
        <v>2.1085347641123901E-2</v>
      </c>
      <c r="J30" s="66">
        <v>2.1085347641123901E-2</v>
      </c>
      <c r="K30" s="66">
        <v>2.1085347641123901E-2</v>
      </c>
      <c r="L30" s="66">
        <v>3.2887545439602198E-3</v>
      </c>
      <c r="M30" s="66">
        <v>12.792962867760901</v>
      </c>
      <c r="N30" s="66">
        <v>1.44773388545128E-2</v>
      </c>
      <c r="O30" s="66">
        <v>1.0874873519629899E-5</v>
      </c>
      <c r="P30" s="66">
        <v>2.51905052011977E-4</v>
      </c>
      <c r="Q30" s="66">
        <v>8.6863811038612895E-6</v>
      </c>
      <c r="R30" s="66">
        <v>2.0382012016518101E-4</v>
      </c>
      <c r="S30" s="66">
        <v>9.9768941518423894E-4</v>
      </c>
      <c r="T30" s="66">
        <v>1.02149810891206E-4</v>
      </c>
      <c r="U30" s="66">
        <v>1.08525754811048E-5</v>
      </c>
      <c r="V30" s="66">
        <v>1.4574307686246999E-3</v>
      </c>
      <c r="W30" s="66">
        <v>2.6946600000000001E-2</v>
      </c>
      <c r="X30" s="66">
        <v>3.837973754E-4</v>
      </c>
      <c r="Y30" s="66">
        <v>6.6736528590000002E-4</v>
      </c>
      <c r="Z30" s="66">
        <v>2.4947245150000002E-4</v>
      </c>
      <c r="AA30" s="66">
        <v>7.7610302519999996E-4</v>
      </c>
      <c r="AB30" s="66">
        <v>2.0767381380000002E-3</v>
      </c>
      <c r="AC30" s="66">
        <v>2.69466E-5</v>
      </c>
      <c r="AD30" s="66">
        <v>2.2851099999999999E-5</v>
      </c>
      <c r="AE30" s="158"/>
      <c r="AF30" s="66">
        <v>1274.7877275430999</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6.2462257478781602</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284.864497968531</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0.78658074269716105</v>
      </c>
      <c r="J32" s="66">
        <v>1.4732569971617699</v>
      </c>
      <c r="K32" s="66">
        <v>1.93186031610233</v>
      </c>
      <c r="L32" s="66">
        <v>0.17279369476725701</v>
      </c>
      <c r="M32" s="66" t="s">
        <v>391</v>
      </c>
      <c r="N32" s="66">
        <v>2.0393538380796001</v>
      </c>
      <c r="O32" s="66">
        <v>9.4035452648216205E-3</v>
      </c>
      <c r="P32" s="66">
        <v>6.24787156841342E-6</v>
      </c>
      <c r="Q32" s="66">
        <v>6.2478715684134203E-12</v>
      </c>
      <c r="R32" s="66">
        <v>0.75613144645722896</v>
      </c>
      <c r="S32" s="66">
        <v>16.559666987274301</v>
      </c>
      <c r="T32" s="66">
        <v>0.119306083217858</v>
      </c>
      <c r="U32" s="66">
        <v>1.5731614853943199E-2</v>
      </c>
      <c r="V32" s="66">
        <v>6.2478715684134203</v>
      </c>
      <c r="W32" s="66" t="s">
        <v>390</v>
      </c>
      <c r="X32" s="66">
        <v>4.4597511427105496E-3</v>
      </c>
      <c r="Y32" s="66">
        <v>3.10370638828755E-4</v>
      </c>
      <c r="Z32" s="66">
        <v>4.5816618112816301E-4</v>
      </c>
      <c r="AA32" s="66" t="s">
        <v>390</v>
      </c>
      <c r="AB32" s="66">
        <v>5.2282879626674699E-3</v>
      </c>
      <c r="AC32" s="66" t="s">
        <v>391</v>
      </c>
      <c r="AD32" s="66" t="s">
        <v>390</v>
      </c>
      <c r="AE32" s="158"/>
      <c r="AF32" s="66" t="s">
        <v>391</v>
      </c>
      <c r="AG32" s="66" t="s">
        <v>391</v>
      </c>
      <c r="AH32" s="66" t="s">
        <v>391</v>
      </c>
      <c r="AI32" s="66" t="s">
        <v>391</v>
      </c>
      <c r="AJ32" s="66" t="s">
        <v>391</v>
      </c>
      <c r="AK32" s="66">
        <v>70192.861436885898</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0.398362330278696</v>
      </c>
      <c r="J33" s="66">
        <v>0.73770801903462302</v>
      </c>
      <c r="K33" s="66">
        <v>1.47541603806925</v>
      </c>
      <c r="L33" s="66" t="s">
        <v>391</v>
      </c>
      <c r="M33" s="66" t="s">
        <v>391</v>
      </c>
      <c r="N33" s="66">
        <v>6.9247263449992699E-2</v>
      </c>
      <c r="O33" s="66" t="s">
        <v>390</v>
      </c>
      <c r="P33" s="66" t="s">
        <v>390</v>
      </c>
      <c r="Q33" s="66" t="s">
        <v>390</v>
      </c>
      <c r="R33" s="66">
        <v>2.9349121389744701E-2</v>
      </c>
      <c r="S33" s="66">
        <v>1.19609144812294E-2</v>
      </c>
      <c r="T33" s="66">
        <v>2.1007991388168501E-2</v>
      </c>
      <c r="U33" s="66" t="s">
        <v>390</v>
      </c>
      <c r="V33" s="66">
        <v>0.109145405510241</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70192.861436885898</v>
      </c>
      <c r="AL33" s="182" t="s">
        <v>386</v>
      </c>
    </row>
    <row r="34" spans="1:256" s="2" customFormat="1" ht="24.75" customHeight="1" thickBot="1" x14ac:dyDescent="0.3">
      <c r="A34" s="121" t="s">
        <v>70</v>
      </c>
      <c r="B34" s="121" t="s">
        <v>93</v>
      </c>
      <c r="C34" s="122" t="s">
        <v>94</v>
      </c>
      <c r="D34" s="123"/>
      <c r="E34" s="66">
        <v>3.1209888000000001</v>
      </c>
      <c r="F34" s="66">
        <v>0.433744776</v>
      </c>
      <c r="G34" s="66">
        <v>9.2000041040000008E-3</v>
      </c>
      <c r="H34" s="66">
        <v>1.1039999999999999E-3</v>
      </c>
      <c r="I34" s="66">
        <v>0.128776</v>
      </c>
      <c r="J34" s="66">
        <v>0.135216</v>
      </c>
      <c r="K34" s="66">
        <v>0.14257600000000001</v>
      </c>
      <c r="L34" s="66">
        <v>9.2674400000000004E-2</v>
      </c>
      <c r="M34" s="66">
        <v>1.8425199999999999</v>
      </c>
      <c r="N34" s="66">
        <v>2.7705E-3</v>
      </c>
      <c r="O34" s="66">
        <v>8.0450400000000005E-4</v>
      </c>
      <c r="P34" s="66">
        <v>4.97176E-4</v>
      </c>
      <c r="Q34" s="66">
        <v>9.2683999999999992E-6</v>
      </c>
      <c r="R34" s="66">
        <v>2.9651999999999999E-3</v>
      </c>
      <c r="S34" s="66">
        <v>1.9914400000000001E-3</v>
      </c>
      <c r="T34" s="66">
        <v>8.3695999999999998E-4</v>
      </c>
      <c r="U34" s="66">
        <v>9.4736000000000002E-6</v>
      </c>
      <c r="V34" s="66">
        <v>0.16400000000000001</v>
      </c>
      <c r="W34" s="66" t="s">
        <v>390</v>
      </c>
      <c r="X34" s="66">
        <v>2.9378400000000002E-3</v>
      </c>
      <c r="Y34" s="66">
        <v>4.7778400000000002E-3</v>
      </c>
      <c r="Z34" s="66">
        <v>3.9696000000000002E-3</v>
      </c>
      <c r="AA34" s="66">
        <v>8.4592000000000001E-4</v>
      </c>
      <c r="AB34" s="66">
        <v>1.2531199999999999E-2</v>
      </c>
      <c r="AC34" s="66" t="s">
        <v>391</v>
      </c>
      <c r="AD34" s="66" t="s">
        <v>391</v>
      </c>
      <c r="AE34" s="158"/>
      <c r="AF34" s="66">
        <v>3848.268</v>
      </c>
      <c r="AG34" s="66">
        <v>13.68</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0.16950000000000001</v>
      </c>
      <c r="F36" s="66">
        <v>2.342439E-2</v>
      </c>
      <c r="G36" s="66">
        <v>5.0000000000000001E-4</v>
      </c>
      <c r="H36" s="66">
        <v>6.0000000000000002E-5</v>
      </c>
      <c r="I36" s="66">
        <v>1.18322580586E-2</v>
      </c>
      <c r="J36" s="66">
        <v>1.3100000000000001E-2</v>
      </c>
      <c r="K36" s="66">
        <v>1.3100000000000001E-2</v>
      </c>
      <c r="L36" s="66">
        <v>6.5499999999999998E-4</v>
      </c>
      <c r="M36" s="66">
        <v>9.8650000000000002E-2</v>
      </c>
      <c r="N36" s="66">
        <v>1.875E-6</v>
      </c>
      <c r="O36" s="66">
        <v>4.35E-5</v>
      </c>
      <c r="P36" s="66">
        <v>2.65E-5</v>
      </c>
      <c r="Q36" s="66">
        <v>4.9999999999999998E-7</v>
      </c>
      <c r="R36" s="66">
        <v>1.4999999999999999E-4</v>
      </c>
      <c r="S36" s="66">
        <v>1.06E-4</v>
      </c>
      <c r="T36" s="66">
        <v>4.3999999999999999E-5</v>
      </c>
      <c r="U36" s="66">
        <v>4.9999999999999998E-7</v>
      </c>
      <c r="V36" s="66">
        <v>8.6899999999999998E-3</v>
      </c>
      <c r="W36" s="66" t="s">
        <v>390</v>
      </c>
      <c r="X36" s="66">
        <v>1.4999999999999999E-4</v>
      </c>
      <c r="Y36" s="66">
        <v>2.5000000000000001E-4</v>
      </c>
      <c r="Z36" s="66">
        <v>1.36E-4</v>
      </c>
      <c r="AA36" s="66">
        <v>4.3000000000000002E-5</v>
      </c>
      <c r="AB36" s="66">
        <v>5.7899999999999998E-4</v>
      </c>
      <c r="AC36" s="66">
        <v>2.1349999965E-6</v>
      </c>
      <c r="AD36" s="66">
        <v>1.0166666500000001E-6</v>
      </c>
      <c r="AE36" s="158"/>
      <c r="AF36" s="66">
        <v>209.14500000000001</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0.44794399999999995</v>
      </c>
      <c r="F37" s="66">
        <v>2.2112000000000004E-3</v>
      </c>
      <c r="G37" s="66">
        <v>3.8834200000000002E-4</v>
      </c>
      <c r="H37" s="66" t="s">
        <v>391</v>
      </c>
      <c r="I37" s="66">
        <v>2.7640000000000005E-4</v>
      </c>
      <c r="J37" s="66">
        <v>2.7640000000000005E-4</v>
      </c>
      <c r="K37" s="66">
        <v>2.7640000000000005E-4</v>
      </c>
      <c r="L37" s="66">
        <v>6.9100000000000008E-6</v>
      </c>
      <c r="M37" s="66">
        <v>9.6741738000000022E-2</v>
      </c>
      <c r="N37" s="66">
        <v>2.0729999999999999E-6</v>
      </c>
      <c r="O37" s="66">
        <v>3.4550000000000002E-7</v>
      </c>
      <c r="P37" s="66">
        <v>1.3820000000000003E-4</v>
      </c>
      <c r="Q37" s="66">
        <v>1.6584E-4</v>
      </c>
      <c r="R37" s="66">
        <v>1.0503200000000001E-6</v>
      </c>
      <c r="S37" s="66">
        <v>1.05032E-7</v>
      </c>
      <c r="T37" s="66">
        <v>7.0482000000000003E-7</v>
      </c>
      <c r="U37" s="66">
        <v>1.5478400000000001E-5</v>
      </c>
      <c r="V37" s="66">
        <v>2.0729999999999999E-6</v>
      </c>
      <c r="W37" s="66" t="s">
        <v>390</v>
      </c>
      <c r="X37" s="66">
        <v>7.7392000000000004E-7</v>
      </c>
      <c r="Y37" s="66">
        <v>2.1835599999999999E-6</v>
      </c>
      <c r="Z37" s="66">
        <v>1.5340200000000002E-6</v>
      </c>
      <c r="AA37" s="66">
        <v>1.1553519999999998E-5</v>
      </c>
      <c r="AB37" s="66">
        <v>1.6045019999999998E-5</v>
      </c>
      <c r="AC37" s="66" t="s">
        <v>391</v>
      </c>
      <c r="AD37" s="66" t="s">
        <v>391</v>
      </c>
      <c r="AE37" s="158"/>
      <c r="AF37" s="66" t="s">
        <v>391</v>
      </c>
      <c r="AG37" s="66" t="s">
        <v>391</v>
      </c>
      <c r="AH37" s="66">
        <v>1382</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6.1284006370098965</v>
      </c>
      <c r="F39" s="66">
        <v>1.0823993098946265</v>
      </c>
      <c r="G39" s="66">
        <v>6.0517617567083155</v>
      </c>
      <c r="H39" s="66">
        <v>0.13589835299999958</v>
      </c>
      <c r="I39" s="66">
        <v>0.45596271134349536</v>
      </c>
      <c r="J39" s="66">
        <v>0.62069973209349505</v>
      </c>
      <c r="K39" s="66">
        <v>1.0039937829134249</v>
      </c>
      <c r="L39" s="66">
        <v>2.0916750044732382E-2</v>
      </c>
      <c r="M39" s="66">
        <v>4.4971976371296929</v>
      </c>
      <c r="N39" s="66">
        <v>0.2315934338870318</v>
      </c>
      <c r="O39" s="66">
        <v>2.8814940924947539E-2</v>
      </c>
      <c r="P39" s="66">
        <v>4.3868428268611634E-2</v>
      </c>
      <c r="Q39" s="66">
        <v>0.18241148857394859</v>
      </c>
      <c r="R39" s="66">
        <v>0.18580458977343497</v>
      </c>
      <c r="S39" s="66">
        <v>0.2041954917493036</v>
      </c>
      <c r="T39" s="66">
        <v>0.81593234829333527</v>
      </c>
      <c r="U39" s="66">
        <v>0.21818960399793966</v>
      </c>
      <c r="V39" s="66">
        <v>1.2110029692610047</v>
      </c>
      <c r="W39" s="66">
        <v>0.24984671141139084</v>
      </c>
      <c r="X39" s="66">
        <v>1.4649336325653619E-2</v>
      </c>
      <c r="Y39" s="66">
        <v>2.357953158895576E-2</v>
      </c>
      <c r="Z39" s="66">
        <v>8.2775431262512716E-3</v>
      </c>
      <c r="AA39" s="66">
        <v>6.5977546466337647E-3</v>
      </c>
      <c r="AB39" s="66">
        <v>5.3104165687493807E-2</v>
      </c>
      <c r="AC39" s="66">
        <v>6.4359757819231908E-2</v>
      </c>
      <c r="AD39" s="66">
        <v>3.3643058059476781E-2</v>
      </c>
      <c r="AE39" s="158"/>
      <c r="AF39" s="66">
        <v>2169.4886144307716</v>
      </c>
      <c r="AG39" s="66">
        <v>8086.1087609523156</v>
      </c>
      <c r="AH39" s="66">
        <v>79708.022408853052</v>
      </c>
      <c r="AI39" s="66">
        <v>3719.9794288881112</v>
      </c>
      <c r="AJ39" s="66" t="s">
        <v>391</v>
      </c>
      <c r="AK39" s="66" t="s">
        <v>391</v>
      </c>
      <c r="AL39" s="182" t="s">
        <v>49</v>
      </c>
    </row>
    <row r="40" spans="1:256" s="2" customFormat="1" ht="24.75" customHeight="1" thickBot="1" x14ac:dyDescent="0.3">
      <c r="A40" s="121" t="s">
        <v>70</v>
      </c>
      <c r="B40" s="121" t="s">
        <v>105</v>
      </c>
      <c r="C40" s="122" t="s">
        <v>397</v>
      </c>
      <c r="D40" s="123"/>
      <c r="E40" s="66">
        <v>0.121725</v>
      </c>
      <c r="F40" s="66">
        <v>8.1075000000000001E-3</v>
      </c>
      <c r="G40" s="66">
        <v>5.0000000000000001E-4</v>
      </c>
      <c r="H40" s="66">
        <v>4.0000000000000003E-5</v>
      </c>
      <c r="I40" s="66">
        <v>5.1337500000000003E-3</v>
      </c>
      <c r="J40" s="66">
        <v>5.1337500000000003E-3</v>
      </c>
      <c r="K40" s="66">
        <v>5.1337500000000003E-3</v>
      </c>
      <c r="L40" s="66">
        <v>4.0937500000000002E-3</v>
      </c>
      <c r="M40" s="66">
        <v>3.5055000000000003E-2</v>
      </c>
      <c r="N40" s="66">
        <v>1.875E-6</v>
      </c>
      <c r="O40" s="66">
        <v>5.0000000000000002E-5</v>
      </c>
      <c r="P40" s="66">
        <v>2.65E-5</v>
      </c>
      <c r="Q40" s="66">
        <v>4.9999999999999998E-7</v>
      </c>
      <c r="R40" s="66">
        <v>2.5000000000000001E-4</v>
      </c>
      <c r="S40" s="66">
        <v>8.5000000000000006E-3</v>
      </c>
      <c r="T40" s="66">
        <v>3.5E-4</v>
      </c>
      <c r="U40" s="66">
        <v>5.0000000000000002E-5</v>
      </c>
      <c r="V40" s="66">
        <v>5.0000000000000001E-3</v>
      </c>
      <c r="W40" s="66" t="s">
        <v>390</v>
      </c>
      <c r="X40" s="66">
        <v>1.4999999999999999E-4</v>
      </c>
      <c r="Y40" s="66">
        <v>2.5000000000000001E-4</v>
      </c>
      <c r="Z40" s="66">
        <v>1.7200000000000001E-4</v>
      </c>
      <c r="AA40" s="66">
        <v>1.06E-4</v>
      </c>
      <c r="AB40" s="66">
        <v>6.78E-4</v>
      </c>
      <c r="AC40" s="66" t="s">
        <v>390</v>
      </c>
      <c r="AD40" s="66" t="s">
        <v>390</v>
      </c>
      <c r="AE40" s="158"/>
      <c r="AF40" s="66">
        <v>209.14500000000001</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10.611281060272495</v>
      </c>
      <c r="F41" s="66">
        <v>66.696397922956479</v>
      </c>
      <c r="G41" s="66">
        <v>19.215064453302315</v>
      </c>
      <c r="H41" s="66">
        <v>3.3809382518902988</v>
      </c>
      <c r="I41" s="66">
        <v>25.941667566927279</v>
      </c>
      <c r="J41" s="66">
        <v>26.46137546910672</v>
      </c>
      <c r="K41" s="66">
        <v>28.590250471362058</v>
      </c>
      <c r="L41" s="66">
        <v>2.0245231554959351</v>
      </c>
      <c r="M41" s="66">
        <v>455.53617859817348</v>
      </c>
      <c r="N41" s="66">
        <v>1.1422798255324949</v>
      </c>
      <c r="O41" s="66">
        <v>0.40541581095224433</v>
      </c>
      <c r="P41" s="66">
        <v>0.34156035798151596</v>
      </c>
      <c r="Q41" s="66">
        <v>0.38250288544200528</v>
      </c>
      <c r="R41" s="66">
        <v>2.6070322021058341</v>
      </c>
      <c r="S41" s="66">
        <v>0.66664330804592364</v>
      </c>
      <c r="T41" s="66">
        <v>0.40608435560257111</v>
      </c>
      <c r="U41" s="66">
        <v>0.19083909194449389</v>
      </c>
      <c r="V41" s="66">
        <v>3.7316605248564994</v>
      </c>
      <c r="W41" s="66">
        <v>3.6220915765568531</v>
      </c>
      <c r="X41" s="66">
        <v>13.966356639938992</v>
      </c>
      <c r="Y41" s="66">
        <v>9.0637021281434347</v>
      </c>
      <c r="Z41" s="66">
        <v>6.342911441186569</v>
      </c>
      <c r="AA41" s="66">
        <v>9.2670957886297991</v>
      </c>
      <c r="AB41" s="66">
        <v>38.640065997898773</v>
      </c>
      <c r="AC41" s="66">
        <v>9.5391914644132072</v>
      </c>
      <c r="AD41" s="66">
        <v>0.25416563854681412</v>
      </c>
      <c r="AE41" s="158"/>
      <c r="AF41" s="66" t="s">
        <v>390</v>
      </c>
      <c r="AG41" s="66">
        <v>37026.512740292179</v>
      </c>
      <c r="AH41" s="66">
        <v>98116.364538095237</v>
      </c>
      <c r="AI41" s="66">
        <v>49808.999999999993</v>
      </c>
      <c r="AJ41" s="66" t="s">
        <v>391</v>
      </c>
      <c r="AK41" s="66" t="s">
        <v>391</v>
      </c>
      <c r="AL41" s="182" t="s">
        <v>49</v>
      </c>
    </row>
    <row r="42" spans="1:256" s="2" customFormat="1" ht="24.75" customHeight="1" thickBot="1" x14ac:dyDescent="0.3">
      <c r="A42" s="121" t="s">
        <v>70</v>
      </c>
      <c r="B42" s="121" t="s">
        <v>107</v>
      </c>
      <c r="C42" s="122" t="s">
        <v>108</v>
      </c>
      <c r="D42" s="123"/>
      <c r="E42" s="66">
        <v>2.3761874999999998E-2</v>
      </c>
      <c r="F42" s="66">
        <v>0.39493562500000001</v>
      </c>
      <c r="G42" s="66">
        <v>5.0000000000000001E-4</v>
      </c>
      <c r="H42" s="66">
        <v>2.0000000000000002E-5</v>
      </c>
      <c r="I42" s="66">
        <v>1.076E-2</v>
      </c>
      <c r="J42" s="66">
        <v>1.076E-2</v>
      </c>
      <c r="K42" s="66">
        <v>1.076E-2</v>
      </c>
      <c r="L42" s="66">
        <v>5.3812499999999997E-4</v>
      </c>
      <c r="M42" s="66">
        <v>3.6832237499999998</v>
      </c>
      <c r="N42" s="66">
        <v>1.8749999999999999E-3</v>
      </c>
      <c r="O42" s="66">
        <v>5.0000000000000002E-5</v>
      </c>
      <c r="P42" s="66">
        <v>4.35E-5</v>
      </c>
      <c r="Q42" s="66">
        <v>1.5E-6</v>
      </c>
      <c r="R42" s="66">
        <v>2.5000000000000001E-4</v>
      </c>
      <c r="S42" s="66">
        <v>8.5000000000000006E-3</v>
      </c>
      <c r="T42" s="66">
        <v>3.5E-4</v>
      </c>
      <c r="U42" s="66">
        <v>5.0000000000000002E-5</v>
      </c>
      <c r="V42" s="66">
        <v>5.0000000000000001E-3</v>
      </c>
      <c r="W42" s="66" t="s">
        <v>390</v>
      </c>
      <c r="X42" s="66">
        <v>2.0000000000000001E-4</v>
      </c>
      <c r="Y42" s="66">
        <v>2.0000000000000001E-4</v>
      </c>
      <c r="Z42" s="66">
        <v>3.4E-5</v>
      </c>
      <c r="AA42" s="66">
        <v>5.1E-5</v>
      </c>
      <c r="AB42" s="66">
        <v>4.8500000000000003E-4</v>
      </c>
      <c r="AC42" s="66" t="s">
        <v>390</v>
      </c>
      <c r="AD42" s="66" t="s">
        <v>390</v>
      </c>
      <c r="AE42" s="158"/>
      <c r="AF42" s="66">
        <v>216.5</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0.30046324989999901</v>
      </c>
      <c r="F43" s="66">
        <v>0.20209671149999989</v>
      </c>
      <c r="G43" s="66">
        <v>0.54361201659999736</v>
      </c>
      <c r="H43" s="66" t="s">
        <v>438</v>
      </c>
      <c r="I43" s="66">
        <v>0.10466142800000053</v>
      </c>
      <c r="J43" s="66">
        <v>0.12678112400000052</v>
      </c>
      <c r="K43" s="66">
        <v>0.24621400200000026</v>
      </c>
      <c r="L43" s="66">
        <v>1.3071921454895653E-2</v>
      </c>
      <c r="M43" s="66">
        <v>0.85198911229999541</v>
      </c>
      <c r="N43" s="66">
        <v>4.3215143837927815E-2</v>
      </c>
      <c r="O43" s="66">
        <v>7.0400902434404498E-3</v>
      </c>
      <c r="P43" s="66">
        <v>3.1172948727390022E-3</v>
      </c>
      <c r="Q43" s="66">
        <v>3.1719594651579849E-2</v>
      </c>
      <c r="R43" s="66">
        <v>3.1140830623008733E-2</v>
      </c>
      <c r="S43" s="66">
        <v>3.8598708340789233E-2</v>
      </c>
      <c r="T43" s="66">
        <v>0.1328478814029912</v>
      </c>
      <c r="U43" s="66">
        <v>4.0603473666521962E-3</v>
      </c>
      <c r="V43" s="66">
        <v>0.29265777735741688</v>
      </c>
      <c r="W43" s="66">
        <v>4.9482983823038E-2</v>
      </c>
      <c r="X43" s="66">
        <v>4.4373126952448752E-3</v>
      </c>
      <c r="Y43" s="66">
        <v>7.1063668300535895E-3</v>
      </c>
      <c r="Z43" s="66">
        <v>2.3882849772401131E-3</v>
      </c>
      <c r="AA43" s="66">
        <v>1.905037595537018E-3</v>
      </c>
      <c r="AB43" s="66">
        <v>1.5837002098075596E-2</v>
      </c>
      <c r="AC43" s="66">
        <v>6.3810571212278115E-3</v>
      </c>
      <c r="AD43" s="66">
        <v>4.9766752052269481E-3</v>
      </c>
      <c r="AE43" s="158"/>
      <c r="AF43" s="66">
        <v>401.15995821931023</v>
      </c>
      <c r="AG43" s="66">
        <v>628.77513756147027</v>
      </c>
      <c r="AH43" s="66">
        <v>1875.2602469790165</v>
      </c>
      <c r="AI43" s="66">
        <v>537.13431775592005</v>
      </c>
      <c r="AJ43" s="66" t="s">
        <v>391</v>
      </c>
      <c r="AK43" s="66" t="s">
        <v>391</v>
      </c>
      <c r="AL43" s="182" t="s">
        <v>49</v>
      </c>
    </row>
    <row r="44" spans="1:256" s="2" customFormat="1" ht="24.75" customHeight="1" thickBot="1" x14ac:dyDescent="0.3">
      <c r="A44" s="121" t="s">
        <v>70</v>
      </c>
      <c r="B44" s="121" t="s">
        <v>111</v>
      </c>
      <c r="C44" s="122" t="s">
        <v>112</v>
      </c>
      <c r="D44" s="123"/>
      <c r="E44" s="66">
        <v>26.593249331025245</v>
      </c>
      <c r="F44" s="66">
        <v>4.0264937734044342</v>
      </c>
      <c r="G44" s="66">
        <v>4.0136663308936006E-3</v>
      </c>
      <c r="H44" s="66">
        <v>7.5134152183203009E-3</v>
      </c>
      <c r="I44" s="66">
        <v>1.5945293026380645</v>
      </c>
      <c r="J44" s="66">
        <v>1.6952088751468772</v>
      </c>
      <c r="K44" s="66">
        <v>1.6952088751468772</v>
      </c>
      <c r="L44" s="66">
        <v>0.94724898158283866</v>
      </c>
      <c r="M44" s="66">
        <v>22.709516634977032</v>
      </c>
      <c r="N44" s="66">
        <v>3.0000000000000001E-3</v>
      </c>
      <c r="O44" s="66">
        <v>2.8758897078774324E-3</v>
      </c>
      <c r="P44" s="66">
        <v>1.7728431553736084E-3</v>
      </c>
      <c r="Q44" s="66">
        <v>3.4536663308935999E-5</v>
      </c>
      <c r="R44" s="66">
        <v>1.0040998992680801E-2</v>
      </c>
      <c r="S44" s="66">
        <v>2.0412972621494434E-2</v>
      </c>
      <c r="T44" s="66">
        <v>3.3880263711863687E-3</v>
      </c>
      <c r="U44" s="66">
        <v>1.12136663308936E-4</v>
      </c>
      <c r="V44" s="66">
        <v>0.5665352083093077</v>
      </c>
      <c r="W44" s="66" t="s">
        <v>390</v>
      </c>
      <c r="X44" s="66">
        <v>9.8645890027539949E-3</v>
      </c>
      <c r="Y44" s="66">
        <v>4.5497398589753127E-4</v>
      </c>
      <c r="Z44" s="66">
        <v>1.116032606899061E-4</v>
      </c>
      <c r="AA44" s="66">
        <v>1.7800998992680803E-4</v>
      </c>
      <c r="AB44" s="66">
        <v>1.060917623926824E-2</v>
      </c>
      <c r="AC44" s="66" t="s">
        <v>390</v>
      </c>
      <c r="AD44" s="66" t="s">
        <v>390</v>
      </c>
      <c r="AE44" s="158"/>
      <c r="AF44" s="66">
        <v>15096.791222570533</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0.52851124999999999</v>
      </c>
      <c r="F47" s="66">
        <v>2.9250249999999998E-2</v>
      </c>
      <c r="G47" s="66">
        <v>4.0000000000000001E-3</v>
      </c>
      <c r="H47" s="66">
        <v>1.84E-4</v>
      </c>
      <c r="I47" s="66">
        <v>1.6209250000000001E-2</v>
      </c>
      <c r="J47" s="66">
        <v>1.6209250000000001E-2</v>
      </c>
      <c r="K47" s="66">
        <v>1.6209250000000001E-2</v>
      </c>
      <c r="L47" s="66">
        <v>1.2512000000000001E-2</v>
      </c>
      <c r="M47" s="66">
        <v>0.14245625000000001</v>
      </c>
      <c r="N47" s="66">
        <v>2.2500000000000001E-6</v>
      </c>
      <c r="O47" s="66">
        <v>2.3000000000000001E-4</v>
      </c>
      <c r="P47" s="66">
        <v>1.219E-4</v>
      </c>
      <c r="Q47" s="66">
        <v>2.3E-6</v>
      </c>
      <c r="R47" s="66">
        <v>1.15E-3</v>
      </c>
      <c r="S47" s="66">
        <v>3.9100000000000003E-2</v>
      </c>
      <c r="T47" s="66">
        <v>1.6100000000000001E-3</v>
      </c>
      <c r="U47" s="66">
        <v>2.3000000000000001E-4</v>
      </c>
      <c r="V47" s="66">
        <v>2.3E-2</v>
      </c>
      <c r="W47" s="66" t="s">
        <v>390</v>
      </c>
      <c r="X47" s="66">
        <v>6.8999999999999997E-4</v>
      </c>
      <c r="Y47" s="66">
        <v>1.15E-3</v>
      </c>
      <c r="Z47" s="66">
        <v>7.9120000000000004E-4</v>
      </c>
      <c r="AA47" s="66">
        <v>4.8759999999999998E-4</v>
      </c>
      <c r="AB47" s="66">
        <v>3.1188000000000001E-3</v>
      </c>
      <c r="AC47" s="66" t="s">
        <v>390</v>
      </c>
      <c r="AD47" s="66" t="s">
        <v>390</v>
      </c>
      <c r="AE47" s="158"/>
      <c r="AF47" s="66">
        <v>978.57399999999996</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11.543800000000001</v>
      </c>
      <c r="G48" s="66" t="s">
        <v>391</v>
      </c>
      <c r="H48" s="66" t="s">
        <v>391</v>
      </c>
      <c r="I48" s="66">
        <v>0.31013000000000002</v>
      </c>
      <c r="J48" s="66">
        <v>2.6050920000000004</v>
      </c>
      <c r="K48" s="66">
        <v>5.5203139999999999</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62.026000000000003</v>
      </c>
      <c r="AL48" s="182" t="s">
        <v>122</v>
      </c>
    </row>
    <row r="49" spans="1:38" s="2" customFormat="1" ht="24.75" customHeight="1" thickBot="1" x14ac:dyDescent="0.3">
      <c r="A49" s="121" t="s">
        <v>119</v>
      </c>
      <c r="B49" s="121" t="s">
        <v>123</v>
      </c>
      <c r="C49" s="122" t="s">
        <v>124</v>
      </c>
      <c r="D49" s="123"/>
      <c r="E49" s="66">
        <v>4.1583300001999987E-2</v>
      </c>
      <c r="F49" s="66">
        <v>0.32858583270000008</v>
      </c>
      <c r="G49" s="66">
        <v>0.13198290000000004</v>
      </c>
      <c r="H49" s="66">
        <v>9.1035999999999999E-3</v>
      </c>
      <c r="I49" s="66">
        <v>0.29451826999999992</v>
      </c>
      <c r="J49" s="66">
        <v>0.46678190200000008</v>
      </c>
      <c r="K49" s="66">
        <v>0.63101388800099989</v>
      </c>
      <c r="L49" s="66">
        <v>0.14431395229999996</v>
      </c>
      <c r="M49" s="66">
        <v>0.175325652</v>
      </c>
      <c r="N49" s="66" t="s">
        <v>390</v>
      </c>
      <c r="O49" s="66" t="s">
        <v>390</v>
      </c>
      <c r="P49" s="66" t="s">
        <v>390</v>
      </c>
      <c r="Q49" s="66" t="s">
        <v>390</v>
      </c>
      <c r="R49" s="66" t="s">
        <v>390</v>
      </c>
      <c r="S49" s="66" t="s">
        <v>390</v>
      </c>
      <c r="T49" s="66" t="s">
        <v>390</v>
      </c>
      <c r="U49" s="66" t="s">
        <v>390</v>
      </c>
      <c r="V49" s="66" t="s">
        <v>390</v>
      </c>
      <c r="W49" s="66" t="s">
        <v>390</v>
      </c>
      <c r="X49" s="66">
        <v>3.4801725502944331E-2</v>
      </c>
      <c r="Y49" s="66">
        <v>4.279612631218991E-2</v>
      </c>
      <c r="Z49" s="66">
        <v>2.579898262516845E-2</v>
      </c>
      <c r="AA49" s="66">
        <v>1.1044143299543412E-2</v>
      </c>
      <c r="AB49" s="66">
        <v>0.11444097773984609</v>
      </c>
      <c r="AC49" s="66" t="s">
        <v>390</v>
      </c>
      <c r="AD49" s="66" t="s">
        <v>390</v>
      </c>
      <c r="AE49" s="158"/>
      <c r="AF49" s="66" t="s">
        <v>391</v>
      </c>
      <c r="AG49" s="66" t="s">
        <v>391</v>
      </c>
      <c r="AH49" s="66" t="s">
        <v>391</v>
      </c>
      <c r="AI49" s="66" t="s">
        <v>391</v>
      </c>
      <c r="AJ49" s="66" t="s">
        <v>391</v>
      </c>
      <c r="AK49" s="66">
        <v>4.3419999999999996</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9.8688230000000002E-2</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0.31331999999999999</v>
      </c>
      <c r="AL51" s="182" t="s">
        <v>130</v>
      </c>
    </row>
    <row r="52" spans="1:38" s="2" customFormat="1" ht="24.75" customHeight="1" thickBot="1" x14ac:dyDescent="0.3">
      <c r="A52" s="121" t="s">
        <v>119</v>
      </c>
      <c r="B52" s="125" t="s">
        <v>131</v>
      </c>
      <c r="C52" s="128" t="s">
        <v>399</v>
      </c>
      <c r="D52" s="131"/>
      <c r="E52" s="66">
        <v>0.12734414000000002</v>
      </c>
      <c r="F52" s="66">
        <v>0.11943205375</v>
      </c>
      <c r="G52" s="66">
        <v>1.7127840570000001</v>
      </c>
      <c r="H52" s="66">
        <v>3.6700000000000001E-3</v>
      </c>
      <c r="I52" s="66">
        <v>3.2127579999999996E-3</v>
      </c>
      <c r="J52" s="66">
        <v>5.0158300000000006E-3</v>
      </c>
      <c r="K52" s="66">
        <v>6.1515869999999992E-3</v>
      </c>
      <c r="L52" s="66" t="s">
        <v>391</v>
      </c>
      <c r="M52" s="66">
        <v>0.13264238</v>
      </c>
      <c r="N52" s="66">
        <v>3.95E-2</v>
      </c>
      <c r="O52" s="66">
        <v>3.95E-2</v>
      </c>
      <c r="P52" s="66">
        <v>3.95E-2</v>
      </c>
      <c r="Q52" s="66">
        <v>3.95E-2</v>
      </c>
      <c r="R52" s="66">
        <v>3.95E-2</v>
      </c>
      <c r="S52" s="66">
        <v>3.95E-2</v>
      </c>
      <c r="T52" s="66">
        <v>3.95E-2</v>
      </c>
      <c r="U52" s="66">
        <v>3.95E-2</v>
      </c>
      <c r="V52" s="66">
        <v>3.95E-2</v>
      </c>
      <c r="W52" s="66">
        <v>4.4200000000000003E-2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7.7460000000000004</v>
      </c>
      <c r="AL52" s="182" t="s">
        <v>132</v>
      </c>
    </row>
    <row r="53" spans="1:38" s="2" customFormat="1" ht="24.75" customHeight="1" thickBot="1" x14ac:dyDescent="0.3">
      <c r="A53" s="121" t="s">
        <v>119</v>
      </c>
      <c r="B53" s="125" t="s">
        <v>133</v>
      </c>
      <c r="C53" s="128" t="s">
        <v>134</v>
      </c>
      <c r="D53" s="131"/>
      <c r="E53" s="66" t="s">
        <v>391</v>
      </c>
      <c r="F53" s="66">
        <v>0.206178</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5.7649999999999997</v>
      </c>
      <c r="AL53" s="182" t="s">
        <v>135</v>
      </c>
    </row>
    <row r="54" spans="1:38" s="2" customFormat="1" ht="23.4" thickBot="1" x14ac:dyDescent="0.3">
      <c r="A54" s="121" t="s">
        <v>119</v>
      </c>
      <c r="B54" s="125" t="s">
        <v>136</v>
      </c>
      <c r="C54" s="128" t="s">
        <v>137</v>
      </c>
      <c r="D54" s="131"/>
      <c r="E54" s="66" t="s">
        <v>391</v>
      </c>
      <c r="F54" s="66">
        <v>1.3580823836382496</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7522.84</v>
      </c>
      <c r="AL54" s="182" t="s">
        <v>425</v>
      </c>
    </row>
    <row r="55" spans="1:38" s="2" customFormat="1" ht="24.75" customHeight="1" thickBot="1" x14ac:dyDescent="0.3">
      <c r="A55" s="121" t="s">
        <v>119</v>
      </c>
      <c r="B55" s="125" t="s">
        <v>138</v>
      </c>
      <c r="C55" s="128" t="s">
        <v>139</v>
      </c>
      <c r="D55" s="131"/>
      <c r="E55" s="66">
        <v>5.5413000000000004E-2</v>
      </c>
      <c r="F55" s="66">
        <v>4.3399999999999992E-4</v>
      </c>
      <c r="G55" s="66">
        <v>0.36389000000000005</v>
      </c>
      <c r="H55" s="66" t="s">
        <v>390</v>
      </c>
      <c r="I55" s="66">
        <v>7.5265000000000005E-5</v>
      </c>
      <c r="J55" s="66">
        <v>1.2902500000000001E-4</v>
      </c>
      <c r="K55" s="66">
        <v>2.1504199999999998E-4</v>
      </c>
      <c r="L55" s="66">
        <v>1.8063599999999998E-5</v>
      </c>
      <c r="M55" s="66">
        <v>3.5300000000000006E-3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322.23809065</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5.8302578000000008E-2</v>
      </c>
      <c r="J57" s="66">
        <v>8.6862952000000049E-2</v>
      </c>
      <c r="K57" s="66">
        <v>0.10087755930000002</v>
      </c>
      <c r="L57" s="66">
        <v>1.7490773400000001E-3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3045.0549999999998</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3.4781253000000033E-2</v>
      </c>
      <c r="J58" s="66">
        <v>5.2624028999999982E-2</v>
      </c>
      <c r="K58" s="66">
        <v>7.027033810000001E-2</v>
      </c>
      <c r="L58" s="66">
        <v>1.5999376380000015E-4</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1040.3810000000001</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4.5732099999999994E-3</v>
      </c>
      <c r="J59" s="66">
        <v>5.6845119999999983E-3</v>
      </c>
      <c r="K59" s="66">
        <v>6.1934809999999981E-3</v>
      </c>
      <c r="L59" s="66">
        <v>2.8353901999999996E-6</v>
      </c>
      <c r="M59" s="66" t="s">
        <v>390</v>
      </c>
      <c r="N59" s="66">
        <v>6.2308477569300003</v>
      </c>
      <c r="O59" s="66">
        <v>9.8096002512999977E-2</v>
      </c>
      <c r="P59" s="66">
        <v>4.6878506912999994E-3</v>
      </c>
      <c r="Q59" s="66">
        <v>0.20158453281899996</v>
      </c>
      <c r="R59" s="66">
        <v>0.45192288751300008</v>
      </c>
      <c r="S59" s="66">
        <v>0.33982062253369999</v>
      </c>
      <c r="T59" s="66">
        <v>0.46199246281899981</v>
      </c>
      <c r="U59" s="66">
        <v>1.9192190234799993</v>
      </c>
      <c r="V59" s="66">
        <v>0.70934622392700009</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1654000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0.45960261299999994</v>
      </c>
      <c r="J60" s="66">
        <v>1.5603826310000002</v>
      </c>
      <c r="K60" s="66">
        <v>3.0583216600000003</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84501</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4.7148158289999999E-2</v>
      </c>
      <c r="J61" s="66">
        <v>0.47178869437999998</v>
      </c>
      <c r="K61" s="66">
        <v>0.94361442164000009</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4900321</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4.8562055600000008E-2</v>
      </c>
      <c r="G63" s="66">
        <v>8.2600219999999988E-3</v>
      </c>
      <c r="H63" s="66">
        <v>2.6546455999999993E-2</v>
      </c>
      <c r="I63" s="66">
        <v>4.8604797999999998E-2</v>
      </c>
      <c r="J63" s="66">
        <v>8.2055983999999971E-2</v>
      </c>
      <c r="K63" s="66">
        <v>0.12404500799999998</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0.25364500000000001</v>
      </c>
      <c r="F64" s="66" t="s">
        <v>390</v>
      </c>
      <c r="G64" s="66" t="s">
        <v>390</v>
      </c>
      <c r="H64" s="66">
        <v>2.5364500000000004E-3</v>
      </c>
      <c r="I64" s="66" t="s">
        <v>391</v>
      </c>
      <c r="J64" s="66" t="s">
        <v>391</v>
      </c>
      <c r="K64" s="66" t="s">
        <v>391</v>
      </c>
      <c r="L64" s="66" t="s">
        <v>391</v>
      </c>
      <c r="M64" s="66">
        <v>2.5364499999999998E-2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253.64500000000001</v>
      </c>
      <c r="AL64" s="182" t="s">
        <v>160</v>
      </c>
    </row>
    <row r="65" spans="1:38" s="2" customFormat="1" ht="24.75" customHeight="1" thickBot="1" x14ac:dyDescent="0.3">
      <c r="A65" s="121" t="s">
        <v>53</v>
      </c>
      <c r="B65" s="125" t="s">
        <v>161</v>
      </c>
      <c r="C65" s="122" t="s">
        <v>162</v>
      </c>
      <c r="D65" s="123"/>
      <c r="E65" s="66">
        <v>0.29922060000000006</v>
      </c>
      <c r="F65" s="66" t="s">
        <v>391</v>
      </c>
      <c r="G65" s="66" t="s">
        <v>391</v>
      </c>
      <c r="H65" s="66">
        <v>7.1228799999999995E-2</v>
      </c>
      <c r="I65" s="66">
        <v>2.5000000000000001E-4</v>
      </c>
      <c r="J65" s="66" t="s">
        <v>391</v>
      </c>
      <c r="K65" s="66" t="s">
        <v>391</v>
      </c>
      <c r="L65" s="66">
        <v>4.5000000000000001E-6</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556.36900000000003</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2.0681499999999998E-2</v>
      </c>
      <c r="F68" s="66">
        <v>6.0432499999999996E-4</v>
      </c>
      <c r="G68" s="66">
        <v>1.01142E-2</v>
      </c>
      <c r="H68" s="66" t="s">
        <v>391</v>
      </c>
      <c r="I68" s="66">
        <v>3.4609799999999998E-3</v>
      </c>
      <c r="J68" s="66">
        <v>4.9030549999999999E-3</v>
      </c>
      <c r="K68" s="66">
        <v>5.7682999999999996E-3</v>
      </c>
      <c r="L68" s="66">
        <v>6.2297639999999994E-5</v>
      </c>
      <c r="M68" s="66">
        <v>1.1410999999999999E-3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41.277000000000001</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0.62371044999999969</v>
      </c>
      <c r="F70" s="66">
        <v>0.52854229540143094</v>
      </c>
      <c r="G70" s="66">
        <v>0.5579712980999999</v>
      </c>
      <c r="H70" s="66">
        <v>0.19084994</v>
      </c>
      <c r="I70" s="66">
        <v>7.9964887999999984E-2</v>
      </c>
      <c r="J70" s="66">
        <v>0.12902071199999995</v>
      </c>
      <c r="K70" s="66">
        <v>0.19301413653600008</v>
      </c>
      <c r="L70" s="66">
        <v>1.4393679839999995E-3</v>
      </c>
      <c r="M70" s="66">
        <v>8.6175785999999976E-2</v>
      </c>
      <c r="N70" s="66" t="s">
        <v>390</v>
      </c>
      <c r="O70" s="66">
        <v>2.02E-4</v>
      </c>
      <c r="P70" s="66">
        <v>0.12135300000000002</v>
      </c>
      <c r="Q70" s="66">
        <v>6.0000000000000001E-3</v>
      </c>
      <c r="R70" s="66" t="s">
        <v>390</v>
      </c>
      <c r="S70" s="66" t="s">
        <v>390</v>
      </c>
      <c r="T70" s="66">
        <v>1.2199999999999999E-3</v>
      </c>
      <c r="U70" s="66" t="s">
        <v>390</v>
      </c>
      <c r="V70" s="66">
        <v>1.2999999999999999E-2</v>
      </c>
      <c r="W70" s="66">
        <v>1.4E-2</v>
      </c>
      <c r="X70" s="66" t="s">
        <v>390</v>
      </c>
      <c r="Y70" s="66" t="s">
        <v>390</v>
      </c>
      <c r="Z70" s="66" t="s">
        <v>390</v>
      </c>
      <c r="AA70" s="66" t="s">
        <v>390</v>
      </c>
      <c r="AB70" s="66">
        <v>1.0000000000000001E-5</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0.79959083700000022</v>
      </c>
      <c r="F72" s="66">
        <v>1.1910000000000001</v>
      </c>
      <c r="G72" s="66">
        <v>0.27712621981000013</v>
      </c>
      <c r="H72" s="66" t="s">
        <v>390</v>
      </c>
      <c r="I72" s="66">
        <v>1.0562862819999996</v>
      </c>
      <c r="J72" s="66">
        <v>1.4856468409999994</v>
      </c>
      <c r="K72" s="66">
        <v>1.7387333195869998</v>
      </c>
      <c r="L72" s="66">
        <v>3.8026306151999986E-3</v>
      </c>
      <c r="M72" s="66">
        <v>27.844964324999999</v>
      </c>
      <c r="N72" s="66">
        <v>5.2091227224144854</v>
      </c>
      <c r="O72" s="66">
        <v>0.30333577960492841</v>
      </c>
      <c r="P72" s="66">
        <v>0.49178822720560339</v>
      </c>
      <c r="Q72" s="66">
        <v>0.18593146118606405</v>
      </c>
      <c r="R72" s="66">
        <v>0.82011832979999988</v>
      </c>
      <c r="S72" s="66">
        <v>0.125207234</v>
      </c>
      <c r="T72" s="66">
        <v>0.39780258349999997</v>
      </c>
      <c r="U72" s="66">
        <v>1.7231291999999999E-2</v>
      </c>
      <c r="V72" s="66">
        <v>11.51466668139027</v>
      </c>
      <c r="W72" s="66">
        <v>4.4412664211072403</v>
      </c>
      <c r="X72" s="66">
        <v>3.9442942194612054E-3</v>
      </c>
      <c r="Y72" s="66">
        <v>1.8433801420392075E-2</v>
      </c>
      <c r="Z72" s="66">
        <v>6.2680095696150545E-3</v>
      </c>
      <c r="AA72" s="66">
        <v>8.4891477178398067E-4</v>
      </c>
      <c r="AB72" s="66">
        <v>2.9495019981252316E-2</v>
      </c>
      <c r="AC72" s="66" t="s">
        <v>438</v>
      </c>
      <c r="AD72" s="66">
        <v>0.17422187241395917</v>
      </c>
      <c r="AE72" s="158"/>
      <c r="AF72" s="66" t="s">
        <v>391</v>
      </c>
      <c r="AG72" s="66" t="s">
        <v>391</v>
      </c>
      <c r="AH72" s="66" t="s">
        <v>391</v>
      </c>
      <c r="AI72" s="66" t="s">
        <v>391</v>
      </c>
      <c r="AJ72" s="66" t="s">
        <v>391</v>
      </c>
      <c r="AK72" s="66">
        <v>6275.8537000000006</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9.1440000000000005E-5</v>
      </c>
      <c r="J73" s="66">
        <v>1.3041499999999999E-4</v>
      </c>
      <c r="K73" s="66">
        <v>1.5590000000000002E-4</v>
      </c>
      <c r="L73" s="66">
        <v>9.1440000000000009E-6</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2.6412</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4.8544105999999983E-2</v>
      </c>
      <c r="J74" s="66">
        <v>6.0476923999999967E-2</v>
      </c>
      <c r="K74" s="66">
        <v>6.9561010315000005E-2</v>
      </c>
      <c r="L74" s="66">
        <v>1.1165144379999996E-3</v>
      </c>
      <c r="M74" s="66" t="s">
        <v>390</v>
      </c>
      <c r="N74" s="66">
        <v>0.1719036224251293</v>
      </c>
      <c r="O74" s="66">
        <v>1.8335008537279287E-2</v>
      </c>
      <c r="P74" s="66">
        <v>9.1671807668176467E-2</v>
      </c>
      <c r="Q74" s="66">
        <v>1.7794900784235925E-2</v>
      </c>
      <c r="R74" s="66">
        <v>1.14314E-2</v>
      </c>
      <c r="S74" s="66">
        <v>3.0104599999999995E-2</v>
      </c>
      <c r="T74" s="66">
        <v>4.595E-4</v>
      </c>
      <c r="U74" s="66" t="s">
        <v>390</v>
      </c>
      <c r="V74" s="66">
        <v>0.61897687826350822</v>
      </c>
      <c r="W74" s="66">
        <v>0.508065705882353</v>
      </c>
      <c r="X74" s="66" t="s">
        <v>390</v>
      </c>
      <c r="Y74" s="66" t="s">
        <v>390</v>
      </c>
      <c r="Z74" s="66" t="s">
        <v>390</v>
      </c>
      <c r="AA74" s="66" t="s">
        <v>390</v>
      </c>
      <c r="AB74" s="66">
        <v>3.0343792696792684E-2</v>
      </c>
      <c r="AC74" s="66" t="s">
        <v>390</v>
      </c>
      <c r="AD74" s="66">
        <v>3.7870981575261757E-3</v>
      </c>
      <c r="AE74" s="158"/>
      <c r="AF74" s="66" t="s">
        <v>391</v>
      </c>
      <c r="AG74" s="66" t="s">
        <v>391</v>
      </c>
      <c r="AH74" s="66" t="s">
        <v>391</v>
      </c>
      <c r="AI74" s="66" t="s">
        <v>391</v>
      </c>
      <c r="AJ74" s="66" t="s">
        <v>391</v>
      </c>
      <c r="AK74" s="66">
        <v>58.822699999999998</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2.0472E-5</v>
      </c>
      <c r="J75" s="66">
        <v>2.9002000000000001E-5</v>
      </c>
      <c r="K75" s="66">
        <v>3.4119999999999999E-5</v>
      </c>
      <c r="L75" s="66" t="s">
        <v>390</v>
      </c>
      <c r="M75" s="66" t="s">
        <v>390</v>
      </c>
      <c r="N75" s="66">
        <v>1.5990000000000001E-2</v>
      </c>
      <c r="O75" s="66">
        <v>1.5399999999999999E-3</v>
      </c>
      <c r="P75" s="66">
        <v>1.8E-3</v>
      </c>
      <c r="Q75" s="66">
        <v>9.3000000000000005E-4</v>
      </c>
      <c r="R75" s="66" t="s">
        <v>390</v>
      </c>
      <c r="S75" s="66" t="s">
        <v>390</v>
      </c>
      <c r="T75" s="66" t="s">
        <v>390</v>
      </c>
      <c r="U75" s="66" t="s">
        <v>390</v>
      </c>
      <c r="V75" s="66">
        <v>9.4000000000000004E-3</v>
      </c>
      <c r="W75" s="66">
        <v>8.0400000000000003E-4</v>
      </c>
      <c r="X75" s="66" t="s">
        <v>390</v>
      </c>
      <c r="Y75" s="66" t="s">
        <v>390</v>
      </c>
      <c r="Z75" s="66" t="s">
        <v>390</v>
      </c>
      <c r="AA75" s="66" t="s">
        <v>390</v>
      </c>
      <c r="AB75" s="66">
        <v>1.9488E-5</v>
      </c>
      <c r="AC75" s="66" t="s">
        <v>390</v>
      </c>
      <c r="AD75" s="66">
        <v>8.9400000000000005E-5</v>
      </c>
      <c r="AE75" s="158"/>
      <c r="AF75" s="66" t="s">
        <v>391</v>
      </c>
      <c r="AG75" s="66" t="s">
        <v>391</v>
      </c>
      <c r="AH75" s="66" t="s">
        <v>391</v>
      </c>
      <c r="AI75" s="66" t="s">
        <v>391</v>
      </c>
      <c r="AJ75" s="66" t="s">
        <v>391</v>
      </c>
      <c r="AK75" s="66">
        <v>7.54</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4.6387400000000008E-4</v>
      </c>
      <c r="J76" s="66">
        <v>6.4333200000000015E-4</v>
      </c>
      <c r="K76" s="66">
        <v>7.521619999999999E-4</v>
      </c>
      <c r="L76" s="66" t="s">
        <v>390</v>
      </c>
      <c r="M76" s="66" t="s">
        <v>390</v>
      </c>
      <c r="N76" s="66">
        <v>0.78753492200000008</v>
      </c>
      <c r="O76" s="66">
        <v>9.8563629999999999E-3</v>
      </c>
      <c r="P76" s="66">
        <v>1.3177792499999999E-2</v>
      </c>
      <c r="Q76" s="66">
        <v>3.4488931E-2</v>
      </c>
      <c r="R76" s="66">
        <v>3.9500000000000004E-3</v>
      </c>
      <c r="S76" s="66">
        <v>6.0499999999999998E-3</v>
      </c>
      <c r="T76" s="66">
        <v>5.6499999999999996E-3</v>
      </c>
      <c r="U76" s="66">
        <v>1.8600000000000001E-3</v>
      </c>
      <c r="V76" s="66">
        <v>4.6100000000000004E-3</v>
      </c>
      <c r="W76" s="66">
        <v>6.6280129999999993E-2</v>
      </c>
      <c r="X76" s="66" t="s">
        <v>390</v>
      </c>
      <c r="Y76" s="66" t="s">
        <v>390</v>
      </c>
      <c r="Z76" s="66" t="s">
        <v>390</v>
      </c>
      <c r="AA76" s="66" t="s">
        <v>390</v>
      </c>
      <c r="AB76" s="66">
        <v>4.8779647899999996E-4</v>
      </c>
      <c r="AC76" s="66" t="s">
        <v>390</v>
      </c>
      <c r="AD76" s="66">
        <v>2.3253699999999998E-6</v>
      </c>
      <c r="AE76" s="158"/>
      <c r="AF76" s="66" t="s">
        <v>391</v>
      </c>
      <c r="AG76" s="66" t="s">
        <v>391</v>
      </c>
      <c r="AH76" s="66" t="s">
        <v>391</v>
      </c>
      <c r="AI76" s="66" t="s">
        <v>391</v>
      </c>
      <c r="AJ76" s="66" t="s">
        <v>391</v>
      </c>
      <c r="AK76" s="66">
        <v>30.614999999999998</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0.37145</v>
      </c>
      <c r="O77" s="66">
        <v>8.993000000000001E-2</v>
      </c>
      <c r="P77" s="66">
        <v>5.865E-4</v>
      </c>
      <c r="Q77" s="66">
        <v>1.1730000000000001E-2</v>
      </c>
      <c r="R77" s="66" t="s">
        <v>390</v>
      </c>
      <c r="S77" s="66" t="s">
        <v>390</v>
      </c>
      <c r="T77" s="66" t="s">
        <v>390</v>
      </c>
      <c r="U77" s="66" t="s">
        <v>390</v>
      </c>
      <c r="V77" s="66">
        <v>0.10391111460753873</v>
      </c>
      <c r="W77" s="66">
        <v>1.9550000000000001E-3</v>
      </c>
      <c r="X77" s="66" t="s">
        <v>390</v>
      </c>
      <c r="Y77" s="66" t="s">
        <v>390</v>
      </c>
      <c r="Z77" s="66" t="s">
        <v>390</v>
      </c>
      <c r="AA77" s="66" t="s">
        <v>390</v>
      </c>
      <c r="AB77" s="66" t="s">
        <v>390</v>
      </c>
      <c r="AC77" s="66" t="s">
        <v>390</v>
      </c>
      <c r="AD77" s="66">
        <v>1.4076000000000001E-6</v>
      </c>
      <c r="AE77" s="158"/>
      <c r="AF77" s="66" t="s">
        <v>391</v>
      </c>
      <c r="AG77" s="66" t="s">
        <v>391</v>
      </c>
      <c r="AH77" s="66" t="s">
        <v>391</v>
      </c>
      <c r="AI77" s="66" t="s">
        <v>391</v>
      </c>
      <c r="AJ77" s="66" t="s">
        <v>391</v>
      </c>
      <c r="AK77" s="66">
        <v>0.39100000000000001</v>
      </c>
      <c r="AL77" s="182" t="s">
        <v>196</v>
      </c>
    </row>
    <row r="78" spans="1:38" s="2" customFormat="1" ht="24.75" customHeight="1" thickBot="1" x14ac:dyDescent="0.3">
      <c r="A78" s="121" t="s">
        <v>53</v>
      </c>
      <c r="B78" s="121" t="s">
        <v>197</v>
      </c>
      <c r="C78" s="122" t="s">
        <v>198</v>
      </c>
      <c r="D78" s="123"/>
      <c r="E78" s="66" t="s">
        <v>390</v>
      </c>
      <c r="F78" s="66" t="s">
        <v>390</v>
      </c>
      <c r="G78" s="66">
        <v>1.3800000000000001E-6</v>
      </c>
      <c r="H78" s="66" t="s">
        <v>390</v>
      </c>
      <c r="I78" s="66">
        <v>2.2687235999999998E-4</v>
      </c>
      <c r="J78" s="66">
        <v>2.9829514E-4</v>
      </c>
      <c r="K78" s="66">
        <v>3.8193999999999999E-4</v>
      </c>
      <c r="L78" s="66">
        <v>2.2687235999999998E-7</v>
      </c>
      <c r="M78" s="66" t="s">
        <v>390</v>
      </c>
      <c r="N78" s="66">
        <v>8.0000000000000004E-4</v>
      </c>
      <c r="O78" s="66">
        <v>8.0000000000000004E-4</v>
      </c>
      <c r="P78" s="66">
        <v>1.9964000000000001E-4</v>
      </c>
      <c r="Q78" s="66">
        <v>4.4008900000000002E-3</v>
      </c>
      <c r="R78" s="66" t="s">
        <v>390</v>
      </c>
      <c r="S78" s="66">
        <v>1.21E-2</v>
      </c>
      <c r="T78" s="66">
        <v>1.1283999999999999E-3</v>
      </c>
      <c r="U78" s="66" t="s">
        <v>390</v>
      </c>
      <c r="V78" s="66">
        <v>0.19825400000000001</v>
      </c>
      <c r="W78" s="66">
        <v>0.434</v>
      </c>
      <c r="X78" s="66" t="s">
        <v>390</v>
      </c>
      <c r="Y78" s="66" t="s">
        <v>390</v>
      </c>
      <c r="Z78" s="66" t="s">
        <v>390</v>
      </c>
      <c r="AA78" s="66" t="s">
        <v>390</v>
      </c>
      <c r="AB78" s="66">
        <v>1.7686000000000001E-4</v>
      </c>
      <c r="AC78" s="66" t="s">
        <v>390</v>
      </c>
      <c r="AD78" s="66">
        <v>3.2116000000000002E-5</v>
      </c>
      <c r="AE78" s="158"/>
      <c r="AF78" s="66" t="s">
        <v>391</v>
      </c>
      <c r="AG78" s="66" t="s">
        <v>391</v>
      </c>
      <c r="AH78" s="66" t="s">
        <v>391</v>
      </c>
      <c r="AI78" s="66" t="s">
        <v>391</v>
      </c>
      <c r="AJ78" s="66" t="s">
        <v>391</v>
      </c>
      <c r="AK78" s="66">
        <v>8.68</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0.21476600784999994</v>
      </c>
      <c r="F80" s="66">
        <v>0.41745237161999998</v>
      </c>
      <c r="G80" s="66">
        <v>0.18426478254800008</v>
      </c>
      <c r="H80" s="66">
        <v>2.3244289999999998E-3</v>
      </c>
      <c r="I80" s="66">
        <v>4.4327091639999962E-2</v>
      </c>
      <c r="J80" s="66">
        <v>6.6507825859999967E-2</v>
      </c>
      <c r="K80" s="66">
        <v>8.5383285980000154E-2</v>
      </c>
      <c r="L80" s="66">
        <v>5.9663426400000005E-6</v>
      </c>
      <c r="M80" s="66">
        <v>0.21143774784000002</v>
      </c>
      <c r="N80" s="66">
        <v>0.44563999999999998</v>
      </c>
      <c r="O80" s="66">
        <v>1.0190000000000001E-2</v>
      </c>
      <c r="P80" s="66">
        <v>1.42282E-3</v>
      </c>
      <c r="Q80" s="66">
        <v>2.5000000000000001E-4</v>
      </c>
      <c r="R80" s="66">
        <v>0.6647765590000001</v>
      </c>
      <c r="S80" s="66">
        <v>0.21239796799999999</v>
      </c>
      <c r="T80" s="66">
        <v>0.63098723000000034</v>
      </c>
      <c r="U80" s="66">
        <v>5.0000000000000002E-5</v>
      </c>
      <c r="V80" s="66">
        <v>2.8693979830000003</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12.2809104</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10234092</v>
      </c>
      <c r="AL82" s="182" t="s">
        <v>219</v>
      </c>
    </row>
    <row r="83" spans="1:38" s="2" customFormat="1" ht="24.75" customHeight="1" thickBot="1" x14ac:dyDescent="0.3">
      <c r="A83" s="121" t="s">
        <v>53</v>
      </c>
      <c r="B83" s="135" t="s">
        <v>211</v>
      </c>
      <c r="C83" s="136" t="s">
        <v>212</v>
      </c>
      <c r="D83" s="123"/>
      <c r="E83" s="66" t="s">
        <v>390</v>
      </c>
      <c r="F83" s="66">
        <v>0.33646000000000004</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0.752</v>
      </c>
      <c r="AL83" s="182" t="s">
        <v>385</v>
      </c>
    </row>
    <row r="84" spans="1:38" s="2" customFormat="1" ht="24.75" customHeight="1" thickBot="1" x14ac:dyDescent="0.3">
      <c r="A84" s="121" t="s">
        <v>53</v>
      </c>
      <c r="B84" s="135" t="s">
        <v>213</v>
      </c>
      <c r="C84" s="136" t="s">
        <v>214</v>
      </c>
      <c r="D84" s="123"/>
      <c r="E84" s="66" t="s">
        <v>390</v>
      </c>
      <c r="F84" s="66">
        <v>6.5163E-3</v>
      </c>
      <c r="G84" s="66" t="s">
        <v>391</v>
      </c>
      <c r="H84" s="66" t="s">
        <v>391</v>
      </c>
      <c r="I84" s="66">
        <v>1.7024719999999998E-3</v>
      </c>
      <c r="J84" s="66">
        <v>2.4118349999999998E-3</v>
      </c>
      <c r="K84" s="66">
        <v>2.8374532899999999E-3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37.531089599999994</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16.754999999999999</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0.10530966299999994</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13</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4.2</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10.618</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4.2547096345E-2</v>
      </c>
      <c r="F91" s="66">
        <v>0.17065463086900001</v>
      </c>
      <c r="G91" s="66">
        <v>6.6083156800000008E-3</v>
      </c>
      <c r="H91" s="66">
        <v>9.6782999608750003E-2</v>
      </c>
      <c r="I91" s="66">
        <v>0.74332680453499989</v>
      </c>
      <c r="J91" s="66">
        <v>0.84831587285499999</v>
      </c>
      <c r="K91" s="66">
        <v>0.87000077629499994</v>
      </c>
      <c r="L91" s="66" t="s">
        <v>390</v>
      </c>
      <c r="M91" s="66">
        <v>1.3006438959475</v>
      </c>
      <c r="N91" s="66">
        <v>1.715536256</v>
      </c>
      <c r="O91" s="66">
        <v>0.12917301783500001</v>
      </c>
      <c r="P91" s="66">
        <v>1.24726488E-4</v>
      </c>
      <c r="Q91" s="66">
        <v>2.9102847200000006E-3</v>
      </c>
      <c r="R91" s="66">
        <v>3.4135670399999998E-2</v>
      </c>
      <c r="S91" s="66">
        <v>1.097488201515</v>
      </c>
      <c r="T91" s="66">
        <v>0.12861277275749999</v>
      </c>
      <c r="U91" s="66" t="s">
        <v>390</v>
      </c>
      <c r="V91" s="66">
        <v>0.63189509275750011</v>
      </c>
      <c r="W91" s="66">
        <v>2.3321204725000001E-3</v>
      </c>
      <c r="X91" s="66">
        <v>2.5886537244749997E-3</v>
      </c>
      <c r="Y91" s="66">
        <v>1.0494542126249999E-3</v>
      </c>
      <c r="Z91" s="66">
        <v>1.0494542126249999E-3</v>
      </c>
      <c r="AA91" s="66">
        <v>1.0494542126249999E-3</v>
      </c>
      <c r="AB91" s="66">
        <v>5.73701636235E-3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7.0000000000000007E-5</v>
      </c>
      <c r="G92" s="66">
        <v>2.8841200000000001E-2</v>
      </c>
      <c r="H92" s="66" t="s">
        <v>390</v>
      </c>
      <c r="I92" s="66">
        <v>4.1920699999999991E-3</v>
      </c>
      <c r="J92" s="66">
        <v>6.4685569999999998E-3</v>
      </c>
      <c r="K92" s="66">
        <v>1.1207472190000005E-2</v>
      </c>
      <c r="L92" s="66">
        <v>1.0899381999999997E-4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682.55192199999999</v>
      </c>
      <c r="AL92" s="182" t="s">
        <v>231</v>
      </c>
    </row>
    <row r="93" spans="1:38" s="2" customFormat="1" ht="24.75" customHeight="1" thickBot="1" x14ac:dyDescent="0.3">
      <c r="A93" s="121" t="s">
        <v>53</v>
      </c>
      <c r="B93" s="125" t="s">
        <v>232</v>
      </c>
      <c r="C93" s="122" t="s">
        <v>405</v>
      </c>
      <c r="D93" s="130"/>
      <c r="E93" s="66" t="s">
        <v>391</v>
      </c>
      <c r="F93" s="66">
        <v>3.8926806655999999</v>
      </c>
      <c r="G93" s="66" t="s">
        <v>391</v>
      </c>
      <c r="H93" s="66" t="s">
        <v>391</v>
      </c>
      <c r="I93" s="66">
        <v>1.292703462295082E-2</v>
      </c>
      <c r="J93" s="66">
        <v>3.4284744000000006E-2</v>
      </c>
      <c r="K93" s="66">
        <v>5.620449836065574E-2</v>
      </c>
      <c r="L93" s="66" t="s">
        <v>390</v>
      </c>
      <c r="M93" s="66" t="s">
        <v>391</v>
      </c>
      <c r="N93" s="66" t="s">
        <v>391</v>
      </c>
      <c r="O93" s="66" t="s">
        <v>391</v>
      </c>
      <c r="P93" s="66" t="s">
        <v>391</v>
      </c>
      <c r="Q93" s="66" t="s">
        <v>391</v>
      </c>
      <c r="R93" s="66" t="s">
        <v>391</v>
      </c>
      <c r="S93" s="66" t="s">
        <v>391</v>
      </c>
      <c r="T93" s="66" t="s">
        <v>391</v>
      </c>
      <c r="U93" s="66" t="s">
        <v>391</v>
      </c>
      <c r="V93" s="66" t="s">
        <v>391</v>
      </c>
      <c r="W93" s="66">
        <v>0.29729368018961139</v>
      </c>
      <c r="X93" s="66" t="s">
        <v>391</v>
      </c>
      <c r="Y93" s="66" t="s">
        <v>391</v>
      </c>
      <c r="Z93" s="66" t="s">
        <v>391</v>
      </c>
      <c r="AA93" s="66" t="s">
        <v>391</v>
      </c>
      <c r="AB93" s="66">
        <v>8.4614355130889404E-8</v>
      </c>
      <c r="AC93" s="66">
        <v>5.9458736037922274E-5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5.5942170000000006E-2</v>
      </c>
      <c r="G95" s="66" t="s">
        <v>390</v>
      </c>
      <c r="H95" s="66" t="s">
        <v>390</v>
      </c>
      <c r="I95" s="66">
        <v>0.18276971899999955</v>
      </c>
      <c r="J95" s="66">
        <v>0.30596246699999968</v>
      </c>
      <c r="K95" s="66">
        <v>0.47250083959999845</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1.9625382999999996E-2</v>
      </c>
      <c r="F98" s="66">
        <v>6.1642035200000021E-2</v>
      </c>
      <c r="G98" s="66">
        <v>4.632653400000003E-2</v>
      </c>
      <c r="H98" s="66">
        <v>1.9020974100000004E-2</v>
      </c>
      <c r="I98" s="66">
        <v>0.12125682900000012</v>
      </c>
      <c r="J98" s="66">
        <v>0.19689714600000002</v>
      </c>
      <c r="K98" s="66">
        <v>0.30082801272000048</v>
      </c>
      <c r="L98" s="66" t="s">
        <v>391</v>
      </c>
      <c r="M98" s="66">
        <v>1.6578831999999998E-2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0.32546484229000111</v>
      </c>
      <c r="F99" s="66">
        <v>11.709569942847146</v>
      </c>
      <c r="G99" s="66" t="s">
        <v>391</v>
      </c>
      <c r="H99" s="66">
        <v>13.209552517654807</v>
      </c>
      <c r="I99" s="66">
        <v>8.7463716164383545E-2</v>
      </c>
      <c r="J99" s="66">
        <v>0.13439546630136984</v>
      </c>
      <c r="K99" s="66">
        <v>0.29439006904109583</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432.57799999999997</v>
      </c>
      <c r="AL99" s="182" t="s">
        <v>245</v>
      </c>
    </row>
    <row r="100" spans="1:38" s="2" customFormat="1" ht="24.75" customHeight="1" thickBot="1" x14ac:dyDescent="0.3">
      <c r="A100" s="121" t="s">
        <v>243</v>
      </c>
      <c r="B100" s="121" t="s">
        <v>246</v>
      </c>
      <c r="C100" s="122" t="s">
        <v>408</v>
      </c>
      <c r="D100" s="138"/>
      <c r="E100" s="66">
        <v>0.21181937573130419</v>
      </c>
      <c r="F100" s="66">
        <v>14.808755496108972</v>
      </c>
      <c r="G100" s="66" t="s">
        <v>391</v>
      </c>
      <c r="H100" s="66">
        <v>15.403296989736596</v>
      </c>
      <c r="I100" s="66">
        <v>6.9470511780821906E-2</v>
      </c>
      <c r="J100" s="66">
        <v>0.10622649205479454</v>
      </c>
      <c r="K100" s="66">
        <v>0.23017867397260272</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964.73</v>
      </c>
      <c r="AL100" s="182" t="s">
        <v>245</v>
      </c>
    </row>
    <row r="101" spans="1:38" s="2" customFormat="1" ht="24.75" customHeight="1" thickBot="1" x14ac:dyDescent="0.3">
      <c r="A101" s="121" t="s">
        <v>243</v>
      </c>
      <c r="B101" s="121" t="s">
        <v>247</v>
      </c>
      <c r="C101" s="122" t="s">
        <v>248</v>
      </c>
      <c r="D101" s="138"/>
      <c r="E101" s="66">
        <v>2.9132529129436381E-3</v>
      </c>
      <c r="F101" s="66">
        <v>0.11110461976543561</v>
      </c>
      <c r="G101" s="66" t="s">
        <v>391</v>
      </c>
      <c r="H101" s="66">
        <v>7.3500308752397242E-2</v>
      </c>
      <c r="I101" s="66">
        <v>2.3046082191780824E-4</v>
      </c>
      <c r="J101" s="66">
        <v>6.9138246575342469E-4</v>
      </c>
      <c r="K101" s="66">
        <v>1.6132257534246578E-3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140.197</v>
      </c>
      <c r="AL101" s="182" t="s">
        <v>245</v>
      </c>
    </row>
    <row r="102" spans="1:38" s="2" customFormat="1" ht="24.75" customHeight="1" thickBot="1" x14ac:dyDescent="0.3">
      <c r="A102" s="121" t="s">
        <v>243</v>
      </c>
      <c r="B102" s="121" t="s">
        <v>249</v>
      </c>
      <c r="C102" s="122" t="s">
        <v>409</v>
      </c>
      <c r="D102" s="138"/>
      <c r="E102" s="66">
        <v>0.1621798328752605</v>
      </c>
      <c r="F102" s="66">
        <v>2.6657359412776871</v>
      </c>
      <c r="G102" s="66" t="s">
        <v>391</v>
      </c>
      <c r="H102" s="66">
        <v>14.487205486533712</v>
      </c>
      <c r="I102" s="66">
        <v>1.505366E-2</v>
      </c>
      <c r="J102" s="66">
        <v>0.33334522000000005</v>
      </c>
      <c r="K102" s="66">
        <v>2.1920265699999999</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2876.8340000000003</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5.9829178982857187E-5</v>
      </c>
      <c r="F104" s="66">
        <v>1.109805640139553E-2</v>
      </c>
      <c r="G104" s="66" t="s">
        <v>391</v>
      </c>
      <c r="H104" s="66">
        <v>1.4822819710400012E-3</v>
      </c>
      <c r="I104" s="66">
        <v>2.0750136986301367E-5</v>
      </c>
      <c r="J104" s="66">
        <v>6.2250410958904096E-5</v>
      </c>
      <c r="K104" s="66">
        <v>1.4525095890410958E-4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12.622999999999999</v>
      </c>
      <c r="AL104" s="182" t="s">
        <v>245</v>
      </c>
    </row>
    <row r="105" spans="1:38" s="2" customFormat="1" ht="24.75" customHeight="1" thickBot="1" x14ac:dyDescent="0.3">
      <c r="A105" s="121" t="s">
        <v>243</v>
      </c>
      <c r="B105" s="121" t="s">
        <v>254</v>
      </c>
      <c r="C105" s="122" t="s">
        <v>255</v>
      </c>
      <c r="D105" s="138"/>
      <c r="E105" s="66">
        <v>4.0672102716000029E-4</v>
      </c>
      <c r="F105" s="66">
        <v>3.4731616626831267E-2</v>
      </c>
      <c r="G105" s="66" t="s">
        <v>391</v>
      </c>
      <c r="H105" s="66">
        <v>1.1592018056700007E-2</v>
      </c>
      <c r="I105" s="66">
        <v>1.4195539726027397E-3</v>
      </c>
      <c r="J105" s="66">
        <v>2.2307276712328766E-3</v>
      </c>
      <c r="K105" s="66">
        <v>4.8670421917808215E-3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20.561</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2.9427615473372352E-2</v>
      </c>
      <c r="F107" s="66">
        <v>0.4112161722532755</v>
      </c>
      <c r="G107" s="66" t="s">
        <v>391</v>
      </c>
      <c r="H107" s="66">
        <v>0.47637701853327136</v>
      </c>
      <c r="I107" s="66">
        <v>1.8225677999999999E-2</v>
      </c>
      <c r="J107" s="66">
        <v>0.24300904000000001</v>
      </c>
      <c r="K107" s="66">
        <v>1.1542929399999999</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6075.2259999999997</v>
      </c>
      <c r="AL107" s="182" t="s">
        <v>245</v>
      </c>
    </row>
    <row r="108" spans="1:38" s="2" customFormat="1" ht="24.75" customHeight="1" thickBot="1" x14ac:dyDescent="0.3">
      <c r="A108" s="139" t="s">
        <v>243</v>
      </c>
      <c r="B108" s="121" t="s">
        <v>259</v>
      </c>
      <c r="C108" s="140" t="s">
        <v>411</v>
      </c>
      <c r="D108" s="138"/>
      <c r="E108" s="66">
        <v>7.5661637790137709E-2</v>
      </c>
      <c r="F108" s="66">
        <v>3.2198762989582783</v>
      </c>
      <c r="G108" s="66" t="s">
        <v>391</v>
      </c>
      <c r="H108" s="66">
        <v>1.6407233974871345</v>
      </c>
      <c r="I108" s="66">
        <v>3.6056617999999999E-2</v>
      </c>
      <c r="J108" s="66">
        <v>0.36056618000000001</v>
      </c>
      <c r="K108" s="66">
        <v>0.72113236000000003</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18028.309000000001</v>
      </c>
      <c r="AL108" s="182" t="s">
        <v>245</v>
      </c>
    </row>
    <row r="109" spans="1:38" s="2" customFormat="1" ht="24.75" customHeight="1" thickBot="1" x14ac:dyDescent="0.3">
      <c r="A109" s="139" t="s">
        <v>243</v>
      </c>
      <c r="B109" s="121" t="s">
        <v>260</v>
      </c>
      <c r="C109" s="140" t="s">
        <v>412</v>
      </c>
      <c r="D109" s="138"/>
      <c r="E109" s="66">
        <v>6.243597479222515E-3</v>
      </c>
      <c r="F109" s="66">
        <v>0.33099552617475964</v>
      </c>
      <c r="G109" s="66" t="s">
        <v>391</v>
      </c>
      <c r="H109" s="66">
        <v>0.1907866000470374</v>
      </c>
      <c r="I109" s="66">
        <v>1.63185E-2</v>
      </c>
      <c r="J109" s="66">
        <v>8.9751750000000005E-2</v>
      </c>
      <c r="K109" s="66">
        <v>8.9751750000000005E-2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815.92499999999995</v>
      </c>
      <c r="AL109" s="182" t="s">
        <v>245</v>
      </c>
    </row>
    <row r="110" spans="1:38" s="2" customFormat="1" ht="24.75" customHeight="1" thickBot="1" x14ac:dyDescent="0.3">
      <c r="A110" s="139" t="s">
        <v>243</v>
      </c>
      <c r="B110" s="121" t="s">
        <v>261</v>
      </c>
      <c r="C110" s="141" t="s">
        <v>413</v>
      </c>
      <c r="D110" s="138"/>
      <c r="E110" s="66">
        <v>4.2630673502120509E-3</v>
      </c>
      <c r="F110" s="66">
        <v>0.18186867996600539</v>
      </c>
      <c r="G110" s="66" t="s">
        <v>391</v>
      </c>
      <c r="H110" s="66">
        <v>9.9891119820586766E-2</v>
      </c>
      <c r="I110" s="66">
        <v>9.3835099999999994E-3</v>
      </c>
      <c r="J110" s="66">
        <v>6.6662720000000009E-2</v>
      </c>
      <c r="K110" s="66">
        <v>6.6662720000000009E-2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452.87299999999999</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3380.538</v>
      </c>
      <c r="AL111" s="182" t="s">
        <v>245</v>
      </c>
    </row>
    <row r="112" spans="1:38" s="2" customFormat="1" ht="24.75" customHeight="1" thickBot="1" x14ac:dyDescent="0.3">
      <c r="A112" s="121" t="s">
        <v>263</v>
      </c>
      <c r="B112" s="121" t="s">
        <v>264</v>
      </c>
      <c r="C112" s="122" t="s">
        <v>265</v>
      </c>
      <c r="D112" s="123"/>
      <c r="E112" s="66">
        <v>11.56</v>
      </c>
      <c r="F112" s="66" t="s">
        <v>390</v>
      </c>
      <c r="G112" s="66" t="s">
        <v>391</v>
      </c>
      <c r="H112" s="66">
        <v>19.191000000000003</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206576400</v>
      </c>
      <c r="AL112" s="182" t="s">
        <v>430</v>
      </c>
    </row>
    <row r="113" spans="1:38" s="2" customFormat="1" ht="24.75" customHeight="1" thickBot="1" x14ac:dyDescent="0.3">
      <c r="A113" s="121" t="s">
        <v>263</v>
      </c>
      <c r="B113" s="142" t="s">
        <v>266</v>
      </c>
      <c r="C113" s="143" t="s">
        <v>267</v>
      </c>
      <c r="D113" s="123"/>
      <c r="E113" s="66">
        <v>4.5404499218886274</v>
      </c>
      <c r="F113" s="66" t="s">
        <v>391</v>
      </c>
      <c r="G113" s="66" t="s">
        <v>391</v>
      </c>
      <c r="H113" s="66">
        <v>27.173508490965265</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5.1011160000000007E-2</v>
      </c>
      <c r="F114" s="66" t="s">
        <v>391</v>
      </c>
      <c r="G114" s="66" t="s">
        <v>391</v>
      </c>
      <c r="H114" s="66">
        <v>0.16578627000000001</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1.2752790000000001</v>
      </c>
      <c r="AL114" s="182" t="s">
        <v>385</v>
      </c>
    </row>
    <row r="115" spans="1:38" s="2" customFormat="1" ht="24.75" customHeight="1" thickBot="1" x14ac:dyDescent="0.3">
      <c r="A115" s="121" t="s">
        <v>263</v>
      </c>
      <c r="B115" s="142" t="s">
        <v>269</v>
      </c>
      <c r="C115" s="143" t="s">
        <v>270</v>
      </c>
      <c r="D115" s="123"/>
      <c r="E115" s="66">
        <v>1.0397285360000001E-2</v>
      </c>
      <c r="F115" s="66" t="s">
        <v>391</v>
      </c>
      <c r="G115" s="66" t="s">
        <v>391</v>
      </c>
      <c r="H115" s="66">
        <v>2.0794570720000002E-2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0.25993213400000004</v>
      </c>
      <c r="AL115" s="182" t="s">
        <v>385</v>
      </c>
    </row>
    <row r="116" spans="1:38" s="2" customFormat="1" ht="24.75" customHeight="1" thickBot="1" x14ac:dyDescent="0.3">
      <c r="A116" s="121" t="s">
        <v>263</v>
      </c>
      <c r="B116" s="121" t="s">
        <v>271</v>
      </c>
      <c r="C116" s="128" t="s">
        <v>416</v>
      </c>
      <c r="D116" s="123" t="s">
        <v>424</v>
      </c>
      <c r="E116" s="66">
        <v>0.76344083293348464</v>
      </c>
      <c r="F116" s="66" t="s">
        <v>390</v>
      </c>
      <c r="G116" s="66" t="s">
        <v>391</v>
      </c>
      <c r="H116" s="66">
        <v>1.9763051348584346</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0.43746738058000006</v>
      </c>
      <c r="J119" s="66">
        <v>4.762168389966666</v>
      </c>
      <c r="K119" s="66">
        <v>4.762168389966666</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1.0331276236</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1.9351023999999997</v>
      </c>
      <c r="G125" s="66" t="s">
        <v>391</v>
      </c>
      <c r="H125" s="66" t="s">
        <v>390</v>
      </c>
      <c r="I125" s="66">
        <v>1.7092021164899997E-4</v>
      </c>
      <c r="J125" s="66">
        <v>1.134288677307E-3</v>
      </c>
      <c r="K125" s="66">
        <v>2.3980623634390001E-3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5179.400353</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8.1017808000000011E-2</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337.57420000000002</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23" t="s">
        <v>297</v>
      </c>
      <c r="E133" s="66">
        <v>2.4955999999999992E-2</v>
      </c>
      <c r="F133" s="66">
        <v>7.1500000000000003E-4</v>
      </c>
      <c r="G133" s="66">
        <v>2.3370000000000001E-3</v>
      </c>
      <c r="H133" s="66" t="s">
        <v>391</v>
      </c>
      <c r="I133" s="66">
        <v>2.5017999999999998E-3</v>
      </c>
      <c r="J133" s="66">
        <v>4.2888000000000006E-3</v>
      </c>
      <c r="K133" s="66">
        <v>7.1480000000000016E-3</v>
      </c>
      <c r="L133" s="66" t="s">
        <v>390</v>
      </c>
      <c r="M133" s="66">
        <v>6.0010000000000003E-3</v>
      </c>
      <c r="N133" s="66">
        <v>2.7551624099999999E-3</v>
      </c>
      <c r="O133" s="66">
        <v>4.6148740999999994E-4</v>
      </c>
      <c r="P133" s="66">
        <v>0.13670303</v>
      </c>
      <c r="Q133" s="66">
        <v>1.2486766700000001E-3</v>
      </c>
      <c r="R133" s="66">
        <v>1.2440893199999999E-3</v>
      </c>
      <c r="S133" s="66">
        <v>1.1404152099999999E-3</v>
      </c>
      <c r="T133" s="66">
        <v>1.5899755100000001E-3</v>
      </c>
      <c r="U133" s="66">
        <v>1.8147556599999999E-3</v>
      </c>
      <c r="V133" s="66">
        <v>1.469052964E-2</v>
      </c>
      <c r="W133" s="66">
        <v>2.477169E-3</v>
      </c>
      <c r="X133" s="66">
        <v>1.2110604000000001E-6</v>
      </c>
      <c r="Y133" s="66">
        <v>6.6149587000000009E-7</v>
      </c>
      <c r="Z133" s="66">
        <v>5.9085068000000006E-7</v>
      </c>
      <c r="AA133" s="66">
        <v>6.4131153000000001E-7</v>
      </c>
      <c r="AB133" s="66">
        <v>3.1047184800000002E-6</v>
      </c>
      <c r="AC133" s="66">
        <v>1.376205E-2</v>
      </c>
      <c r="AD133" s="66">
        <v>3.7616269999999993E-2</v>
      </c>
      <c r="AE133" s="158"/>
      <c r="AF133" s="66" t="s">
        <v>391</v>
      </c>
      <c r="AG133" s="66" t="s">
        <v>390</v>
      </c>
      <c r="AH133" s="66">
        <v>5.9794858379999996</v>
      </c>
      <c r="AI133" s="66" t="s">
        <v>390</v>
      </c>
      <c r="AJ133" s="66" t="s">
        <v>390</v>
      </c>
      <c r="AK133" s="66">
        <v>91747</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0.45646185062280004</v>
      </c>
      <c r="F135" s="66">
        <v>0.17655599882580003</v>
      </c>
      <c r="G135" s="66">
        <v>1.5789560870599999E-2</v>
      </c>
      <c r="H135" s="66" t="s">
        <v>390</v>
      </c>
      <c r="I135" s="66">
        <v>0.60143872770740014</v>
      </c>
      <c r="J135" s="66">
        <v>0.64737199569460002</v>
      </c>
      <c r="K135" s="66">
        <v>0.66603238581440005</v>
      </c>
      <c r="L135" s="66">
        <v>0.25260426563710803</v>
      </c>
      <c r="M135" s="66">
        <v>8.0139198491418</v>
      </c>
      <c r="N135" s="66">
        <v>7.0335316605400003E-2</v>
      </c>
      <c r="O135" s="66">
        <v>1.4354146246000002E-2</v>
      </c>
      <c r="P135" s="66" t="s">
        <v>390</v>
      </c>
      <c r="Q135" s="66">
        <v>5.8851999608600006E-2</v>
      </c>
      <c r="R135" s="66">
        <v>1.4354146246000001E-3</v>
      </c>
      <c r="S135" s="66">
        <v>2.8708292492000003E-2</v>
      </c>
      <c r="T135" s="66" t="s">
        <v>390</v>
      </c>
      <c r="U135" s="66">
        <v>1.0047902372200003E-2</v>
      </c>
      <c r="V135" s="66">
        <v>2.5162818369238003</v>
      </c>
      <c r="W135" s="66">
        <v>1.4354146246000001</v>
      </c>
      <c r="X135" s="66">
        <v>0.33445160753180003</v>
      </c>
      <c r="Y135" s="66">
        <v>0.6645969711898001</v>
      </c>
      <c r="Z135" s="66">
        <v>0.81531550677279996</v>
      </c>
      <c r="AA135" s="66" t="s">
        <v>390</v>
      </c>
      <c r="AB135" s="66" t="s">
        <v>390</v>
      </c>
      <c r="AC135" s="66" t="s">
        <v>390</v>
      </c>
      <c r="AD135" s="66" t="s">
        <v>391</v>
      </c>
      <c r="AE135" s="158"/>
      <c r="AF135" s="66" t="s">
        <v>391</v>
      </c>
      <c r="AG135" s="66" t="s">
        <v>391</v>
      </c>
      <c r="AH135" s="66" t="s">
        <v>391</v>
      </c>
      <c r="AI135" s="66" t="s">
        <v>391</v>
      </c>
      <c r="AJ135" s="66" t="s">
        <v>391</v>
      </c>
      <c r="AK135" s="66">
        <v>143.54146246000002</v>
      </c>
      <c r="AL135" s="182" t="s">
        <v>385</v>
      </c>
    </row>
    <row r="136" spans="1:38" s="2" customFormat="1" ht="24.75" customHeight="1" thickBot="1" x14ac:dyDescent="0.3">
      <c r="A136" s="121" t="s">
        <v>288</v>
      </c>
      <c r="B136" s="121" t="s">
        <v>313</v>
      </c>
      <c r="C136" s="122" t="s">
        <v>314</v>
      </c>
      <c r="D136" s="123"/>
      <c r="E136" s="66" t="s">
        <v>391</v>
      </c>
      <c r="F136" s="66">
        <v>5.3179649999999992E-3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2.8327199999999999E-3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v>9.3509999999999999E-3</v>
      </c>
      <c r="G139" s="66" t="s">
        <v>390</v>
      </c>
      <c r="H139" s="66">
        <v>9.0215E-4</v>
      </c>
      <c r="I139" s="66">
        <v>0.38376397000000001</v>
      </c>
      <c r="J139" s="66">
        <v>0.38379821999999997</v>
      </c>
      <c r="K139" s="66">
        <v>0.38385301999999999</v>
      </c>
      <c r="L139" s="66" t="s">
        <v>390</v>
      </c>
      <c r="M139" s="66" t="s">
        <v>390</v>
      </c>
      <c r="N139" s="66">
        <v>1.1102699999999998E-3</v>
      </c>
      <c r="O139" s="66">
        <v>2.2350899999999995E-3</v>
      </c>
      <c r="P139" s="66">
        <v>2.2350899999999995E-3</v>
      </c>
      <c r="Q139" s="66">
        <v>3.5324999999999992E-3</v>
      </c>
      <c r="R139" s="66">
        <v>3.3744600000000001E-3</v>
      </c>
      <c r="S139" s="66">
        <v>7.870880000000002E-3</v>
      </c>
      <c r="T139" s="66" t="s">
        <v>390</v>
      </c>
      <c r="U139" s="66" t="s">
        <v>390</v>
      </c>
      <c r="V139" s="66" t="s">
        <v>390</v>
      </c>
      <c r="W139" s="66">
        <v>3.8994639999999996</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290.06600753878035</v>
      </c>
      <c r="F141" s="19">
        <f t="shared" ref="F141:AD141" si="0">SUM(F14:F140)</f>
        <v>269.56771535340181</v>
      </c>
      <c r="G141" s="19">
        <f t="shared" si="0"/>
        <v>208.44290514637268</v>
      </c>
      <c r="H141" s="19">
        <f t="shared" si="0"/>
        <v>99.339084355020773</v>
      </c>
      <c r="I141" s="19">
        <f t="shared" si="0"/>
        <v>43.242258909340968</v>
      </c>
      <c r="J141" s="19">
        <f t="shared" si="0"/>
        <v>57.810763532845087</v>
      </c>
      <c r="K141" s="19">
        <f t="shared" si="0"/>
        <v>72.644023324762657</v>
      </c>
      <c r="L141" s="19">
        <f t="shared" si="0"/>
        <v>6.3102607967474134</v>
      </c>
      <c r="M141" s="19">
        <f t="shared" si="0"/>
        <v>925.003660569109</v>
      </c>
      <c r="N141" s="19">
        <f t="shared" si="0"/>
        <v>35.632320490931818</v>
      </c>
      <c r="O141" s="19">
        <f t="shared" si="0"/>
        <v>1.7504836352926307</v>
      </c>
      <c r="P141" s="19">
        <f t="shared" si="0"/>
        <v>3.3315951348000872</v>
      </c>
      <c r="Q141" s="19">
        <f t="shared" si="0"/>
        <v>2.1156287395167812</v>
      </c>
      <c r="R141" s="19">
        <f>SUM(R14:R140)</f>
        <v>12.469235530007733</v>
      </c>
      <c r="S141" s="19">
        <f t="shared" si="0"/>
        <v>26.033284313763502</v>
      </c>
      <c r="T141" s="19">
        <f t="shared" si="0"/>
        <v>12.236340821348684</v>
      </c>
      <c r="U141" s="19">
        <f t="shared" si="0"/>
        <v>30.182216465912148</v>
      </c>
      <c r="V141" s="19">
        <f t="shared" si="0"/>
        <v>60.205503778194718</v>
      </c>
      <c r="W141" s="19">
        <f t="shared" si="0"/>
        <v>64.243288287327388</v>
      </c>
      <c r="X141" s="19">
        <f t="shared" si="0"/>
        <v>14.53941755591266</v>
      </c>
      <c r="Y141" s="19">
        <f t="shared" si="0"/>
        <v>10.185004122723262</v>
      </c>
      <c r="Z141" s="19">
        <f t="shared" si="0"/>
        <v>7.3916556162954254</v>
      </c>
      <c r="AA141" s="19">
        <f t="shared" si="0"/>
        <v>9.433942410519391</v>
      </c>
      <c r="AB141" s="19">
        <f t="shared" si="0"/>
        <v>39.766693641746478</v>
      </c>
      <c r="AC141" s="19">
        <f t="shared" si="0"/>
        <v>14.375647817225524</v>
      </c>
      <c r="AD141" s="19">
        <f t="shared" si="0"/>
        <v>1.9949549817265813</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290.06600753878035</v>
      </c>
      <c r="F152" s="13">
        <f t="shared" ref="F152:AD152" si="1">SUM(F$141, F$151, IF(AND(ISNUMBER(SEARCH($B$4,"AT|BE|CH|GB|IE|LT|LU|NL")),SUM(F$143:F$149)&gt;0),SUM(F$143:F$149)-SUM(F$27:F$33),0))</f>
        <v>269.56771535340181</v>
      </c>
      <c r="G152" s="13">
        <f t="shared" si="1"/>
        <v>208.44290514637268</v>
      </c>
      <c r="H152" s="13">
        <f t="shared" si="1"/>
        <v>99.339084355020773</v>
      </c>
      <c r="I152" s="13">
        <f t="shared" si="1"/>
        <v>43.242258909340968</v>
      </c>
      <c r="J152" s="13">
        <f t="shared" si="1"/>
        <v>57.810763532845087</v>
      </c>
      <c r="K152" s="13">
        <f t="shared" si="1"/>
        <v>72.644023324762657</v>
      </c>
      <c r="L152" s="13">
        <f t="shared" si="1"/>
        <v>6.3102607967474134</v>
      </c>
      <c r="M152" s="13">
        <f t="shared" si="1"/>
        <v>925.003660569109</v>
      </c>
      <c r="N152" s="13">
        <f t="shared" si="1"/>
        <v>35.632320490931818</v>
      </c>
      <c r="O152" s="13">
        <f t="shared" si="1"/>
        <v>1.7504836352926307</v>
      </c>
      <c r="P152" s="13">
        <f t="shared" si="1"/>
        <v>3.3315951348000872</v>
      </c>
      <c r="Q152" s="13">
        <f t="shared" si="1"/>
        <v>2.1156287395167812</v>
      </c>
      <c r="R152" s="13">
        <f t="shared" si="1"/>
        <v>12.469235530007733</v>
      </c>
      <c r="S152" s="13">
        <f t="shared" si="1"/>
        <v>26.033284313763502</v>
      </c>
      <c r="T152" s="13">
        <f t="shared" si="1"/>
        <v>12.236340821348684</v>
      </c>
      <c r="U152" s="13">
        <f t="shared" si="1"/>
        <v>30.182216465912148</v>
      </c>
      <c r="V152" s="13">
        <f t="shared" si="1"/>
        <v>60.205503778194718</v>
      </c>
      <c r="W152" s="13">
        <f t="shared" si="1"/>
        <v>64.243288287327388</v>
      </c>
      <c r="X152" s="13">
        <f t="shared" si="1"/>
        <v>14.53941755591266</v>
      </c>
      <c r="Y152" s="13">
        <f t="shared" si="1"/>
        <v>10.185004122723262</v>
      </c>
      <c r="Z152" s="13">
        <f t="shared" si="1"/>
        <v>7.3916556162954254</v>
      </c>
      <c r="AA152" s="13">
        <f t="shared" si="1"/>
        <v>9.433942410519391</v>
      </c>
      <c r="AB152" s="13">
        <f t="shared" si="1"/>
        <v>39.766693641746478</v>
      </c>
      <c r="AC152" s="13">
        <f t="shared" si="1"/>
        <v>14.375647817225524</v>
      </c>
      <c r="AD152" s="13">
        <f t="shared" si="1"/>
        <v>1.9949549817265813</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272.32226856648964</v>
      </c>
      <c r="F154" s="13">
        <f>SUM(F$141, F$153, -1 * IF(OR($B$6=2005,$B$6&gt;=2020),SUM(F$99:F$122),0), IF(AND(ISNUMBER(SEARCH($B$4,"AT|BE|CH|GB|IE|LT|LU|NL")),SUM(F$143:F$149)&gt;0),SUM(F$143:F$149)-SUM(F$27:F$33),0))</f>
        <v>235.049635379422</v>
      </c>
      <c r="G154" s="13">
        <f>SUM(G$141, G$153, IF(AND(ISNUMBER(SEARCH($B$4,"AT|BE|CH|GB|IE|LT|LU|NL")),SUM(G$143:G$149)&gt;0),SUM(G$143:G$149)-SUM(G$27:G$33),0))</f>
        <v>208.44290514637268</v>
      </c>
      <c r="H154" s="13">
        <f>SUM(H$141, H$153, IF(AND(ISNUMBER(SEARCH($B$4,"AT|BE|CH|GB|IE|LT|LU|NL")),SUM(H$143:H$149)&gt;0),SUM(H$143:H$149)-SUM(H$27:H$33),0))</f>
        <v>99.339084355020773</v>
      </c>
      <c r="I154" s="13">
        <f t="shared" ref="I154:AD154" si="2">SUM(I$141, I$153, IF(AND(ISNUMBER(SEARCH($B$4,"AT|BE|CH|GB|IE|LT|LU|NL")),SUM(I$143:I$149)&gt;0),SUM(I$143:I$149)-SUM(I$27:I$33),0))</f>
        <v>43.242258909340968</v>
      </c>
      <c r="J154" s="13">
        <f t="shared" si="2"/>
        <v>57.810763532845087</v>
      </c>
      <c r="K154" s="13">
        <f t="shared" si="2"/>
        <v>72.644023324762657</v>
      </c>
      <c r="L154" s="13">
        <f t="shared" si="2"/>
        <v>6.3102607967474134</v>
      </c>
      <c r="M154" s="13">
        <f t="shared" si="2"/>
        <v>925.003660569109</v>
      </c>
      <c r="N154" s="13">
        <f t="shared" si="2"/>
        <v>35.632320490931818</v>
      </c>
      <c r="O154" s="13">
        <f t="shared" si="2"/>
        <v>1.7504836352926307</v>
      </c>
      <c r="P154" s="13">
        <f t="shared" si="2"/>
        <v>3.3315951348000872</v>
      </c>
      <c r="Q154" s="13">
        <f t="shared" si="2"/>
        <v>2.1156287395167812</v>
      </c>
      <c r="R154" s="13">
        <f t="shared" si="2"/>
        <v>12.469235530007733</v>
      </c>
      <c r="S154" s="13">
        <f t="shared" si="2"/>
        <v>26.033284313763502</v>
      </c>
      <c r="T154" s="13">
        <f t="shared" si="2"/>
        <v>12.236340821348684</v>
      </c>
      <c r="U154" s="13">
        <f t="shared" si="2"/>
        <v>30.182216465912148</v>
      </c>
      <c r="V154" s="13">
        <f t="shared" si="2"/>
        <v>60.205503778194718</v>
      </c>
      <c r="W154" s="13">
        <f t="shared" si="2"/>
        <v>64.243288287327388</v>
      </c>
      <c r="X154" s="13">
        <f t="shared" si="2"/>
        <v>14.53941755591266</v>
      </c>
      <c r="Y154" s="13">
        <f t="shared" si="2"/>
        <v>10.185004122723262</v>
      </c>
      <c r="Z154" s="13">
        <f t="shared" si="2"/>
        <v>7.3916556162954254</v>
      </c>
      <c r="AA154" s="13">
        <f t="shared" si="2"/>
        <v>9.433942410519391</v>
      </c>
      <c r="AB154" s="13">
        <f t="shared" si="2"/>
        <v>39.766693641746478</v>
      </c>
      <c r="AC154" s="13">
        <f t="shared" si="2"/>
        <v>14.375647817225524</v>
      </c>
      <c r="AD154" s="13">
        <f t="shared" si="2"/>
        <v>1.9949549817265813</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3.2482586911279543</v>
      </c>
      <c r="F157" s="22">
        <v>0.42860840820692503</v>
      </c>
      <c r="G157" s="22">
        <v>5.3913007321625794E-2</v>
      </c>
      <c r="H157" s="22" t="s">
        <v>390</v>
      </c>
      <c r="I157" s="22">
        <v>5.3913007321625794E-2</v>
      </c>
      <c r="J157" s="22">
        <v>5.3913007321625794E-2</v>
      </c>
      <c r="K157" s="22">
        <v>5.3913007321625794E-2</v>
      </c>
      <c r="L157" s="22">
        <v>2.5878243514380381E-2</v>
      </c>
      <c r="M157" s="22">
        <v>0.59843438127004633</v>
      </c>
      <c r="N157" s="22" t="s">
        <v>390</v>
      </c>
      <c r="O157" s="22">
        <v>2.3452158184907217E-3</v>
      </c>
      <c r="P157" s="22">
        <v>1.4286946940230835E-3</v>
      </c>
      <c r="Q157" s="22">
        <v>2.6956503660812896E-5</v>
      </c>
      <c r="R157" s="22">
        <v>8.0869510982438681E-3</v>
      </c>
      <c r="S157" s="22">
        <v>5.7147787760923338E-3</v>
      </c>
      <c r="T157" s="22">
        <v>2.3721723221515347E-3</v>
      </c>
      <c r="U157" s="22">
        <v>2.6956503660812896E-5</v>
      </c>
      <c r="V157" s="22">
        <v>0.46850403362492815</v>
      </c>
      <c r="W157" s="22" t="s">
        <v>390</v>
      </c>
      <c r="X157" s="22" t="s">
        <v>390</v>
      </c>
      <c r="Y157" s="22" t="s">
        <v>390</v>
      </c>
      <c r="Z157" s="22" t="s">
        <v>390</v>
      </c>
      <c r="AA157" s="22" t="s">
        <v>390</v>
      </c>
      <c r="AB157" s="22" t="s">
        <v>390</v>
      </c>
      <c r="AC157" s="22" t="s">
        <v>391</v>
      </c>
      <c r="AD157" s="22" t="s">
        <v>391</v>
      </c>
      <c r="AE157" s="59"/>
      <c r="AF157" s="22">
        <v>11537.383566827919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4.8226808872046299E-2</v>
      </c>
      <c r="F158" s="22">
        <v>4.7991091793074987E-2</v>
      </c>
      <c r="G158" s="22">
        <v>3.269926783742124E-4</v>
      </c>
      <c r="H158" s="22" t="s">
        <v>390</v>
      </c>
      <c r="I158" s="22">
        <v>1.4699267837421241E-4</v>
      </c>
      <c r="J158" s="22">
        <v>1.4699267837421241E-4</v>
      </c>
      <c r="K158" s="22">
        <v>1.4699267837421241E-4</v>
      </c>
      <c r="L158" s="22">
        <v>2.2048901756131863E-5</v>
      </c>
      <c r="M158" s="22">
        <v>0.22916511872995377</v>
      </c>
      <c r="N158" s="22">
        <v>3.8366715044239124</v>
      </c>
      <c r="O158" s="22">
        <v>2.5834181509278243E-5</v>
      </c>
      <c r="P158" s="22">
        <v>1.955530597691663E-5</v>
      </c>
      <c r="Q158" s="22">
        <v>6.1349633918710618E-7</v>
      </c>
      <c r="R158" s="22">
        <v>5.0848901756131868E-5</v>
      </c>
      <c r="S158" s="22">
        <v>9.1181223907666517E-5</v>
      </c>
      <c r="T158" s="22">
        <v>2.9867677848465347E-5</v>
      </c>
      <c r="U158" s="22">
        <v>4.3349633918710626E-7</v>
      </c>
      <c r="V158" s="22">
        <v>5.1707663750719061E-3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110.27843317208146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4.3149E-2</v>
      </c>
      <c r="F163" s="24">
        <v>0.11355</v>
      </c>
      <c r="G163" s="24">
        <v>8.6298E-3</v>
      </c>
      <c r="H163" s="24">
        <v>9.7652999999999993E-3</v>
      </c>
      <c r="I163" s="24" t="s">
        <v>390</v>
      </c>
      <c r="J163" s="24" t="s">
        <v>390</v>
      </c>
      <c r="K163" s="24" t="s">
        <v>390</v>
      </c>
      <c r="L163" s="24" t="s">
        <v>390</v>
      </c>
      <c r="M163" s="24">
        <v>1.22634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227.1</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2006</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92.023988281949968</v>
      </c>
      <c r="F14" s="66">
        <v>5.9566483238880004</v>
      </c>
      <c r="G14" s="66">
        <v>126.33851005089356</v>
      </c>
      <c r="H14" s="66">
        <v>4.7302999999999998E-3</v>
      </c>
      <c r="I14" s="66">
        <v>2.2539212009999989</v>
      </c>
      <c r="J14" s="66">
        <v>3.4287461299999995</v>
      </c>
      <c r="K14" s="66">
        <v>4.2451503226288168</v>
      </c>
      <c r="L14" s="66">
        <v>2.0040398636024553E-2</v>
      </c>
      <c r="M14" s="66">
        <v>8.6998487565500131</v>
      </c>
      <c r="N14" s="66">
        <v>1.9696882259764918</v>
      </c>
      <c r="O14" s="66">
        <v>0.16149612956366835</v>
      </c>
      <c r="P14" s="66">
        <v>1.362676954483224</v>
      </c>
      <c r="Q14" s="66">
        <v>0.43878392727766757</v>
      </c>
      <c r="R14" s="66">
        <v>4.6070243443476651</v>
      </c>
      <c r="S14" s="66">
        <v>1.2117620838008221</v>
      </c>
      <c r="T14" s="66">
        <v>3.8062530254900482</v>
      </c>
      <c r="U14" s="66">
        <v>22.628752035758971</v>
      </c>
      <c r="V14" s="66">
        <v>7.8935026680508287</v>
      </c>
      <c r="W14" s="66">
        <v>1.9716479537987035</v>
      </c>
      <c r="X14" s="66">
        <v>2.7898649620469356E-3</v>
      </c>
      <c r="Y14" s="66">
        <v>5.2743423435701051E-3</v>
      </c>
      <c r="Z14" s="66">
        <v>4.1729418516497424E-3</v>
      </c>
      <c r="AA14" s="66">
        <v>2.9425281216706295E-3</v>
      </c>
      <c r="AB14" s="66">
        <v>1.517967727893741E-2</v>
      </c>
      <c r="AC14" s="66">
        <v>3.7113019490079142</v>
      </c>
      <c r="AD14" s="66">
        <v>0.68321256167811761</v>
      </c>
      <c r="AE14" s="158"/>
      <c r="AF14" s="66">
        <v>4840.3098872326464</v>
      </c>
      <c r="AG14" s="66">
        <v>541612.04821692046</v>
      </c>
      <c r="AH14" s="66">
        <v>20848.217491707062</v>
      </c>
      <c r="AI14" s="66">
        <v>2936.3838335538153</v>
      </c>
      <c r="AJ14" s="66">
        <v>4692.8397981850003</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0.56462096000000006</v>
      </c>
      <c r="F15" s="66">
        <v>2.0657017E-2</v>
      </c>
      <c r="G15" s="66">
        <v>0.80528537099999997</v>
      </c>
      <c r="H15" s="66" t="s">
        <v>390</v>
      </c>
      <c r="I15" s="66">
        <v>2.2913561000000009E-2</v>
      </c>
      <c r="J15" s="66">
        <v>2.8781071000000005E-2</v>
      </c>
      <c r="K15" s="66">
        <v>3.3386836561999998E-2</v>
      </c>
      <c r="L15" s="66">
        <v>1.984215150714186E-3</v>
      </c>
      <c r="M15" s="66">
        <v>0.12682293400000003</v>
      </c>
      <c r="N15" s="66">
        <v>2.1551533494684354E-2</v>
      </c>
      <c r="O15" s="66">
        <v>7.3148006457301106E-3</v>
      </c>
      <c r="P15" s="66">
        <v>1.7536554106747835E-3</v>
      </c>
      <c r="Q15" s="66">
        <v>1.1047435480422651E-2</v>
      </c>
      <c r="R15" s="66">
        <v>2.3917046561049066E-2</v>
      </c>
      <c r="S15" s="66">
        <v>2.6013523769866931E-2</v>
      </c>
      <c r="T15" s="66">
        <v>0.5463670146377414</v>
      </c>
      <c r="U15" s="66">
        <v>7.133601491914188E-3</v>
      </c>
      <c r="V15" s="66">
        <v>0.35366104308638724</v>
      </c>
      <c r="W15" s="66">
        <v>7.461108632490201E-3</v>
      </c>
      <c r="X15" s="66">
        <v>1.4717771611239116E-5</v>
      </c>
      <c r="Y15" s="66">
        <v>3.7651194264191751E-5</v>
      </c>
      <c r="Z15" s="66">
        <v>1.6365342146249914E-5</v>
      </c>
      <c r="AA15" s="66">
        <v>2.1513780969715525E-5</v>
      </c>
      <c r="AB15" s="66">
        <v>9.0248088991396331E-5</v>
      </c>
      <c r="AC15" s="66">
        <v>1.6105464266755634E-5</v>
      </c>
      <c r="AD15" s="66">
        <v>6.8215934510802313E-3</v>
      </c>
      <c r="AE15" s="158"/>
      <c r="AF15" s="66">
        <v>2120.2728416</v>
      </c>
      <c r="AG15" s="66">
        <v>2973.9880480000002</v>
      </c>
      <c r="AH15" s="66">
        <v>11799.163483815037</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6.8724354999999999</v>
      </c>
      <c r="F16" s="66">
        <v>0.82712963100000003</v>
      </c>
      <c r="G16" s="66">
        <v>9.6414302999999979</v>
      </c>
      <c r="H16" s="66">
        <v>2.8000000000000025E-4</v>
      </c>
      <c r="I16" s="66">
        <v>0.26180366600000005</v>
      </c>
      <c r="J16" s="66">
        <v>0.38949412300000003</v>
      </c>
      <c r="K16" s="66">
        <v>0.41221990676000003</v>
      </c>
      <c r="L16" s="66">
        <v>1.6081089461132416E-3</v>
      </c>
      <c r="M16" s="66">
        <v>2.0541684299999998</v>
      </c>
      <c r="N16" s="66">
        <v>0.107327456952656</v>
      </c>
      <c r="O16" s="66">
        <v>7.9239268730393313E-3</v>
      </c>
      <c r="P16" s="66">
        <v>7.9089744021425865E-2</v>
      </c>
      <c r="Q16" s="66">
        <v>2.2873748897929171E-2</v>
      </c>
      <c r="R16" s="66">
        <v>0.23791276211993032</v>
      </c>
      <c r="S16" s="66">
        <v>2.7430456564451026E-2</v>
      </c>
      <c r="T16" s="66">
        <v>0.15318697162660691</v>
      </c>
      <c r="U16" s="66">
        <v>1.1739202550289443</v>
      </c>
      <c r="V16" s="66">
        <v>0.25190598654132396</v>
      </c>
      <c r="W16" s="66">
        <v>5.9333882007971517E-2</v>
      </c>
      <c r="X16" s="66">
        <v>3.9473417377826073E-2</v>
      </c>
      <c r="Y16" s="66">
        <v>3.2211765677391305E-3</v>
      </c>
      <c r="Z16" s="66">
        <v>2.9685217037391308E-3</v>
      </c>
      <c r="AA16" s="66">
        <v>2.9685217037391308E-3</v>
      </c>
      <c r="AB16" s="66">
        <v>4.8631637353043468E-2</v>
      </c>
      <c r="AC16" s="66">
        <v>0.17472927636231436</v>
      </c>
      <c r="AD16" s="66">
        <v>1.5114400350756372E-2</v>
      </c>
      <c r="AE16" s="158"/>
      <c r="AF16" s="66">
        <v>255.7417676</v>
      </c>
      <c r="AG16" s="66">
        <v>26071.174636</v>
      </c>
      <c r="AH16" s="66">
        <v>17302.358477622642</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7.1667546858099991</v>
      </c>
      <c r="F17" s="66">
        <v>0.24961602697599999</v>
      </c>
      <c r="G17" s="66">
        <v>11.325690775321204</v>
      </c>
      <c r="H17" s="66">
        <v>3.1003770000000001E-4</v>
      </c>
      <c r="I17" s="66">
        <v>0.57190126099999972</v>
      </c>
      <c r="J17" s="66">
        <v>0.86218296849999998</v>
      </c>
      <c r="K17" s="66">
        <v>1.0189491841099998</v>
      </c>
      <c r="L17" s="66">
        <v>8.728522521210003E-3</v>
      </c>
      <c r="M17" s="66">
        <v>88.628779307522066</v>
      </c>
      <c r="N17" s="66">
        <v>13.089241342396774</v>
      </c>
      <c r="O17" s="66">
        <v>0.30777386677059465</v>
      </c>
      <c r="P17" s="66">
        <v>0.23829632269315507</v>
      </c>
      <c r="Q17" s="66">
        <v>0.14231886944399375</v>
      </c>
      <c r="R17" s="66">
        <v>0.97226565682010047</v>
      </c>
      <c r="S17" s="66">
        <v>4.6608402630941805</v>
      </c>
      <c r="T17" s="66">
        <v>0.11057525663018845</v>
      </c>
      <c r="U17" s="66">
        <v>0.56579642750378056</v>
      </c>
      <c r="V17" s="66">
        <v>16.008739991764088</v>
      </c>
      <c r="W17" s="66">
        <v>45.039153748304855</v>
      </c>
      <c r="X17" s="66">
        <v>2.6084030283444533E-2</v>
      </c>
      <c r="Y17" s="66">
        <v>0.21953037247777993</v>
      </c>
      <c r="Z17" s="66">
        <v>7.4969092626400072E-2</v>
      </c>
      <c r="AA17" s="66">
        <v>5.3198190137635173E-2</v>
      </c>
      <c r="AB17" s="66">
        <v>0.3737816855252597</v>
      </c>
      <c r="AC17" s="66">
        <v>0.30388160185698798</v>
      </c>
      <c r="AD17" s="66">
        <v>0.6955694971414409</v>
      </c>
      <c r="AE17" s="158"/>
      <c r="AF17" s="66">
        <v>36.225076550655004</v>
      </c>
      <c r="AG17" s="66">
        <v>28306.605637513458</v>
      </c>
      <c r="AH17" s="66">
        <v>47966.148800031639</v>
      </c>
      <c r="AI17" s="66" t="s">
        <v>391</v>
      </c>
      <c r="AJ17" s="66" t="s">
        <v>391</v>
      </c>
      <c r="AK17" s="66" t="s">
        <v>391</v>
      </c>
      <c r="AL17" s="182" t="s">
        <v>49</v>
      </c>
    </row>
    <row r="18" spans="1:39" s="2" customFormat="1" ht="24.75" customHeight="1" thickBot="1" x14ac:dyDescent="0.3">
      <c r="A18" s="121" t="s">
        <v>53</v>
      </c>
      <c r="B18" s="121" t="s">
        <v>60</v>
      </c>
      <c r="C18" s="122" t="s">
        <v>61</v>
      </c>
      <c r="D18" s="123"/>
      <c r="E18" s="66">
        <v>3.5898056582500004E-2</v>
      </c>
      <c r="F18" s="66">
        <v>1.5602230399999989E-3</v>
      </c>
      <c r="G18" s="66">
        <v>6.7923903920000001E-4</v>
      </c>
      <c r="H18" s="66" t="s">
        <v>391</v>
      </c>
      <c r="I18" s="66">
        <v>4.0850725999999997E-3</v>
      </c>
      <c r="J18" s="66">
        <v>4.9437381000000009E-3</v>
      </c>
      <c r="K18" s="66">
        <v>5.5137897200000004E-3</v>
      </c>
      <c r="L18" s="66">
        <v>2.1851296999999994E-5</v>
      </c>
      <c r="M18" s="66">
        <v>3.4447289564700001E-2</v>
      </c>
      <c r="N18" s="66">
        <v>1.9123290595626365E-5</v>
      </c>
      <c r="O18" s="66">
        <v>3.419381175918895E-6</v>
      </c>
      <c r="P18" s="66">
        <v>7.5215090735013067E-5</v>
      </c>
      <c r="Q18" s="66">
        <v>8.832039636126535E-5</v>
      </c>
      <c r="R18" s="66">
        <v>2.0399209537079608E-5</v>
      </c>
      <c r="S18" s="66">
        <v>1.3327308855556762E-5</v>
      </c>
      <c r="T18" s="66">
        <v>1.3601579558536786E-5</v>
      </c>
      <c r="U18" s="66">
        <v>9.7338096021966063E-6</v>
      </c>
      <c r="V18" s="66">
        <v>2.0013713848559289E-4</v>
      </c>
      <c r="W18" s="66">
        <v>3.3544351308438677E-4</v>
      </c>
      <c r="X18" s="66">
        <v>3.6847169093781964E-7</v>
      </c>
      <c r="Y18" s="66">
        <v>5.5546630680273988E-7</v>
      </c>
      <c r="Z18" s="66">
        <v>5.4540858021819854E-7</v>
      </c>
      <c r="AA18" s="66">
        <v>5.3875566099604999E-7</v>
      </c>
      <c r="AB18" s="66">
        <v>2.0081022389548079E-6</v>
      </c>
      <c r="AC18" s="66">
        <v>1.0843554769588786E-5</v>
      </c>
      <c r="AD18" s="66">
        <v>1.0720156821941245E-5</v>
      </c>
      <c r="AE18" s="158"/>
      <c r="AF18" s="66">
        <v>30.527949359999997</v>
      </c>
      <c r="AG18" s="66">
        <v>117.20453487805284</v>
      </c>
      <c r="AH18" s="66">
        <v>2585.791487647668</v>
      </c>
      <c r="AI18" s="66" t="s">
        <v>391</v>
      </c>
      <c r="AJ18" s="66" t="s">
        <v>391</v>
      </c>
      <c r="AK18" s="66" t="s">
        <v>391</v>
      </c>
      <c r="AL18" s="182" t="s">
        <v>49</v>
      </c>
    </row>
    <row r="19" spans="1:39" s="2" customFormat="1" ht="24.75" customHeight="1" thickBot="1" x14ac:dyDescent="0.3">
      <c r="A19" s="121" t="s">
        <v>53</v>
      </c>
      <c r="B19" s="121" t="s">
        <v>62</v>
      </c>
      <c r="C19" s="122" t="s">
        <v>63</v>
      </c>
      <c r="D19" s="123"/>
      <c r="E19" s="66">
        <v>9.9410519040000036</v>
      </c>
      <c r="F19" s="66">
        <v>0.55643177899999985</v>
      </c>
      <c r="G19" s="66">
        <v>14.930065031800014</v>
      </c>
      <c r="H19" s="66">
        <v>1.4648000000000001E-2</v>
      </c>
      <c r="I19" s="66">
        <v>0.25887274700000018</v>
      </c>
      <c r="J19" s="66">
        <v>0.35530730524999948</v>
      </c>
      <c r="K19" s="66">
        <v>0.42422499799999958</v>
      </c>
      <c r="L19" s="66">
        <v>6.0386296436468773E-3</v>
      </c>
      <c r="M19" s="66">
        <v>1.7974941346030004</v>
      </c>
      <c r="N19" s="66">
        <v>9.6278680646362233E-2</v>
      </c>
      <c r="O19" s="66">
        <v>1.4240413984103929E-2</v>
      </c>
      <c r="P19" s="66">
        <v>8.0647396243940184E-2</v>
      </c>
      <c r="Q19" s="66">
        <v>6.302902358647644E-2</v>
      </c>
      <c r="R19" s="66">
        <v>0.34655450515985975</v>
      </c>
      <c r="S19" s="66">
        <v>0.11209680887419883</v>
      </c>
      <c r="T19" s="66">
        <v>2.3886764406035979</v>
      </c>
      <c r="U19" s="66">
        <v>1.6279362814840763</v>
      </c>
      <c r="V19" s="66">
        <v>1.0870295779753194</v>
      </c>
      <c r="W19" s="66">
        <v>0.25159494968801688</v>
      </c>
      <c r="X19" s="66">
        <v>1.5337229827812462E-4</v>
      </c>
      <c r="Y19" s="66">
        <v>2.9169719316236143E-4</v>
      </c>
      <c r="Z19" s="66">
        <v>1.5973070578046732E-4</v>
      </c>
      <c r="AA19" s="66">
        <v>1.6495978551827608E-4</v>
      </c>
      <c r="AB19" s="66">
        <v>7.6975998273922947E-4</v>
      </c>
      <c r="AC19" s="66">
        <v>0.25451993853899618</v>
      </c>
      <c r="AD19" s="66">
        <v>6.3967601569789048E-2</v>
      </c>
      <c r="AE19" s="158"/>
      <c r="AF19" s="66">
        <v>8143.0411086296408</v>
      </c>
      <c r="AG19" s="66">
        <v>37980.747042692048</v>
      </c>
      <c r="AH19" s="66">
        <v>26702.809126620592</v>
      </c>
      <c r="AI19" s="66">
        <v>5.2811003999999997</v>
      </c>
      <c r="AJ19" s="66" t="s">
        <v>391</v>
      </c>
      <c r="AK19" s="66" t="s">
        <v>391</v>
      </c>
      <c r="AL19" s="182" t="s">
        <v>49</v>
      </c>
    </row>
    <row r="20" spans="1:39" s="2" customFormat="1" ht="24.75" customHeight="1" thickBot="1" x14ac:dyDescent="0.3">
      <c r="A20" s="121" t="s">
        <v>53</v>
      </c>
      <c r="B20" s="121" t="s">
        <v>64</v>
      </c>
      <c r="C20" s="122" t="s">
        <v>65</v>
      </c>
      <c r="D20" s="123"/>
      <c r="E20" s="66">
        <v>1.9265308346440007</v>
      </c>
      <c r="F20" s="66">
        <v>0.20396242033360004</v>
      </c>
      <c r="G20" s="66">
        <v>1.6204048243843996</v>
      </c>
      <c r="H20" s="66" t="s">
        <v>391</v>
      </c>
      <c r="I20" s="66">
        <v>0.10394893600000001</v>
      </c>
      <c r="J20" s="66">
        <v>0.15463447100000002</v>
      </c>
      <c r="K20" s="66">
        <v>0.21495321834800007</v>
      </c>
      <c r="L20" s="66">
        <v>2.1211238077862137E-3</v>
      </c>
      <c r="M20" s="66">
        <v>0.94057111487600009</v>
      </c>
      <c r="N20" s="66">
        <v>1.5466673909476992E-2</v>
      </c>
      <c r="O20" s="66">
        <v>2.1573676622420063E-3</v>
      </c>
      <c r="P20" s="66">
        <v>2.2090681358967242E-2</v>
      </c>
      <c r="Q20" s="66">
        <v>6.7399551705278667E-3</v>
      </c>
      <c r="R20" s="66">
        <v>3.3159444193307817E-2</v>
      </c>
      <c r="S20" s="66">
        <v>1.5072709479988834E-2</v>
      </c>
      <c r="T20" s="66">
        <v>9.7295606727509656E-2</v>
      </c>
      <c r="U20" s="66">
        <v>0.13937615793413524</v>
      </c>
      <c r="V20" s="66">
        <v>7.0822864602071434E-2</v>
      </c>
      <c r="W20" s="66">
        <v>4.8898445173163968E-2</v>
      </c>
      <c r="X20" s="66">
        <v>1.5250370914805729E-4</v>
      </c>
      <c r="Y20" s="66">
        <v>3.6833511719948749E-4</v>
      </c>
      <c r="Z20" s="66">
        <v>1.6759938061351986E-4</v>
      </c>
      <c r="AA20" s="66">
        <v>1.0200592431426809E-4</v>
      </c>
      <c r="AB20" s="66">
        <v>7.9044413127533268E-4</v>
      </c>
      <c r="AC20" s="66">
        <v>3.2031609348573138E-2</v>
      </c>
      <c r="AD20" s="66">
        <v>8.9754283855098278E-3</v>
      </c>
      <c r="AE20" s="158"/>
      <c r="AF20" s="66">
        <v>1658.2546921804176</v>
      </c>
      <c r="AG20" s="66">
        <v>3470.6952856932926</v>
      </c>
      <c r="AH20" s="66">
        <v>4070.0038578669537</v>
      </c>
      <c r="AI20" s="66">
        <v>13243.768651588043</v>
      </c>
      <c r="AJ20" s="66" t="s">
        <v>391</v>
      </c>
      <c r="AK20" s="66" t="s">
        <v>391</v>
      </c>
      <c r="AL20" s="182" t="s">
        <v>49</v>
      </c>
    </row>
    <row r="21" spans="1:39" s="2" customFormat="1" ht="24.75" customHeight="1" thickBot="1" x14ac:dyDescent="0.3">
      <c r="A21" s="121" t="s">
        <v>53</v>
      </c>
      <c r="B21" s="121" t="s">
        <v>66</v>
      </c>
      <c r="C21" s="122" t="s">
        <v>67</v>
      </c>
      <c r="D21" s="123"/>
      <c r="E21" s="66">
        <v>1.2871178459559993</v>
      </c>
      <c r="F21" s="66">
        <v>0.14333635791999927</v>
      </c>
      <c r="G21" s="66">
        <v>2.2605173744826237</v>
      </c>
      <c r="H21" s="66" t="s">
        <v>391</v>
      </c>
      <c r="I21" s="66">
        <v>9.208581400000046E-2</v>
      </c>
      <c r="J21" s="66">
        <v>0.1424718450000004</v>
      </c>
      <c r="K21" s="66">
        <v>0.20725220094000035</v>
      </c>
      <c r="L21" s="66">
        <v>4.2390936209109158E-3</v>
      </c>
      <c r="M21" s="66">
        <v>0.64708809011339996</v>
      </c>
      <c r="N21" s="66">
        <v>5.4117674279651577E-2</v>
      </c>
      <c r="O21" s="66">
        <v>4.215134413937875E-3</v>
      </c>
      <c r="P21" s="66">
        <v>6.6349688101098019E-3</v>
      </c>
      <c r="Q21" s="66">
        <v>4.769329262998169E-2</v>
      </c>
      <c r="R21" s="66">
        <v>4.1909751232664584E-2</v>
      </c>
      <c r="S21" s="66">
        <v>5.6023010589096353E-2</v>
      </c>
      <c r="T21" s="66">
        <v>0.48497253415480795</v>
      </c>
      <c r="U21" s="66">
        <v>7.3717575345499081E-2</v>
      </c>
      <c r="V21" s="66">
        <v>0.20027487655408863</v>
      </c>
      <c r="W21" s="66">
        <v>2.7452978952191096E-2</v>
      </c>
      <c r="X21" s="66">
        <v>5.4897664009787473E-4</v>
      </c>
      <c r="Y21" s="66">
        <v>8.9689560538186615E-4</v>
      </c>
      <c r="Z21" s="66">
        <v>5.0533200805085799E-4</v>
      </c>
      <c r="AA21" s="66">
        <v>4.0423474622366934E-4</v>
      </c>
      <c r="AB21" s="66">
        <v>2.3554389997542673E-3</v>
      </c>
      <c r="AC21" s="66">
        <v>1.5947111255135548E-2</v>
      </c>
      <c r="AD21" s="66">
        <v>9.6810662365962134E-3</v>
      </c>
      <c r="AE21" s="158"/>
      <c r="AF21" s="66">
        <v>1609.5832842735817</v>
      </c>
      <c r="AG21" s="66">
        <v>2444.3934934144895</v>
      </c>
      <c r="AH21" s="66">
        <v>12578.470544073238</v>
      </c>
      <c r="AI21" s="66">
        <v>61.992539870800009</v>
      </c>
      <c r="AJ21" s="66" t="s">
        <v>391</v>
      </c>
      <c r="AK21" s="66" t="s">
        <v>391</v>
      </c>
      <c r="AL21" s="182" t="s">
        <v>49</v>
      </c>
    </row>
    <row r="22" spans="1:39" s="2" customFormat="1" ht="24.75" customHeight="1" thickBot="1" x14ac:dyDescent="0.3">
      <c r="A22" s="121" t="s">
        <v>53</v>
      </c>
      <c r="B22" s="125" t="s">
        <v>68</v>
      </c>
      <c r="C22" s="122" t="s">
        <v>69</v>
      </c>
      <c r="D22" s="123"/>
      <c r="E22" s="66">
        <v>12.160229238607993</v>
      </c>
      <c r="F22" s="66">
        <v>0.40727603477398966</v>
      </c>
      <c r="G22" s="66">
        <v>3.7724661663938588</v>
      </c>
      <c r="H22" s="66">
        <v>0.1376620197</v>
      </c>
      <c r="I22" s="66">
        <v>0.54585815199999965</v>
      </c>
      <c r="J22" s="66">
        <v>0.7486651140000008</v>
      </c>
      <c r="K22" s="66">
        <v>0.91892717798000023</v>
      </c>
      <c r="L22" s="66">
        <v>4.235430993455286E-3</v>
      </c>
      <c r="M22" s="66">
        <v>11.383479931317503</v>
      </c>
      <c r="N22" s="66">
        <v>0.67810189857039194</v>
      </c>
      <c r="O22" s="66">
        <v>2.7538927642256985E-2</v>
      </c>
      <c r="P22" s="66">
        <v>0.19959123599969494</v>
      </c>
      <c r="Q22" s="66">
        <v>8.8462635397675904E-2</v>
      </c>
      <c r="R22" s="66">
        <v>6.8511469271329478E-2</v>
      </c>
      <c r="S22" s="66">
        <v>0.44201098514203807</v>
      </c>
      <c r="T22" s="66">
        <v>0.26133618953084548</v>
      </c>
      <c r="U22" s="66">
        <v>8.1366568919857385E-2</v>
      </c>
      <c r="V22" s="66">
        <v>2.7730223976308888</v>
      </c>
      <c r="W22" s="66">
        <v>0.42342594087934388</v>
      </c>
      <c r="X22" s="66">
        <v>7.2046469326310033E-4</v>
      </c>
      <c r="Y22" s="66">
        <v>1.2673434099562818E-3</v>
      </c>
      <c r="Z22" s="66">
        <v>4.9379283335176157E-4</v>
      </c>
      <c r="AA22" s="66">
        <v>3.3103703940996418E-4</v>
      </c>
      <c r="AB22" s="66">
        <v>2.8126379759811078E-3</v>
      </c>
      <c r="AC22" s="66">
        <v>1.7289291254085286E-2</v>
      </c>
      <c r="AD22" s="66">
        <v>1.242749602693536E-2</v>
      </c>
      <c r="AE22" s="158"/>
      <c r="AF22" s="66">
        <v>2884.5274559012123</v>
      </c>
      <c r="AG22" s="66">
        <v>10195.726989866398</v>
      </c>
      <c r="AH22" s="66">
        <v>24144.711039122765</v>
      </c>
      <c r="AI22" s="66">
        <v>142.43284403999999</v>
      </c>
      <c r="AJ22" s="66" t="s">
        <v>391</v>
      </c>
      <c r="AK22" s="66" t="s">
        <v>391</v>
      </c>
      <c r="AL22" s="182" t="s">
        <v>49</v>
      </c>
    </row>
    <row r="23" spans="1:39" s="2" customFormat="1" ht="24.75" customHeight="1" thickBot="1" x14ac:dyDescent="0.3">
      <c r="A23" s="121" t="s">
        <v>70</v>
      </c>
      <c r="B23" s="125" t="s">
        <v>393</v>
      </c>
      <c r="C23" s="122" t="s">
        <v>394</v>
      </c>
      <c r="D23" s="126"/>
      <c r="E23" s="66">
        <v>1.0387470000000001</v>
      </c>
      <c r="F23" s="66">
        <v>7.4589000000000003E-2</v>
      </c>
      <c r="G23" s="66">
        <v>4.7000000000000002E-3</v>
      </c>
      <c r="H23" s="66">
        <v>3.7599999999999998E-4</v>
      </c>
      <c r="I23" s="66">
        <v>4.8598000000000002E-2</v>
      </c>
      <c r="J23" s="66">
        <v>4.8598000000000002E-2</v>
      </c>
      <c r="K23" s="66">
        <v>4.8598000000000002E-2</v>
      </c>
      <c r="L23" s="66">
        <v>3.8774999999999997E-2</v>
      </c>
      <c r="M23" s="66">
        <v>0.335345</v>
      </c>
      <c r="N23" s="66">
        <v>1.7625000000000002E-5</v>
      </c>
      <c r="O23" s="66">
        <v>4.6999999999999999E-4</v>
      </c>
      <c r="P23" s="66">
        <v>2.4909999999999998E-4</v>
      </c>
      <c r="Q23" s="66">
        <v>4.6999999999999999E-6</v>
      </c>
      <c r="R23" s="66">
        <v>2.3500000000000001E-3</v>
      </c>
      <c r="S23" s="66">
        <v>7.9899999999999999E-2</v>
      </c>
      <c r="T23" s="66">
        <v>3.29E-3</v>
      </c>
      <c r="U23" s="66">
        <v>4.6999999999999999E-4</v>
      </c>
      <c r="V23" s="66">
        <v>4.7E-2</v>
      </c>
      <c r="W23" s="66" t="s">
        <v>390</v>
      </c>
      <c r="X23" s="66">
        <v>1.41E-3</v>
      </c>
      <c r="Y23" s="66">
        <v>2.3500000000000001E-3</v>
      </c>
      <c r="Z23" s="66">
        <v>1.6168000000000001E-3</v>
      </c>
      <c r="AA23" s="66">
        <v>9.9639999999999993E-4</v>
      </c>
      <c r="AB23" s="66">
        <v>6.3731999999999999E-3</v>
      </c>
      <c r="AC23" s="66" t="s">
        <v>391</v>
      </c>
      <c r="AD23" s="66" t="s">
        <v>391</v>
      </c>
      <c r="AE23" s="158"/>
      <c r="AF23" s="66">
        <v>2010.6130000000001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3.5640437250069934</v>
      </c>
      <c r="F24" s="66">
        <v>1.2506480763076875</v>
      </c>
      <c r="G24" s="66">
        <v>3.4877098275392902</v>
      </c>
      <c r="H24" s="66">
        <v>6.5494959999999993E-3</v>
      </c>
      <c r="I24" s="66">
        <v>0.58891722159999127</v>
      </c>
      <c r="J24" s="66">
        <v>0.90198292984999229</v>
      </c>
      <c r="K24" s="66">
        <v>1.1886499862718805</v>
      </c>
      <c r="L24" s="66">
        <v>2.3787083254106663E-2</v>
      </c>
      <c r="M24" s="66">
        <v>3.4818048133040431</v>
      </c>
      <c r="N24" s="66">
        <v>0.1783586142512221</v>
      </c>
      <c r="O24" s="66">
        <v>3.2360244810520591E-2</v>
      </c>
      <c r="P24" s="66">
        <v>1.6497856406478578E-2</v>
      </c>
      <c r="Q24" s="66">
        <v>0.12336710007653244</v>
      </c>
      <c r="R24" s="66">
        <v>0.13243793899387674</v>
      </c>
      <c r="S24" s="66">
        <v>0.14794313908690182</v>
      </c>
      <c r="T24" s="66">
        <v>1.2414974943899082</v>
      </c>
      <c r="U24" s="66">
        <v>0.10119537625693659</v>
      </c>
      <c r="V24" s="66">
        <v>1.4003034802788958</v>
      </c>
      <c r="W24" s="66">
        <v>0.25276744394185841</v>
      </c>
      <c r="X24" s="66">
        <v>1.8789803314182247E-2</v>
      </c>
      <c r="Y24" s="66">
        <v>3.0285905392239573E-2</v>
      </c>
      <c r="Z24" s="66">
        <v>1.0094652790889372E-2</v>
      </c>
      <c r="AA24" s="66">
        <v>8.0281477126075158E-3</v>
      </c>
      <c r="AB24" s="66">
        <v>6.7198509209918711E-2</v>
      </c>
      <c r="AC24" s="66">
        <v>4.4609020870681207E-2</v>
      </c>
      <c r="AD24" s="66">
        <v>3.0272067058635076E-2</v>
      </c>
      <c r="AE24" s="158"/>
      <c r="AF24" s="66">
        <v>4387.3381487735942</v>
      </c>
      <c r="AG24" s="66">
        <v>3576.5043940586529</v>
      </c>
      <c r="AH24" s="66">
        <v>25592.051579594368</v>
      </c>
      <c r="AI24" s="66">
        <v>5943.878069207115</v>
      </c>
      <c r="AJ24" s="66" t="s">
        <v>391</v>
      </c>
      <c r="AK24" s="66" t="s">
        <v>391</v>
      </c>
      <c r="AL24" s="182" t="s">
        <v>49</v>
      </c>
    </row>
    <row r="25" spans="1:39" s="2" customFormat="1" ht="24.75" customHeight="1" thickBot="1" x14ac:dyDescent="0.3">
      <c r="A25" s="121" t="s">
        <v>73</v>
      </c>
      <c r="B25" s="125" t="s">
        <v>74</v>
      </c>
      <c r="C25" s="128" t="s">
        <v>75</v>
      </c>
      <c r="D25" s="123"/>
      <c r="E25" s="66">
        <v>0.58732939165861198</v>
      </c>
      <c r="F25" s="66">
        <v>7.7498235081924702E-2</v>
      </c>
      <c r="G25" s="66">
        <v>9.7482056706823493E-3</v>
      </c>
      <c r="H25" s="66" t="s">
        <v>390</v>
      </c>
      <c r="I25" s="66">
        <v>4.5231674311966103E-3</v>
      </c>
      <c r="J25" s="66">
        <v>4.5231674311966103E-3</v>
      </c>
      <c r="K25" s="66">
        <v>4.5231674311966103E-3</v>
      </c>
      <c r="L25" s="66">
        <v>2.1711203669743701E-3</v>
      </c>
      <c r="M25" s="66">
        <v>0.129846099533489</v>
      </c>
      <c r="N25" s="66" t="s">
        <v>390</v>
      </c>
      <c r="O25" s="66">
        <v>4.2404694667468198E-4</v>
      </c>
      <c r="P25" s="66">
        <v>2.5832745027308199E-4</v>
      </c>
      <c r="Q25" s="66">
        <v>4.8741028353411703E-6</v>
      </c>
      <c r="R25" s="66">
        <v>1.46223085060235E-3</v>
      </c>
      <c r="S25" s="66">
        <v>1.0333098010923299E-3</v>
      </c>
      <c r="T25" s="66">
        <v>4.28921049510023E-4</v>
      </c>
      <c r="U25" s="66">
        <v>4.8741028353411703E-6</v>
      </c>
      <c r="V25" s="66">
        <v>8.4711907278229595E-2</v>
      </c>
      <c r="W25" s="66" t="s">
        <v>390</v>
      </c>
      <c r="X25" s="66" t="s">
        <v>390</v>
      </c>
      <c r="Y25" s="66" t="s">
        <v>390</v>
      </c>
      <c r="Z25" s="66" t="s">
        <v>390</v>
      </c>
      <c r="AA25" s="66" t="s">
        <v>390</v>
      </c>
      <c r="AB25" s="66" t="s">
        <v>390</v>
      </c>
      <c r="AC25" s="66" t="s">
        <v>391</v>
      </c>
      <c r="AD25" s="66" t="s">
        <v>391</v>
      </c>
      <c r="AE25" s="158"/>
      <c r="AF25" s="66">
        <v>2110.4865277027302</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6.29010834138848E-3</v>
      </c>
      <c r="F26" s="66">
        <v>5.4552649180753298E-3</v>
      </c>
      <c r="G26" s="66">
        <v>5.1794329317651198E-5</v>
      </c>
      <c r="H26" s="66" t="s">
        <v>390</v>
      </c>
      <c r="I26" s="66">
        <v>1.4752568803390101E-5</v>
      </c>
      <c r="J26" s="66">
        <v>1.4752568803390101E-5</v>
      </c>
      <c r="K26" s="66">
        <v>1.4752568803390101E-5</v>
      </c>
      <c r="L26" s="66">
        <v>2.2128853205085202E-6</v>
      </c>
      <c r="M26" s="66">
        <v>2.5705000466511099E-2</v>
      </c>
      <c r="N26" s="66">
        <v>0.39965328171082398</v>
      </c>
      <c r="O26" s="66">
        <v>3.5430533253178301E-6</v>
      </c>
      <c r="P26" s="66">
        <v>2.5825497269177602E-6</v>
      </c>
      <c r="Q26" s="66">
        <v>7.5897164658825595E-8</v>
      </c>
      <c r="R26" s="66">
        <v>7.9691493976476795E-6</v>
      </c>
      <c r="S26" s="66">
        <v>1.1770198907671E-5</v>
      </c>
      <c r="T26" s="66">
        <v>3.9989504899766498E-6</v>
      </c>
      <c r="U26" s="66">
        <v>5.5897164658825601E-8</v>
      </c>
      <c r="V26" s="66">
        <v>7.0889272177038904E-4</v>
      </c>
      <c r="W26" s="66" t="s">
        <v>390</v>
      </c>
      <c r="X26" s="66">
        <v>2.1399999999999998E-6</v>
      </c>
      <c r="Y26" s="66">
        <v>2.9960000000000002E-6</v>
      </c>
      <c r="Z26" s="66">
        <v>1.73238095238095E-6</v>
      </c>
      <c r="AA26" s="66">
        <v>2.1399999999999998E-6</v>
      </c>
      <c r="AB26" s="66">
        <v>9.0083809523809492E-6</v>
      </c>
      <c r="AC26" s="66" t="s">
        <v>391</v>
      </c>
      <c r="AD26" s="66" t="s">
        <v>391</v>
      </c>
      <c r="AE26" s="158"/>
      <c r="AF26" s="66">
        <v>15.6414722972715</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34.528158297873802</v>
      </c>
      <c r="F27" s="66">
        <v>21.3581594106426</v>
      </c>
      <c r="G27" s="66">
        <v>0.33166735017871501</v>
      </c>
      <c r="H27" s="66">
        <v>0.99722555135128099</v>
      </c>
      <c r="I27" s="66">
        <v>1.4986531383361701</v>
      </c>
      <c r="J27" s="66">
        <v>1.4986531383361701</v>
      </c>
      <c r="K27" s="66">
        <v>1.4986531383361701</v>
      </c>
      <c r="L27" s="66">
        <v>1.12830624234593</v>
      </c>
      <c r="M27" s="66">
        <v>220.84012365189699</v>
      </c>
      <c r="N27" s="66">
        <v>0.93081282194910298</v>
      </c>
      <c r="O27" s="66">
        <v>4.4107238397731602E-4</v>
      </c>
      <c r="P27" s="66">
        <v>2.3477266204037599E-2</v>
      </c>
      <c r="Q27" s="66">
        <v>6.9593351597416805E-4</v>
      </c>
      <c r="R27" s="66">
        <v>2.3401788477555301E-2</v>
      </c>
      <c r="S27" s="66">
        <v>1.6205592660989199E-2</v>
      </c>
      <c r="T27" s="66">
        <v>4.5574583156162097E-3</v>
      </c>
      <c r="U27" s="66">
        <v>5.0972226399370504E-4</v>
      </c>
      <c r="V27" s="66">
        <v>8.6163669959452904E-2</v>
      </c>
      <c r="W27" s="66">
        <v>2.0436809</v>
      </c>
      <c r="X27" s="66">
        <v>5.1843475162800003E-2</v>
      </c>
      <c r="Y27" s="66">
        <v>6.04348102569E-2</v>
      </c>
      <c r="Z27" s="66">
        <v>4.4266291089900003E-2</v>
      </c>
      <c r="AA27" s="66">
        <v>5.4349417649499999E-2</v>
      </c>
      <c r="AB27" s="66">
        <v>0.21089399415910001</v>
      </c>
      <c r="AC27" s="66">
        <v>1.9749046000000002E-3</v>
      </c>
      <c r="AD27" s="66">
        <v>3.5077550000000001E-4</v>
      </c>
      <c r="AE27" s="158"/>
      <c r="AF27" s="66">
        <v>143520.58317055099</v>
      </c>
      <c r="AG27" s="66" t="s">
        <v>391</v>
      </c>
      <c r="AH27" s="66">
        <v>70.438181416500001</v>
      </c>
      <c r="AI27" s="66">
        <v>335.3695662623</v>
      </c>
      <c r="AJ27" s="66" t="s">
        <v>391</v>
      </c>
      <c r="AK27" s="66" t="s">
        <v>391</v>
      </c>
      <c r="AL27" s="182" t="s">
        <v>49</v>
      </c>
    </row>
    <row r="28" spans="1:39" s="2" customFormat="1" ht="24.75" customHeight="1" thickBot="1" x14ac:dyDescent="0.3">
      <c r="A28" s="121" t="s">
        <v>78</v>
      </c>
      <c r="B28" s="121" t="s">
        <v>81</v>
      </c>
      <c r="C28" s="122" t="s">
        <v>82</v>
      </c>
      <c r="D28" s="123"/>
      <c r="E28" s="66">
        <v>9.7565536766061491</v>
      </c>
      <c r="F28" s="66">
        <v>1.4820281357317</v>
      </c>
      <c r="G28" s="66">
        <v>8.1246068162701301E-2</v>
      </c>
      <c r="H28" s="66">
        <v>3.9841392716415902E-2</v>
      </c>
      <c r="I28" s="66">
        <v>0.87301855844612497</v>
      </c>
      <c r="J28" s="66">
        <v>0.87301855844612497</v>
      </c>
      <c r="K28" s="66">
        <v>0.87301855844612497</v>
      </c>
      <c r="L28" s="66">
        <v>0.65233258922683401</v>
      </c>
      <c r="M28" s="66">
        <v>12.5923620579836</v>
      </c>
      <c r="N28" s="66">
        <v>4.7538071439999899E-2</v>
      </c>
      <c r="O28" s="66">
        <v>5.4586667142085501E-5</v>
      </c>
      <c r="P28" s="66">
        <v>4.6054794813561199E-3</v>
      </c>
      <c r="Q28" s="66">
        <v>9.9727676398531399E-5</v>
      </c>
      <c r="R28" s="66">
        <v>6.6632861798323799E-3</v>
      </c>
      <c r="S28" s="66">
        <v>4.4943246611257098E-3</v>
      </c>
      <c r="T28" s="66">
        <v>3.6003153685293501E-4</v>
      </c>
      <c r="U28" s="66">
        <v>9.0282018512891999E-5</v>
      </c>
      <c r="V28" s="66">
        <v>1.5967393595751399E-2</v>
      </c>
      <c r="W28" s="66">
        <v>0.53969160000000005</v>
      </c>
      <c r="X28" s="66">
        <v>1.5263825383299999E-2</v>
      </c>
      <c r="Y28" s="66">
        <v>1.7156636667299999E-2</v>
      </c>
      <c r="Z28" s="66">
        <v>1.3385659038699999E-2</v>
      </c>
      <c r="AA28" s="66">
        <v>1.4374395508199999E-2</v>
      </c>
      <c r="AB28" s="66">
        <v>6.0180516597499997E-2</v>
      </c>
      <c r="AC28" s="66">
        <v>4.9778379999999996E-4</v>
      </c>
      <c r="AD28" s="66">
        <v>9.7338399999999996E-5</v>
      </c>
      <c r="AE28" s="158"/>
      <c r="AF28" s="66">
        <v>34509.6685365952</v>
      </c>
      <c r="AG28" s="66" t="s">
        <v>391</v>
      </c>
      <c r="AH28" s="66" t="s">
        <v>391</v>
      </c>
      <c r="AI28" s="66">
        <v>150.64903953749999</v>
      </c>
      <c r="AJ28" s="66" t="s">
        <v>391</v>
      </c>
      <c r="AK28" s="66" t="s">
        <v>391</v>
      </c>
      <c r="AL28" s="182" t="s">
        <v>49</v>
      </c>
    </row>
    <row r="29" spans="1:39" s="2" customFormat="1" ht="24.75" customHeight="1" thickBot="1" x14ac:dyDescent="0.3">
      <c r="A29" s="121" t="s">
        <v>78</v>
      </c>
      <c r="B29" s="121" t="s">
        <v>83</v>
      </c>
      <c r="C29" s="122" t="s">
        <v>84</v>
      </c>
      <c r="D29" s="123"/>
      <c r="E29" s="66">
        <v>38.602818793096397</v>
      </c>
      <c r="F29" s="66">
        <v>2.3562334205378401</v>
      </c>
      <c r="G29" s="66">
        <v>0.13093839030075799</v>
      </c>
      <c r="H29" s="66">
        <v>2.229531186336E-2</v>
      </c>
      <c r="I29" s="66">
        <v>1.03215898481716</v>
      </c>
      <c r="J29" s="66">
        <v>1.03215898481716</v>
      </c>
      <c r="K29" s="66">
        <v>1.03215898481716</v>
      </c>
      <c r="L29" s="66">
        <v>0.619181857618195</v>
      </c>
      <c r="M29" s="66">
        <v>9.6517526046339892</v>
      </c>
      <c r="N29" s="66">
        <v>1.07961985051892E-3</v>
      </c>
      <c r="O29" s="66">
        <v>6.5233223609118001E-5</v>
      </c>
      <c r="P29" s="66">
        <v>6.9039858458309804E-3</v>
      </c>
      <c r="Q29" s="66">
        <v>1.3038056036435199E-4</v>
      </c>
      <c r="R29" s="66">
        <v>1.1065857355024101E-2</v>
      </c>
      <c r="S29" s="66">
        <v>7.4208701971786497E-3</v>
      </c>
      <c r="T29" s="66">
        <v>2.6222119724473501E-4</v>
      </c>
      <c r="U29" s="66">
        <v>1.30294673510468E-4</v>
      </c>
      <c r="V29" s="66">
        <v>2.3450464626267601E-2</v>
      </c>
      <c r="W29" s="66">
        <v>0.48451080000000002</v>
      </c>
      <c r="X29" s="66">
        <v>6.9243167212999996E-3</v>
      </c>
      <c r="Y29" s="66">
        <v>4.1930584588699998E-2</v>
      </c>
      <c r="Z29" s="66">
        <v>4.6854543145600003E-2</v>
      </c>
      <c r="AA29" s="66">
        <v>1.0771159344300001E-2</v>
      </c>
      <c r="AB29" s="66">
        <v>0.1064806037999</v>
      </c>
      <c r="AC29" s="66">
        <v>4.1447160000000001E-4</v>
      </c>
      <c r="AD29" s="66">
        <v>9.4616800000000005E-5</v>
      </c>
      <c r="AE29" s="158"/>
      <c r="AF29" s="66">
        <v>55392.539317089497</v>
      </c>
      <c r="AG29" s="66" t="s">
        <v>391</v>
      </c>
      <c r="AH29" s="66">
        <v>75.722181639699997</v>
      </c>
      <c r="AI29" s="66">
        <v>269.94582342479998</v>
      </c>
      <c r="AJ29" s="66" t="s">
        <v>391</v>
      </c>
      <c r="AK29" s="66" t="s">
        <v>391</v>
      </c>
      <c r="AL29" s="182" t="s">
        <v>49</v>
      </c>
    </row>
    <row r="30" spans="1:39" s="2" customFormat="1" ht="24.75" customHeight="1" thickBot="1" x14ac:dyDescent="0.3">
      <c r="A30" s="121" t="s">
        <v>78</v>
      </c>
      <c r="B30" s="121" t="s">
        <v>85</v>
      </c>
      <c r="C30" s="122" t="s">
        <v>86</v>
      </c>
      <c r="D30" s="123"/>
      <c r="E30" s="66">
        <v>0.29000911272272101</v>
      </c>
      <c r="F30" s="66">
        <v>0.92540773714113</v>
      </c>
      <c r="G30" s="66">
        <v>2.9835578061860701E-3</v>
      </c>
      <c r="H30" s="66">
        <v>1.8181332094014801E-3</v>
      </c>
      <c r="I30" s="66">
        <v>1.95379382238824E-2</v>
      </c>
      <c r="J30" s="66">
        <v>1.95379382238824E-2</v>
      </c>
      <c r="K30" s="66">
        <v>1.95379382238824E-2</v>
      </c>
      <c r="L30" s="66">
        <v>3.1174859943442499E-3</v>
      </c>
      <c r="M30" s="66">
        <v>12.5089853794967</v>
      </c>
      <c r="N30" s="66">
        <v>1.48880059140842E-2</v>
      </c>
      <c r="O30" s="66">
        <v>1.07054585011748E-5</v>
      </c>
      <c r="P30" s="66">
        <v>2.59309699779691E-4</v>
      </c>
      <c r="Q30" s="66">
        <v>8.9417137855065899E-6</v>
      </c>
      <c r="R30" s="66">
        <v>2.07752056769338E-4</v>
      </c>
      <c r="S30" s="66">
        <v>9.4357259943565698E-4</v>
      </c>
      <c r="T30" s="66">
        <v>1.01732138259629E-4</v>
      </c>
      <c r="U30" s="66">
        <v>1.06846500977647E-5</v>
      </c>
      <c r="V30" s="66">
        <v>1.45198567716717E-3</v>
      </c>
      <c r="W30" s="66">
        <v>2.82828E-2</v>
      </c>
      <c r="X30" s="66">
        <v>3.9419821260000001E-4</v>
      </c>
      <c r="Y30" s="66">
        <v>6.7295682659999998E-4</v>
      </c>
      <c r="Z30" s="66">
        <v>2.5954032640000002E-4</v>
      </c>
      <c r="AA30" s="66">
        <v>7.8078291799999996E-4</v>
      </c>
      <c r="AB30" s="66">
        <v>2.1074782836000001E-3</v>
      </c>
      <c r="AC30" s="66">
        <v>2.8283200000000001E-5</v>
      </c>
      <c r="AD30" s="66">
        <v>2.2665400000000002E-5</v>
      </c>
      <c r="AE30" s="158"/>
      <c r="AF30" s="66">
        <v>1327.7218552625</v>
      </c>
      <c r="AG30" s="66" t="s">
        <v>391</v>
      </c>
      <c r="AH30" s="66" t="s">
        <v>391</v>
      </c>
      <c r="AI30" s="66">
        <v>0.82060294339999995</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7.0381855384971699</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323.84521197658597</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0.82406329136771395</v>
      </c>
      <c r="J32" s="66">
        <v>1.5452211016361601</v>
      </c>
      <c r="K32" s="66">
        <v>2.0242155617613502</v>
      </c>
      <c r="L32" s="66">
        <v>0.18175393937541001</v>
      </c>
      <c r="M32" s="66" t="s">
        <v>391</v>
      </c>
      <c r="N32" s="66">
        <v>2.1461032212394802</v>
      </c>
      <c r="O32" s="66">
        <v>9.8803744454577808E-3</v>
      </c>
      <c r="P32" s="66">
        <v>6.5476140788879601E-6</v>
      </c>
      <c r="Q32" s="66">
        <v>6.5476140788879599E-12</v>
      </c>
      <c r="R32" s="66">
        <v>0.79587507354216402</v>
      </c>
      <c r="S32" s="66">
        <v>17.4314477248444</v>
      </c>
      <c r="T32" s="66">
        <v>0.12547350312253699</v>
      </c>
      <c r="U32" s="66">
        <v>1.6481265827354302E-2</v>
      </c>
      <c r="V32" s="66">
        <v>6.5476140788879604</v>
      </c>
      <c r="W32" s="66" t="s">
        <v>390</v>
      </c>
      <c r="X32" s="66">
        <v>4.6911032936370204E-3</v>
      </c>
      <c r="Y32" s="66">
        <v>3.26976811215537E-4</v>
      </c>
      <c r="Z32" s="66">
        <v>4.8268005465150699E-4</v>
      </c>
      <c r="AA32" s="66" t="s">
        <v>390</v>
      </c>
      <c r="AB32" s="66">
        <v>5.5007601595040596E-3</v>
      </c>
      <c r="AC32" s="66" t="s">
        <v>391</v>
      </c>
      <c r="AD32" s="66" t="s">
        <v>390</v>
      </c>
      <c r="AE32" s="158"/>
      <c r="AF32" s="66" t="s">
        <v>391</v>
      </c>
      <c r="AG32" s="66" t="s">
        <v>391</v>
      </c>
      <c r="AH32" s="66" t="s">
        <v>391</v>
      </c>
      <c r="AI32" s="66" t="s">
        <v>391</v>
      </c>
      <c r="AJ32" s="66" t="s">
        <v>391</v>
      </c>
      <c r="AK32" s="66">
        <v>73012.008376690501</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0.42014718448789401</v>
      </c>
      <c r="J33" s="66">
        <v>0.77805034164424802</v>
      </c>
      <c r="K33" s="66">
        <v>1.5561006832885</v>
      </c>
      <c r="L33" s="66" t="s">
        <v>391</v>
      </c>
      <c r="M33" s="66" t="s">
        <v>391</v>
      </c>
      <c r="N33" s="66">
        <v>7.3047015638436394E-2</v>
      </c>
      <c r="O33" s="66" t="s">
        <v>390</v>
      </c>
      <c r="P33" s="66" t="s">
        <v>390</v>
      </c>
      <c r="Q33" s="66" t="s">
        <v>390</v>
      </c>
      <c r="R33" s="66">
        <v>3.0949486088983499E-2</v>
      </c>
      <c r="S33" s="66">
        <v>1.26867805095896E-2</v>
      </c>
      <c r="T33" s="66">
        <v>2.2202817561566598E-2</v>
      </c>
      <c r="U33" s="66" t="s">
        <v>390</v>
      </c>
      <c r="V33" s="66">
        <v>0.115144545187889</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73012.008376690501</v>
      </c>
      <c r="AL33" s="182" t="s">
        <v>386</v>
      </c>
    </row>
    <row r="34" spans="1:256" s="2" customFormat="1" ht="24.75" customHeight="1" thickBot="1" x14ac:dyDescent="0.3">
      <c r="A34" s="121" t="s">
        <v>70</v>
      </c>
      <c r="B34" s="121" t="s">
        <v>93</v>
      </c>
      <c r="C34" s="122" t="s">
        <v>94</v>
      </c>
      <c r="D34" s="123"/>
      <c r="E34" s="66">
        <v>3.2568796799999999</v>
      </c>
      <c r="F34" s="66">
        <v>0.45284788799999998</v>
      </c>
      <c r="G34" s="66">
        <v>9.6000046493999996E-3</v>
      </c>
      <c r="H34" s="66">
        <v>1.152E-3</v>
      </c>
      <c r="I34" s="66">
        <v>0.13461960000000001</v>
      </c>
      <c r="J34" s="66">
        <v>0.14133960000000001</v>
      </c>
      <c r="K34" s="66">
        <v>0.1490196</v>
      </c>
      <c r="L34" s="66">
        <v>9.6862740000000003E-2</v>
      </c>
      <c r="M34" s="66">
        <v>1.925076</v>
      </c>
      <c r="N34" s="66">
        <v>3.1356000000000001E-3</v>
      </c>
      <c r="O34" s="66">
        <v>8.3984939999999996E-4</v>
      </c>
      <c r="P34" s="66">
        <v>5.1964860000000004E-4</v>
      </c>
      <c r="Q34" s="66">
        <v>9.6774899999999994E-6</v>
      </c>
      <c r="R34" s="66">
        <v>3.11247E-3</v>
      </c>
      <c r="S34" s="66">
        <v>2.0816939999999998E-3</v>
      </c>
      <c r="T34" s="66">
        <v>8.7579599999999997E-4</v>
      </c>
      <c r="U34" s="66">
        <v>9.9099600000000006E-6</v>
      </c>
      <c r="V34" s="66">
        <v>0.17149739999999999</v>
      </c>
      <c r="W34" s="66" t="s">
        <v>390</v>
      </c>
      <c r="X34" s="66">
        <v>3.0814739999999998E-3</v>
      </c>
      <c r="Y34" s="66">
        <v>5.0014739999999997E-3</v>
      </c>
      <c r="Z34" s="66">
        <v>4.1911199999999996E-3</v>
      </c>
      <c r="AA34" s="66">
        <v>8.8759199999999998E-4</v>
      </c>
      <c r="AB34" s="66">
        <v>1.316166E-2</v>
      </c>
      <c r="AC34" s="66" t="s">
        <v>391</v>
      </c>
      <c r="AD34" s="66" t="s">
        <v>391</v>
      </c>
      <c r="AE34" s="158"/>
      <c r="AF34" s="66">
        <v>4106.7839999999997</v>
      </c>
      <c r="AG34" s="66">
        <v>15.497999999999999</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0.2034</v>
      </c>
      <c r="F36" s="66">
        <v>2.8109268E-2</v>
      </c>
      <c r="G36" s="66">
        <v>5.9999999999999995E-4</v>
      </c>
      <c r="H36" s="66">
        <v>7.2000000000000002E-5</v>
      </c>
      <c r="I36" s="66">
        <v>1.4198709670319999E-2</v>
      </c>
      <c r="J36" s="66">
        <v>1.5720000000000001E-2</v>
      </c>
      <c r="K36" s="66">
        <v>1.5720000000000001E-2</v>
      </c>
      <c r="L36" s="66">
        <v>7.8600000000000002E-4</v>
      </c>
      <c r="M36" s="66">
        <v>0.11838</v>
      </c>
      <c r="N36" s="66">
        <v>2.2500000000000001E-6</v>
      </c>
      <c r="O36" s="66">
        <v>5.2200000000000002E-5</v>
      </c>
      <c r="P36" s="66">
        <v>3.18E-5</v>
      </c>
      <c r="Q36" s="66">
        <v>5.9999999999999997E-7</v>
      </c>
      <c r="R36" s="66">
        <v>1.8000000000000001E-4</v>
      </c>
      <c r="S36" s="66">
        <v>1.272E-4</v>
      </c>
      <c r="T36" s="66">
        <v>5.2800000000000003E-5</v>
      </c>
      <c r="U36" s="66">
        <v>5.9999999999999997E-7</v>
      </c>
      <c r="V36" s="66">
        <v>1.0428E-2</v>
      </c>
      <c r="W36" s="66" t="s">
        <v>390</v>
      </c>
      <c r="X36" s="66">
        <v>1.8000000000000001E-4</v>
      </c>
      <c r="Y36" s="66">
        <v>2.9999999999999997E-4</v>
      </c>
      <c r="Z36" s="66">
        <v>1.6919999999999999E-4</v>
      </c>
      <c r="AA36" s="66">
        <v>5.1600000000000001E-5</v>
      </c>
      <c r="AB36" s="66">
        <v>7.0080000000000001E-4</v>
      </c>
      <c r="AC36" s="66">
        <v>2.5619999958E-6</v>
      </c>
      <c r="AD36" s="66">
        <v>1.2199999800000001E-6</v>
      </c>
      <c r="AE36" s="158"/>
      <c r="AF36" s="66">
        <v>256.67399999999998</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0.38114384000000001</v>
      </c>
      <c r="F37" s="66">
        <v>2.3648000000000002E-3</v>
      </c>
      <c r="G37" s="66">
        <v>4.1531800000000002E-4</v>
      </c>
      <c r="H37" s="66" t="s">
        <v>391</v>
      </c>
      <c r="I37" s="66">
        <v>2.9560000000000003E-4</v>
      </c>
      <c r="J37" s="66">
        <v>2.9560000000000003E-4</v>
      </c>
      <c r="K37" s="66">
        <v>2.9560000000000003E-4</v>
      </c>
      <c r="L37" s="66">
        <v>7.3900000000000012E-6</v>
      </c>
      <c r="M37" s="66">
        <v>9.004770000000005E-2</v>
      </c>
      <c r="N37" s="66">
        <v>2.2170000000000001E-6</v>
      </c>
      <c r="O37" s="66">
        <v>3.6950000000000002E-7</v>
      </c>
      <c r="P37" s="66">
        <v>1.4780000000000001E-4</v>
      </c>
      <c r="Q37" s="66">
        <v>1.7736E-4</v>
      </c>
      <c r="R37" s="66">
        <v>1.12328E-6</v>
      </c>
      <c r="S37" s="66">
        <v>1.1232800000000001E-7</v>
      </c>
      <c r="T37" s="66">
        <v>7.5377999999999996E-7</v>
      </c>
      <c r="U37" s="66">
        <v>1.65536E-5</v>
      </c>
      <c r="V37" s="66">
        <v>2.2170000000000001E-6</v>
      </c>
      <c r="W37" s="66" t="s">
        <v>390</v>
      </c>
      <c r="X37" s="66">
        <v>8.2768000000000012E-7</v>
      </c>
      <c r="Y37" s="66">
        <v>2.3352400000000004E-6</v>
      </c>
      <c r="Z37" s="66">
        <v>1.6405800000000001E-6</v>
      </c>
      <c r="AA37" s="66">
        <v>1.235608E-5</v>
      </c>
      <c r="AB37" s="66">
        <v>1.7159579999999999E-5</v>
      </c>
      <c r="AC37" s="66" t="s">
        <v>391</v>
      </c>
      <c r="AD37" s="66" t="s">
        <v>391</v>
      </c>
      <c r="AE37" s="158"/>
      <c r="AF37" s="66" t="s">
        <v>391</v>
      </c>
      <c r="AG37" s="66" t="s">
        <v>391</v>
      </c>
      <c r="AH37" s="66">
        <v>1478</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5.6532169440758624</v>
      </c>
      <c r="F39" s="66">
        <v>1.2879106422386128</v>
      </c>
      <c r="G39" s="66">
        <v>5.74410380022886</v>
      </c>
      <c r="H39" s="66">
        <v>0.11619105700000031</v>
      </c>
      <c r="I39" s="66">
        <v>0.2674819472773452</v>
      </c>
      <c r="J39" s="66">
        <v>0.38900692302727063</v>
      </c>
      <c r="K39" s="66">
        <v>0.96842358380121552</v>
      </c>
      <c r="L39" s="66">
        <v>1.7932176816323545E-2</v>
      </c>
      <c r="M39" s="66">
        <v>3.4927810582307637</v>
      </c>
      <c r="N39" s="66">
        <v>0.23277617554491456</v>
      </c>
      <c r="O39" s="66">
        <v>2.3115541461903227E-2</v>
      </c>
      <c r="P39" s="66">
        <v>4.1212460654663524E-2</v>
      </c>
      <c r="Q39" s="66">
        <v>0.19646641453305863</v>
      </c>
      <c r="R39" s="66">
        <v>0.18063020226786478</v>
      </c>
      <c r="S39" s="66">
        <v>0.21844324037809412</v>
      </c>
      <c r="T39" s="66">
        <v>0.89450485036393712</v>
      </c>
      <c r="U39" s="66">
        <v>0.20768715093060289</v>
      </c>
      <c r="V39" s="66">
        <v>0.97639386792161065</v>
      </c>
      <c r="W39" s="66">
        <v>0.19831055446410736</v>
      </c>
      <c r="X39" s="66">
        <v>1.0474579582178487E-2</v>
      </c>
      <c r="Y39" s="66">
        <v>1.6869786652217712E-2</v>
      </c>
      <c r="Z39" s="66">
        <v>6.2660232210903239E-3</v>
      </c>
      <c r="AA39" s="66">
        <v>4.993398489762102E-3</v>
      </c>
      <c r="AB39" s="66">
        <v>3.8603787945248436E-2</v>
      </c>
      <c r="AC39" s="66">
        <v>5.8333241245664559E-2</v>
      </c>
      <c r="AD39" s="66">
        <v>3.2338095123029577E-2</v>
      </c>
      <c r="AE39" s="158"/>
      <c r="AF39" s="66">
        <v>2426.776812731689</v>
      </c>
      <c r="AG39" s="66">
        <v>7798.9124429778767</v>
      </c>
      <c r="AH39" s="66">
        <v>80220.401403962736</v>
      </c>
      <c r="AI39" s="66">
        <v>2157.3779640762332</v>
      </c>
      <c r="AJ39" s="66" t="s">
        <v>391</v>
      </c>
      <c r="AK39" s="66" t="s">
        <v>391</v>
      </c>
      <c r="AL39" s="182" t="s">
        <v>49</v>
      </c>
    </row>
    <row r="40" spans="1:256" s="2" customFormat="1" ht="24.75" customHeight="1" thickBot="1" x14ac:dyDescent="0.3">
      <c r="A40" s="121" t="s">
        <v>70</v>
      </c>
      <c r="B40" s="121" t="s">
        <v>105</v>
      </c>
      <c r="C40" s="122" t="s">
        <v>397</v>
      </c>
      <c r="D40" s="123"/>
      <c r="E40" s="66">
        <v>0.11050500000000001</v>
      </c>
      <c r="F40" s="66">
        <v>7.9349999999999993E-3</v>
      </c>
      <c r="G40" s="66">
        <v>5.0000000000000001E-4</v>
      </c>
      <c r="H40" s="66">
        <v>4.0000000000000003E-5</v>
      </c>
      <c r="I40" s="66">
        <v>5.1700000000000001E-3</v>
      </c>
      <c r="J40" s="66">
        <v>5.1700000000000001E-3</v>
      </c>
      <c r="K40" s="66">
        <v>5.1700000000000001E-3</v>
      </c>
      <c r="L40" s="66">
        <v>4.1250000000000002E-3</v>
      </c>
      <c r="M40" s="66">
        <v>3.5674999999999998E-2</v>
      </c>
      <c r="N40" s="66">
        <v>1.875E-6</v>
      </c>
      <c r="O40" s="66">
        <v>5.0000000000000002E-5</v>
      </c>
      <c r="P40" s="66">
        <v>2.65E-5</v>
      </c>
      <c r="Q40" s="66">
        <v>4.9999999999999998E-7</v>
      </c>
      <c r="R40" s="66">
        <v>2.5000000000000001E-4</v>
      </c>
      <c r="S40" s="66">
        <v>8.5000000000000006E-3</v>
      </c>
      <c r="T40" s="66">
        <v>3.5E-4</v>
      </c>
      <c r="U40" s="66">
        <v>5.0000000000000002E-5</v>
      </c>
      <c r="V40" s="66">
        <v>5.0000000000000001E-3</v>
      </c>
      <c r="W40" s="66" t="s">
        <v>390</v>
      </c>
      <c r="X40" s="66">
        <v>1.4999999999999999E-4</v>
      </c>
      <c r="Y40" s="66">
        <v>2.5000000000000001E-4</v>
      </c>
      <c r="Z40" s="66">
        <v>1.7200000000000001E-4</v>
      </c>
      <c r="AA40" s="66">
        <v>1.06E-4</v>
      </c>
      <c r="AB40" s="66">
        <v>6.78E-4</v>
      </c>
      <c r="AC40" s="66" t="s">
        <v>390</v>
      </c>
      <c r="AD40" s="66" t="s">
        <v>390</v>
      </c>
      <c r="AE40" s="158"/>
      <c r="AF40" s="66">
        <v>213.89500000000001</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10.937626180507548</v>
      </c>
      <c r="F41" s="66">
        <v>69.374794319449052</v>
      </c>
      <c r="G41" s="66">
        <v>20.283145774029094</v>
      </c>
      <c r="H41" s="66">
        <v>3.5063258700454076</v>
      </c>
      <c r="I41" s="66">
        <v>27.049098124485482</v>
      </c>
      <c r="J41" s="66">
        <v>27.590704620731604</v>
      </c>
      <c r="K41" s="66">
        <v>29.812262430933384</v>
      </c>
      <c r="L41" s="66">
        <v>2.1098731566873838</v>
      </c>
      <c r="M41" s="66">
        <v>473.94715812872886</v>
      </c>
      <c r="N41" s="66">
        <v>1.2031660038215988</v>
      </c>
      <c r="O41" s="66">
        <v>0.42306532881574194</v>
      </c>
      <c r="P41" s="66">
        <v>0.35305468494359354</v>
      </c>
      <c r="Q41" s="66">
        <v>0.40550306125800489</v>
      </c>
      <c r="R41" s="66">
        <v>2.7302817328083573</v>
      </c>
      <c r="S41" s="66">
        <v>0.70576456157044454</v>
      </c>
      <c r="T41" s="66">
        <v>0.42641096279841939</v>
      </c>
      <c r="U41" s="66">
        <v>0.2008732856392168</v>
      </c>
      <c r="V41" s="66">
        <v>3.9427961494814183</v>
      </c>
      <c r="W41" s="66">
        <v>3.8820673040181544</v>
      </c>
      <c r="X41" s="66">
        <v>14.531891812006588</v>
      </c>
      <c r="Y41" s="66">
        <v>9.4335376626455218</v>
      </c>
      <c r="Z41" s="66">
        <v>6.6033303616317474</v>
      </c>
      <c r="AA41" s="66">
        <v>9.6344397264013626</v>
      </c>
      <c r="AB41" s="66">
        <v>40.203199562685221</v>
      </c>
      <c r="AC41" s="66">
        <v>9.7906576379371444</v>
      </c>
      <c r="AD41" s="66">
        <v>0.26468089042095511</v>
      </c>
      <c r="AE41" s="158"/>
      <c r="AF41" s="66" t="s">
        <v>390</v>
      </c>
      <c r="AG41" s="66">
        <v>39007.708676781418</v>
      </c>
      <c r="AH41" s="66">
        <v>96648.364538095237</v>
      </c>
      <c r="AI41" s="66">
        <v>51983</v>
      </c>
      <c r="AJ41" s="66" t="s">
        <v>391</v>
      </c>
      <c r="AK41" s="66" t="s">
        <v>391</v>
      </c>
      <c r="AL41" s="182" t="s">
        <v>49</v>
      </c>
    </row>
    <row r="42" spans="1:256" s="2" customFormat="1" ht="24.75" customHeight="1" thickBot="1" x14ac:dyDescent="0.3">
      <c r="A42" s="121" t="s">
        <v>70</v>
      </c>
      <c r="B42" s="121" t="s">
        <v>107</v>
      </c>
      <c r="C42" s="122" t="s">
        <v>108</v>
      </c>
      <c r="D42" s="123"/>
      <c r="E42" s="66">
        <v>2.2904999999999998E-2</v>
      </c>
      <c r="F42" s="66">
        <v>0.32320749999999998</v>
      </c>
      <c r="G42" s="66">
        <v>5.0000000000000001E-4</v>
      </c>
      <c r="H42" s="66">
        <v>2.0000000000000002E-5</v>
      </c>
      <c r="I42" s="66">
        <v>1.1145E-2</v>
      </c>
      <c r="J42" s="66">
        <v>1.1145E-2</v>
      </c>
      <c r="K42" s="66">
        <v>1.1145E-2</v>
      </c>
      <c r="L42" s="66">
        <v>5.5750000000000005E-4</v>
      </c>
      <c r="M42" s="66">
        <v>3.7484850000000001</v>
      </c>
      <c r="N42" s="66">
        <v>1.8749999999999999E-3</v>
      </c>
      <c r="O42" s="66">
        <v>5.0000000000000002E-5</v>
      </c>
      <c r="P42" s="66">
        <v>4.35E-5</v>
      </c>
      <c r="Q42" s="66">
        <v>1.5E-6</v>
      </c>
      <c r="R42" s="66">
        <v>2.5000000000000001E-4</v>
      </c>
      <c r="S42" s="66">
        <v>8.5000000000000006E-3</v>
      </c>
      <c r="T42" s="66">
        <v>3.5E-4</v>
      </c>
      <c r="U42" s="66">
        <v>5.0000000000000002E-5</v>
      </c>
      <c r="V42" s="66">
        <v>5.0000000000000001E-3</v>
      </c>
      <c r="W42" s="66" t="s">
        <v>390</v>
      </c>
      <c r="X42" s="66">
        <v>2.0000000000000001E-4</v>
      </c>
      <c r="Y42" s="66">
        <v>2.0000000000000001E-4</v>
      </c>
      <c r="Z42" s="66">
        <v>3.4E-5</v>
      </c>
      <c r="AA42" s="66">
        <v>5.1E-5</v>
      </c>
      <c r="AB42" s="66">
        <v>4.8500000000000003E-4</v>
      </c>
      <c r="AC42" s="66" t="s">
        <v>390</v>
      </c>
      <c r="AD42" s="66" t="s">
        <v>390</v>
      </c>
      <c r="AE42" s="158"/>
      <c r="AF42" s="66">
        <v>219.08500000000001</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0.32615471758459919</v>
      </c>
      <c r="F43" s="66">
        <v>0.19007801852799949</v>
      </c>
      <c r="G43" s="66">
        <v>0.50980843555759792</v>
      </c>
      <c r="H43" s="66" t="s">
        <v>438</v>
      </c>
      <c r="I43" s="66">
        <v>7.2277383000000112E-2</v>
      </c>
      <c r="J43" s="66">
        <v>9.7880239000000369E-2</v>
      </c>
      <c r="K43" s="66">
        <v>0.20702561488000076</v>
      </c>
      <c r="L43" s="66">
        <v>6.1456208693667132E-3</v>
      </c>
      <c r="M43" s="66">
        <v>0.83216398831199512</v>
      </c>
      <c r="N43" s="66">
        <v>3.8201627495613052E-2</v>
      </c>
      <c r="O43" s="66">
        <v>6.0764571047944287E-3</v>
      </c>
      <c r="P43" s="66">
        <v>2.6224532195411312E-3</v>
      </c>
      <c r="Q43" s="66">
        <v>2.8384782443595557E-2</v>
      </c>
      <c r="R43" s="66">
        <v>2.7333436500412197E-2</v>
      </c>
      <c r="S43" s="66">
        <v>3.4484640690720075E-2</v>
      </c>
      <c r="T43" s="66">
        <v>0.12122977242436477</v>
      </c>
      <c r="U43" s="66">
        <v>3.611377933556972E-3</v>
      </c>
      <c r="V43" s="66">
        <v>0.25221768647042264</v>
      </c>
      <c r="W43" s="66">
        <v>4.2502802426593593E-2</v>
      </c>
      <c r="X43" s="66">
        <v>3.8181560927164197E-3</v>
      </c>
      <c r="Y43" s="66">
        <v>6.1180493537098595E-3</v>
      </c>
      <c r="Z43" s="66">
        <v>2.0619755391819462E-3</v>
      </c>
      <c r="AA43" s="66">
        <v>1.645458119904083E-3</v>
      </c>
      <c r="AB43" s="66">
        <v>1.3643639105512317E-2</v>
      </c>
      <c r="AC43" s="66">
        <v>5.5113851278019918E-3</v>
      </c>
      <c r="AD43" s="66">
        <v>4.3388130416485808E-3</v>
      </c>
      <c r="AE43" s="158"/>
      <c r="AF43" s="66">
        <v>385.461727885198</v>
      </c>
      <c r="AG43" s="66">
        <v>544.19567371893243</v>
      </c>
      <c r="AH43" s="66">
        <v>1640.1885293374444</v>
      </c>
      <c r="AI43" s="66">
        <v>531.63612759021589</v>
      </c>
      <c r="AJ43" s="66" t="s">
        <v>391</v>
      </c>
      <c r="AK43" s="66" t="s">
        <v>391</v>
      </c>
      <c r="AL43" s="182" t="s">
        <v>49</v>
      </c>
    </row>
    <row r="44" spans="1:256" s="2" customFormat="1" ht="24.75" customHeight="1" thickBot="1" x14ac:dyDescent="0.3">
      <c r="A44" s="121" t="s">
        <v>70</v>
      </c>
      <c r="B44" s="121" t="s">
        <v>111</v>
      </c>
      <c r="C44" s="122" t="s">
        <v>112</v>
      </c>
      <c r="D44" s="123"/>
      <c r="E44" s="66">
        <v>22.138868000000002</v>
      </c>
      <c r="F44" s="66">
        <v>3.5392450000000002</v>
      </c>
      <c r="G44" s="66">
        <v>3.8993568489536037E-3</v>
      </c>
      <c r="H44" s="66">
        <v>7.2473027443639877E-3</v>
      </c>
      <c r="I44" s="66">
        <v>1.4396017400000001</v>
      </c>
      <c r="J44" s="66">
        <v>1.5303530000000001</v>
      </c>
      <c r="K44" s="66">
        <v>1.5303530000000001</v>
      </c>
      <c r="L44" s="66">
        <v>0.85395384399999996</v>
      </c>
      <c r="M44" s="66">
        <v>22.326456538364898</v>
      </c>
      <c r="N44" s="66">
        <v>3.0000000000000001E-3</v>
      </c>
      <c r="O44" s="66">
        <v>2.7764404585896353E-3</v>
      </c>
      <c r="P44" s="66">
        <v>1.7122591299454097E-3</v>
      </c>
      <c r="Q44" s="66">
        <v>3.3393568489536028E-5</v>
      </c>
      <c r="R44" s="66">
        <v>9.6980705468608097E-3</v>
      </c>
      <c r="S44" s="66">
        <v>2.017063651978164E-2</v>
      </c>
      <c r="T44" s="66">
        <v>3.287434027079171E-3</v>
      </c>
      <c r="U44" s="66">
        <v>1.1099356848953603E-4</v>
      </c>
      <c r="V44" s="66">
        <v>0.54666822034813634</v>
      </c>
      <c r="W44" s="66" t="s">
        <v>390</v>
      </c>
      <c r="X44" s="66">
        <v>9.5250898413922029E-3</v>
      </c>
      <c r="Y44" s="66">
        <v>4.5017298765605133E-4</v>
      </c>
      <c r="Z44" s="66">
        <v>1.0956855191137415E-4</v>
      </c>
      <c r="AA44" s="66">
        <v>1.7458070546860809E-4</v>
      </c>
      <c r="AB44" s="66">
        <v>1.0259412086428237E-2</v>
      </c>
      <c r="AC44" s="66" t="s">
        <v>390</v>
      </c>
      <c r="AD44" s="66" t="s">
        <v>390</v>
      </c>
      <c r="AE44" s="158"/>
      <c r="AF44" s="66">
        <v>14629.1754984326</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0.41224</v>
      </c>
      <c r="F47" s="66">
        <v>2.3619999999999999E-2</v>
      </c>
      <c r="G47" s="66">
        <v>3.3E-3</v>
      </c>
      <c r="H47" s="66">
        <v>1.6000000000000001E-4</v>
      </c>
      <c r="I47" s="66">
        <v>1.248E-2</v>
      </c>
      <c r="J47" s="66">
        <v>1.248E-2</v>
      </c>
      <c r="K47" s="66">
        <v>1.248E-2</v>
      </c>
      <c r="L47" s="66">
        <v>9.6600000000000002E-3</v>
      </c>
      <c r="M47" s="66">
        <v>0.12207999999999999</v>
      </c>
      <c r="N47" s="66">
        <v>2.6249999999999999E-6</v>
      </c>
      <c r="O47" s="66">
        <v>2.0000000000000001E-4</v>
      </c>
      <c r="P47" s="66">
        <v>1.06E-4</v>
      </c>
      <c r="Q47" s="66">
        <v>1.9999999999999999E-6</v>
      </c>
      <c r="R47" s="66">
        <v>1E-3</v>
      </c>
      <c r="S47" s="66">
        <v>3.4000000000000002E-2</v>
      </c>
      <c r="T47" s="66">
        <v>1.4E-3</v>
      </c>
      <c r="U47" s="66">
        <v>2.0000000000000001E-4</v>
      </c>
      <c r="V47" s="66">
        <v>0.02</v>
      </c>
      <c r="W47" s="66" t="s">
        <v>390</v>
      </c>
      <c r="X47" s="66">
        <v>5.9999999999999995E-4</v>
      </c>
      <c r="Y47" s="66">
        <v>1E-3</v>
      </c>
      <c r="Z47" s="66">
        <v>6.8800000000000003E-4</v>
      </c>
      <c r="AA47" s="66">
        <v>4.2400000000000001E-4</v>
      </c>
      <c r="AB47" s="66">
        <v>2.712E-3</v>
      </c>
      <c r="AC47" s="66" t="s">
        <v>390</v>
      </c>
      <c r="AD47" s="66" t="s">
        <v>390</v>
      </c>
      <c r="AE47" s="158"/>
      <c r="AF47" s="66">
        <v>862.35299999999995</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11.660015000000001</v>
      </c>
      <c r="G48" s="66" t="s">
        <v>391</v>
      </c>
      <c r="H48" s="66" t="s">
        <v>391</v>
      </c>
      <c r="I48" s="66">
        <v>0.31451499999999999</v>
      </c>
      <c r="J48" s="66">
        <v>2.6419260000000002</v>
      </c>
      <c r="K48" s="66">
        <v>5.5983669999999996</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62.902999999999999</v>
      </c>
      <c r="AL48" s="182" t="s">
        <v>122</v>
      </c>
    </row>
    <row r="49" spans="1:38" s="2" customFormat="1" ht="24.75" customHeight="1" thickBot="1" x14ac:dyDescent="0.3">
      <c r="A49" s="121" t="s">
        <v>119</v>
      </c>
      <c r="B49" s="121" t="s">
        <v>123</v>
      </c>
      <c r="C49" s="122" t="s">
        <v>124</v>
      </c>
      <c r="D49" s="123"/>
      <c r="E49" s="66">
        <v>3.8120321999999998E-2</v>
      </c>
      <c r="F49" s="66">
        <v>0.28137020000000007</v>
      </c>
      <c r="G49" s="66">
        <v>0.14369280800000001</v>
      </c>
      <c r="H49" s="66">
        <v>8.9823909999999993E-3</v>
      </c>
      <c r="I49" s="66">
        <v>0.45524631300000001</v>
      </c>
      <c r="J49" s="66">
        <v>0.71159512499999988</v>
      </c>
      <c r="K49" s="66">
        <v>0.91833969320000008</v>
      </c>
      <c r="L49" s="66">
        <v>0.22307069336999999</v>
      </c>
      <c r="M49" s="66">
        <v>0.11635406300000001</v>
      </c>
      <c r="N49" s="66" t="s">
        <v>390</v>
      </c>
      <c r="O49" s="66" t="s">
        <v>390</v>
      </c>
      <c r="P49" s="66" t="s">
        <v>390</v>
      </c>
      <c r="Q49" s="66" t="s">
        <v>390</v>
      </c>
      <c r="R49" s="66" t="s">
        <v>390</v>
      </c>
      <c r="S49" s="66" t="s">
        <v>390</v>
      </c>
      <c r="T49" s="66" t="s">
        <v>390</v>
      </c>
      <c r="U49" s="66" t="s">
        <v>390</v>
      </c>
      <c r="V49" s="66" t="s">
        <v>390</v>
      </c>
      <c r="W49" s="66" t="s">
        <v>390</v>
      </c>
      <c r="X49" s="66">
        <v>3.3198989382248398E-2</v>
      </c>
      <c r="Y49" s="66">
        <v>4.0825221235641057E-2</v>
      </c>
      <c r="Z49" s="66">
        <v>2.461085299271485E-2</v>
      </c>
      <c r="AA49" s="66">
        <v>1.05355234787583E-2</v>
      </c>
      <c r="AB49" s="66">
        <v>0.10917058708936261</v>
      </c>
      <c r="AC49" s="66" t="s">
        <v>390</v>
      </c>
      <c r="AD49" s="66" t="s">
        <v>390</v>
      </c>
      <c r="AE49" s="158"/>
      <c r="AF49" s="66" t="s">
        <v>391</v>
      </c>
      <c r="AG49" s="66" t="s">
        <v>391</v>
      </c>
      <c r="AH49" s="66" t="s">
        <v>391</v>
      </c>
      <c r="AI49" s="66" t="s">
        <v>391</v>
      </c>
      <c r="AJ49" s="66" t="s">
        <v>391</v>
      </c>
      <c r="AK49" s="66">
        <v>4.3339999999999996</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7.8642179999999978E-2</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0.264955</v>
      </c>
      <c r="AL51" s="182" t="s">
        <v>130</v>
      </c>
    </row>
    <row r="52" spans="1:38" s="2" customFormat="1" ht="24.75" customHeight="1" thickBot="1" x14ac:dyDescent="0.3">
      <c r="A52" s="121" t="s">
        <v>119</v>
      </c>
      <c r="B52" s="125" t="s">
        <v>131</v>
      </c>
      <c r="C52" s="128" t="s">
        <v>399</v>
      </c>
      <c r="D52" s="131"/>
      <c r="E52" s="66">
        <v>0.12203200000000002</v>
      </c>
      <c r="F52" s="66">
        <v>0.18707418399999998</v>
      </c>
      <c r="G52" s="66">
        <v>1.9101468097141998</v>
      </c>
      <c r="H52" s="66">
        <v>6.9800000000000001E-3</v>
      </c>
      <c r="I52" s="66">
        <v>1.0302107E-2</v>
      </c>
      <c r="J52" s="66">
        <v>1.6509255E-2</v>
      </c>
      <c r="K52" s="66">
        <v>2.2358591549000002E-2</v>
      </c>
      <c r="L52" s="66" t="s">
        <v>391</v>
      </c>
      <c r="M52" s="66">
        <v>0.15101699999999998</v>
      </c>
      <c r="N52" s="66">
        <v>4.0099999999999997E-2</v>
      </c>
      <c r="O52" s="66">
        <v>4.0099999999999997E-2</v>
      </c>
      <c r="P52" s="66">
        <v>4.0099999999999997E-2</v>
      </c>
      <c r="Q52" s="66">
        <v>4.0099999999999997E-2</v>
      </c>
      <c r="R52" s="66">
        <v>4.0099999999999997E-2</v>
      </c>
      <c r="S52" s="66">
        <v>4.0099999999999997E-2</v>
      </c>
      <c r="T52" s="66">
        <v>4.0099999999999997E-2</v>
      </c>
      <c r="U52" s="66">
        <v>4.0099999999999997E-2</v>
      </c>
      <c r="V52" s="66">
        <v>4.0099999999999997E-2</v>
      </c>
      <c r="W52" s="66">
        <v>4.48E-2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7.8659999999999997</v>
      </c>
      <c r="AL52" s="182" t="s">
        <v>132</v>
      </c>
    </row>
    <row r="53" spans="1:38" s="2" customFormat="1" ht="24.75" customHeight="1" thickBot="1" x14ac:dyDescent="0.3">
      <c r="A53" s="121" t="s">
        <v>119</v>
      </c>
      <c r="B53" s="125" t="s">
        <v>133</v>
      </c>
      <c r="C53" s="128" t="s">
        <v>134</v>
      </c>
      <c r="D53" s="131"/>
      <c r="E53" s="66" t="s">
        <v>391</v>
      </c>
      <c r="F53" s="66">
        <v>0.20568799999999998</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5.8719999999999999</v>
      </c>
      <c r="AL53" s="182" t="s">
        <v>135</v>
      </c>
    </row>
    <row r="54" spans="1:38" s="2" customFormat="1" ht="23.4" thickBot="1" x14ac:dyDescent="0.3">
      <c r="A54" s="121" t="s">
        <v>119</v>
      </c>
      <c r="B54" s="125" t="s">
        <v>136</v>
      </c>
      <c r="C54" s="128" t="s">
        <v>137</v>
      </c>
      <c r="D54" s="131"/>
      <c r="E54" s="66" t="s">
        <v>391</v>
      </c>
      <c r="F54" s="66">
        <v>1.3893565024892978</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7570.4959999999992</v>
      </c>
      <c r="AL54" s="182" t="s">
        <v>425</v>
      </c>
    </row>
    <row r="55" spans="1:38" s="2" customFormat="1" ht="24.75" customHeight="1" thickBot="1" x14ac:dyDescent="0.3">
      <c r="A55" s="121" t="s">
        <v>119</v>
      </c>
      <c r="B55" s="125" t="s">
        <v>138</v>
      </c>
      <c r="C55" s="128" t="s">
        <v>139</v>
      </c>
      <c r="D55" s="131"/>
      <c r="E55" s="66">
        <v>0.11895699999999999</v>
      </c>
      <c r="F55" s="66">
        <v>7.7700000000000002E-4</v>
      </c>
      <c r="G55" s="66">
        <v>2.1700889999999999</v>
      </c>
      <c r="H55" s="66" t="s">
        <v>390</v>
      </c>
      <c r="I55" s="66">
        <v>2.9435000000000003E-4</v>
      </c>
      <c r="J55" s="66">
        <v>5.0459999999999991E-4</v>
      </c>
      <c r="K55" s="66">
        <v>8.4100000000000006E-4</v>
      </c>
      <c r="L55" s="66">
        <v>7.0643999999999997E-5</v>
      </c>
      <c r="M55" s="66">
        <v>7.0460000000000002E-3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56.252444047200001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7.4636490999999999E-2</v>
      </c>
      <c r="J57" s="66">
        <v>0.11798308449999996</v>
      </c>
      <c r="K57" s="66">
        <v>0.14708450400000009</v>
      </c>
      <c r="L57" s="66">
        <v>2.2390947299999998E-3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3287.7440000000001</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2.2457778000000022E-2</v>
      </c>
      <c r="J58" s="66">
        <v>3.8143385999999981E-2</v>
      </c>
      <c r="K58" s="66">
        <v>5.3376128020000142E-2</v>
      </c>
      <c r="L58" s="66">
        <v>1.033057788000001E-4</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1033.828</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7.1084490000000002E-3</v>
      </c>
      <c r="J59" s="66">
        <v>8.9999820000000036E-3</v>
      </c>
      <c r="K59" s="66">
        <v>9.9627872000000034E-3</v>
      </c>
      <c r="L59" s="66">
        <v>4.4072383799999998E-6</v>
      </c>
      <c r="M59" s="66" t="s">
        <v>390</v>
      </c>
      <c r="N59" s="66">
        <v>6.0136180165000024</v>
      </c>
      <c r="O59" s="66">
        <v>0.12368924652999998</v>
      </c>
      <c r="P59" s="66">
        <v>4.8718323607499997E-3</v>
      </c>
      <c r="Q59" s="66">
        <v>0.20314126298999993</v>
      </c>
      <c r="R59" s="66">
        <v>0.4447461867100001</v>
      </c>
      <c r="S59" s="66">
        <v>9.5221491238999978E-2</v>
      </c>
      <c r="T59" s="66">
        <v>8.9593675869999972E-2</v>
      </c>
      <c r="U59" s="66">
        <v>2.3021471316000008</v>
      </c>
      <c r="V59" s="66">
        <v>0.82378312510249951</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1750000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0.56524224900000053</v>
      </c>
      <c r="J60" s="66">
        <v>2.3415534310000012</v>
      </c>
      <c r="K60" s="66">
        <v>3.7682816600000035</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89396</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4.1337483829999994E-2</v>
      </c>
      <c r="J61" s="66">
        <v>0.41364408910000006</v>
      </c>
      <c r="K61" s="66">
        <v>0.82732142208000004</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4237979</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4.5790863799999998E-2</v>
      </c>
      <c r="G63" s="66">
        <v>1.0310540234999999E-2</v>
      </c>
      <c r="H63" s="66">
        <v>1.0464943539999999E-2</v>
      </c>
      <c r="I63" s="66">
        <v>4.247060900000002E-2</v>
      </c>
      <c r="J63" s="66">
        <v>7.1788047000000008E-2</v>
      </c>
      <c r="K63" s="66">
        <v>0.10823420200000004</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0.24190500000000001</v>
      </c>
      <c r="F64" s="66" t="s">
        <v>390</v>
      </c>
      <c r="G64" s="66" t="s">
        <v>390</v>
      </c>
      <c r="H64" s="66">
        <v>2.4190500000000003E-3</v>
      </c>
      <c r="I64" s="66" t="s">
        <v>391</v>
      </c>
      <c r="J64" s="66" t="s">
        <v>391</v>
      </c>
      <c r="K64" s="66" t="s">
        <v>391</v>
      </c>
      <c r="L64" s="66" t="s">
        <v>391</v>
      </c>
      <c r="M64" s="66">
        <v>2.41905E-2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241.905</v>
      </c>
      <c r="AL64" s="182" t="s">
        <v>160</v>
      </c>
    </row>
    <row r="65" spans="1:38" s="2" customFormat="1" ht="24.75" customHeight="1" thickBot="1" x14ac:dyDescent="0.3">
      <c r="A65" s="121" t="s">
        <v>53</v>
      </c>
      <c r="B65" s="125" t="s">
        <v>161</v>
      </c>
      <c r="C65" s="122" t="s">
        <v>162</v>
      </c>
      <c r="D65" s="123"/>
      <c r="E65" s="66">
        <v>0.29568930000000004</v>
      </c>
      <c r="F65" s="66" t="s">
        <v>391</v>
      </c>
      <c r="G65" s="66" t="s">
        <v>391</v>
      </c>
      <c r="H65" s="66">
        <v>7.635850000000001E-2</v>
      </c>
      <c r="I65" s="66">
        <v>2.8E-5</v>
      </c>
      <c r="J65" s="66" t="s">
        <v>391</v>
      </c>
      <c r="K65" s="66" t="s">
        <v>391</v>
      </c>
      <c r="L65" s="66">
        <v>5.0399999999999996E-7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582.58000000000004</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2.3980000000000001E-2</v>
      </c>
      <c r="F68" s="66">
        <v>1.1379999999999999E-3</v>
      </c>
      <c r="G68" s="66">
        <v>2.0019999999999999E-3</v>
      </c>
      <c r="H68" s="66" t="s">
        <v>391</v>
      </c>
      <c r="I68" s="66">
        <v>1.8829999999999999E-3</v>
      </c>
      <c r="J68" s="66">
        <v>3.228E-3</v>
      </c>
      <c r="K68" s="66">
        <v>5.3800000000000002E-3</v>
      </c>
      <c r="L68" s="66">
        <v>3.3893999999999998E-5</v>
      </c>
      <c r="M68" s="66">
        <v>2.9509999999999996E-3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41.575000000000003</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0.52542908999999982</v>
      </c>
      <c r="F70" s="66">
        <v>1.5156152040469999</v>
      </c>
      <c r="G70" s="66">
        <v>0.57858963100000005</v>
      </c>
      <c r="H70" s="66">
        <v>0.15145530000000001</v>
      </c>
      <c r="I70" s="66">
        <v>8.3987011000000014E-2</v>
      </c>
      <c r="J70" s="66">
        <v>0.13829364899999999</v>
      </c>
      <c r="K70" s="66">
        <v>0.21442699311440014</v>
      </c>
      <c r="L70" s="66">
        <v>1.5117661980000002E-3</v>
      </c>
      <c r="M70" s="66">
        <v>0.14987581379999998</v>
      </c>
      <c r="N70" s="66" t="s">
        <v>390</v>
      </c>
      <c r="O70" s="66" t="s">
        <v>390</v>
      </c>
      <c r="P70" s="66">
        <v>9.6317000000000014E-2</v>
      </c>
      <c r="Q70" s="66">
        <v>1.4E-3</v>
      </c>
      <c r="R70" s="66">
        <v>5.9999999999999997E-7</v>
      </c>
      <c r="S70" s="66" t="s">
        <v>390</v>
      </c>
      <c r="T70" s="66">
        <v>1E-3</v>
      </c>
      <c r="U70" s="66" t="s">
        <v>390</v>
      </c>
      <c r="V70" s="66">
        <v>1.2999999999999999E-2</v>
      </c>
      <c r="W70" s="66">
        <v>1.3000000000000001E-2</v>
      </c>
      <c r="X70" s="66" t="s">
        <v>390</v>
      </c>
      <c r="Y70" s="66" t="s">
        <v>390</v>
      </c>
      <c r="Z70" s="66" t="s">
        <v>390</v>
      </c>
      <c r="AA70" s="66" t="s">
        <v>390</v>
      </c>
      <c r="AB70" s="66">
        <v>0.152</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1.2180494985627992</v>
      </c>
      <c r="F72" s="66">
        <v>1.2609999999999999</v>
      </c>
      <c r="G72" s="66">
        <v>0.3330492916178</v>
      </c>
      <c r="H72" s="66" t="s">
        <v>390</v>
      </c>
      <c r="I72" s="66">
        <v>0.96790851799999833</v>
      </c>
      <c r="J72" s="66">
        <v>1.3642475280000006</v>
      </c>
      <c r="K72" s="66">
        <v>1.6110431920498989</v>
      </c>
      <c r="L72" s="66">
        <v>3.4844706647999941E-3</v>
      </c>
      <c r="M72" s="66">
        <v>39.475195193241007</v>
      </c>
      <c r="N72" s="66">
        <v>5.5918818389537552</v>
      </c>
      <c r="O72" s="66">
        <v>0.31860384055398311</v>
      </c>
      <c r="P72" s="66">
        <v>0.59686892425265681</v>
      </c>
      <c r="Q72" s="66">
        <v>0.21251050260390486</v>
      </c>
      <c r="R72" s="66">
        <v>0.69058718864999991</v>
      </c>
      <c r="S72" s="66">
        <v>0.13975794100000002</v>
      </c>
      <c r="T72" s="66">
        <v>0.43758949450000001</v>
      </c>
      <c r="U72" s="66">
        <v>1.9244687999999999E-2</v>
      </c>
      <c r="V72" s="66">
        <v>12.639392343478686</v>
      </c>
      <c r="W72" s="66">
        <v>5.0728216846324914</v>
      </c>
      <c r="X72" s="66">
        <v>4.0578150836160648E-3</v>
      </c>
      <c r="Y72" s="66">
        <v>2.01130924880581E-2</v>
      </c>
      <c r="Z72" s="66">
        <v>6.8407028601545922E-3</v>
      </c>
      <c r="AA72" s="66">
        <v>9.3040351431546999E-4</v>
      </c>
      <c r="AB72" s="66">
        <v>3.1942013946144224E-2</v>
      </c>
      <c r="AC72" s="66" t="s">
        <v>438</v>
      </c>
      <c r="AD72" s="66">
        <v>0.24144681170008245</v>
      </c>
      <c r="AE72" s="158"/>
      <c r="AF72" s="66" t="s">
        <v>391</v>
      </c>
      <c r="AG72" s="66" t="s">
        <v>391</v>
      </c>
      <c r="AH72" s="66" t="s">
        <v>391</v>
      </c>
      <c r="AI72" s="66" t="s">
        <v>391</v>
      </c>
      <c r="AJ72" s="66" t="s">
        <v>391</v>
      </c>
      <c r="AK72" s="66">
        <v>6980.3930499999997</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1.2996500000000001E-4</v>
      </c>
      <c r="J73" s="66">
        <v>1.8418999999999998E-4</v>
      </c>
      <c r="K73" s="66">
        <v>2.1690000000000001E-4</v>
      </c>
      <c r="L73" s="66">
        <v>1.2996500000000002E-5</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4.9461300000000001</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5.2692781000000015E-2</v>
      </c>
      <c r="J74" s="66">
        <v>5.8121306999999997E-2</v>
      </c>
      <c r="K74" s="66">
        <v>6.2828086929999985E-2</v>
      </c>
      <c r="L74" s="66">
        <v>1.2119339630000004E-3</v>
      </c>
      <c r="M74" s="66" t="s">
        <v>390</v>
      </c>
      <c r="N74" s="66">
        <v>0.11149325060789388</v>
      </c>
      <c r="O74" s="66">
        <v>6.6502854373917064E-2</v>
      </c>
      <c r="P74" s="66">
        <v>8.5437062157999968E-2</v>
      </c>
      <c r="Q74" s="66">
        <v>1.3090198392255389E-2</v>
      </c>
      <c r="R74" s="66">
        <v>4.265E-2</v>
      </c>
      <c r="S74" s="66">
        <v>2.2402400000000003E-2</v>
      </c>
      <c r="T74" s="66">
        <v>1.98E-3</v>
      </c>
      <c r="U74" s="66" t="s">
        <v>390</v>
      </c>
      <c r="V74" s="66">
        <v>0.61482155561015317</v>
      </c>
      <c r="W74" s="66">
        <v>0.44416451000000007</v>
      </c>
      <c r="X74" s="66" t="s">
        <v>390</v>
      </c>
      <c r="Y74" s="66" t="s">
        <v>390</v>
      </c>
      <c r="Z74" s="66" t="s">
        <v>390</v>
      </c>
      <c r="AA74" s="66" t="s">
        <v>390</v>
      </c>
      <c r="AB74" s="66">
        <v>1.4545247204999997E-2</v>
      </c>
      <c r="AC74" s="66" t="s">
        <v>390</v>
      </c>
      <c r="AD74" s="66">
        <v>1.9468448435294124E-3</v>
      </c>
      <c r="AE74" s="158"/>
      <c r="AF74" s="66" t="s">
        <v>391</v>
      </c>
      <c r="AG74" s="66" t="s">
        <v>391</v>
      </c>
      <c r="AH74" s="66" t="s">
        <v>391</v>
      </c>
      <c r="AI74" s="66" t="s">
        <v>391</v>
      </c>
      <c r="AJ74" s="66" t="s">
        <v>391</v>
      </c>
      <c r="AK74" s="66">
        <v>59.972653000000001</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7.7970000000000001E-5</v>
      </c>
      <c r="J75" s="66">
        <v>1.1045800000000001E-4</v>
      </c>
      <c r="K75" s="66">
        <v>1.2995000000000001E-4</v>
      </c>
      <c r="L75" s="66" t="s">
        <v>390</v>
      </c>
      <c r="M75" s="66" t="s">
        <v>390</v>
      </c>
      <c r="N75" s="66">
        <v>3.2160000000000001E-4</v>
      </c>
      <c r="O75" s="66">
        <v>1.3216E-3</v>
      </c>
      <c r="P75" s="66">
        <v>1.2149999999999999E-2</v>
      </c>
      <c r="Q75" s="66">
        <v>8.0329999999999996E-4</v>
      </c>
      <c r="R75" s="66" t="s">
        <v>390</v>
      </c>
      <c r="S75" s="66" t="s">
        <v>390</v>
      </c>
      <c r="T75" s="66" t="s">
        <v>390</v>
      </c>
      <c r="U75" s="66" t="s">
        <v>390</v>
      </c>
      <c r="V75" s="66">
        <v>2.4120000000000001E-4</v>
      </c>
      <c r="W75" s="66">
        <v>6.69E-4</v>
      </c>
      <c r="X75" s="66" t="s">
        <v>390</v>
      </c>
      <c r="Y75" s="66" t="s">
        <v>390</v>
      </c>
      <c r="Z75" s="66" t="s">
        <v>390</v>
      </c>
      <c r="AA75" s="66" t="s">
        <v>390</v>
      </c>
      <c r="AB75" s="66">
        <v>7.4439999999999997E-8</v>
      </c>
      <c r="AC75" s="66" t="s">
        <v>390</v>
      </c>
      <c r="AD75" s="66">
        <v>1.6059999999999999E-5</v>
      </c>
      <c r="AE75" s="158"/>
      <c r="AF75" s="66" t="s">
        <v>391</v>
      </c>
      <c r="AG75" s="66" t="s">
        <v>391</v>
      </c>
      <c r="AH75" s="66" t="s">
        <v>391</v>
      </c>
      <c r="AI75" s="66" t="s">
        <v>391</v>
      </c>
      <c r="AJ75" s="66" t="s">
        <v>391</v>
      </c>
      <c r="AK75" s="66">
        <v>10.042</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8.8929099999999984E-4</v>
      </c>
      <c r="J76" s="66">
        <v>1.2289109999999996E-3</v>
      </c>
      <c r="K76" s="66">
        <v>1.4331750000000003E-3</v>
      </c>
      <c r="L76" s="66" t="s">
        <v>390</v>
      </c>
      <c r="M76" s="66" t="s">
        <v>390</v>
      </c>
      <c r="N76" s="66">
        <v>0.88844831599999996</v>
      </c>
      <c r="O76" s="66">
        <v>7.915369000000002E-3</v>
      </c>
      <c r="P76" s="66">
        <v>1.2430448056999999E-2</v>
      </c>
      <c r="Q76" s="66">
        <v>2.6609439000000002E-2</v>
      </c>
      <c r="R76" s="66">
        <v>4.0299999999999997E-3</v>
      </c>
      <c r="S76" s="66">
        <v>6.1700000000000001E-3</v>
      </c>
      <c r="T76" s="66">
        <v>5.7600000000000004E-3</v>
      </c>
      <c r="U76" s="66">
        <v>1.8959999999999999E-3</v>
      </c>
      <c r="V76" s="66">
        <v>4.7000000000000002E-3</v>
      </c>
      <c r="W76" s="66">
        <v>6.9185331000000003E-2</v>
      </c>
      <c r="X76" s="66" t="s">
        <v>390</v>
      </c>
      <c r="Y76" s="66" t="s">
        <v>390</v>
      </c>
      <c r="Z76" s="66" t="s">
        <v>390</v>
      </c>
      <c r="AA76" s="66" t="s">
        <v>390</v>
      </c>
      <c r="AB76" s="66">
        <v>3.2259610000000001E-4</v>
      </c>
      <c r="AC76" s="66" t="s">
        <v>390</v>
      </c>
      <c r="AD76" s="66">
        <v>2.9472349999999998E-6</v>
      </c>
      <c r="AE76" s="158"/>
      <c r="AF76" s="66" t="s">
        <v>391</v>
      </c>
      <c r="AG76" s="66" t="s">
        <v>391</v>
      </c>
      <c r="AH76" s="66" t="s">
        <v>391</v>
      </c>
      <c r="AI76" s="66" t="s">
        <v>391</v>
      </c>
      <c r="AJ76" s="66" t="s">
        <v>391</v>
      </c>
      <c r="AK76" s="66">
        <v>35.494690000000006</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0.60039999999999993</v>
      </c>
      <c r="O77" s="66">
        <v>0.14536000000000002</v>
      </c>
      <c r="P77" s="66">
        <v>9.4800000000000006E-4</v>
      </c>
      <c r="Q77" s="66">
        <v>1.8960000000000001E-2</v>
      </c>
      <c r="R77" s="66" t="s">
        <v>390</v>
      </c>
      <c r="S77" s="66" t="s">
        <v>390</v>
      </c>
      <c r="T77" s="66" t="s">
        <v>390</v>
      </c>
      <c r="U77" s="66" t="s">
        <v>390</v>
      </c>
      <c r="V77" s="66">
        <v>0.11220496916159964</v>
      </c>
      <c r="W77" s="66">
        <v>3.16E-3</v>
      </c>
      <c r="X77" s="66" t="s">
        <v>390</v>
      </c>
      <c r="Y77" s="66" t="s">
        <v>390</v>
      </c>
      <c r="Z77" s="66" t="s">
        <v>390</v>
      </c>
      <c r="AA77" s="66" t="s">
        <v>390</v>
      </c>
      <c r="AB77" s="66" t="s">
        <v>390</v>
      </c>
      <c r="AC77" s="66" t="s">
        <v>390</v>
      </c>
      <c r="AD77" s="66">
        <v>2.2751999999999998E-6</v>
      </c>
      <c r="AE77" s="158"/>
      <c r="AF77" s="66" t="s">
        <v>391</v>
      </c>
      <c r="AG77" s="66" t="s">
        <v>391</v>
      </c>
      <c r="AH77" s="66" t="s">
        <v>391</v>
      </c>
      <c r="AI77" s="66" t="s">
        <v>391</v>
      </c>
      <c r="AJ77" s="66" t="s">
        <v>391</v>
      </c>
      <c r="AK77" s="66">
        <v>0.63200000000000001</v>
      </c>
      <c r="AL77" s="182" t="s">
        <v>196</v>
      </c>
    </row>
    <row r="78" spans="1:38" s="2" customFormat="1" ht="24.75" customHeight="1" thickBot="1" x14ac:dyDescent="0.3">
      <c r="A78" s="121" t="s">
        <v>53</v>
      </c>
      <c r="B78" s="121" t="s">
        <v>197</v>
      </c>
      <c r="C78" s="122" t="s">
        <v>198</v>
      </c>
      <c r="D78" s="123"/>
      <c r="E78" s="66" t="s">
        <v>390</v>
      </c>
      <c r="F78" s="66" t="s">
        <v>390</v>
      </c>
      <c r="G78" s="66">
        <v>1.3800000000000001E-6</v>
      </c>
      <c r="H78" s="66" t="s">
        <v>390</v>
      </c>
      <c r="I78" s="66">
        <v>2.2687235999999998E-4</v>
      </c>
      <c r="J78" s="66">
        <v>2.9829514E-4</v>
      </c>
      <c r="K78" s="66">
        <v>3.8193999999999999E-4</v>
      </c>
      <c r="L78" s="66">
        <v>2.2687235999999998E-7</v>
      </c>
      <c r="M78" s="66" t="s">
        <v>390</v>
      </c>
      <c r="N78" s="66">
        <v>8.0000000000000004E-4</v>
      </c>
      <c r="O78" s="66">
        <v>8.0000000000000004E-4</v>
      </c>
      <c r="P78" s="66">
        <v>1.9964000000000001E-4</v>
      </c>
      <c r="Q78" s="66">
        <v>1.3559999999999999E-2</v>
      </c>
      <c r="R78" s="66" t="s">
        <v>390</v>
      </c>
      <c r="S78" s="66">
        <v>1.21E-2</v>
      </c>
      <c r="T78" s="66">
        <v>1.1283999999999999E-3</v>
      </c>
      <c r="U78" s="66" t="s">
        <v>390</v>
      </c>
      <c r="V78" s="66">
        <v>0.19825400000000001</v>
      </c>
      <c r="W78" s="66">
        <v>0.434</v>
      </c>
      <c r="X78" s="66" t="s">
        <v>390</v>
      </c>
      <c r="Y78" s="66" t="s">
        <v>390</v>
      </c>
      <c r="Z78" s="66" t="s">
        <v>390</v>
      </c>
      <c r="AA78" s="66" t="s">
        <v>390</v>
      </c>
      <c r="AB78" s="66">
        <v>1.35E-4</v>
      </c>
      <c r="AC78" s="66" t="s">
        <v>390</v>
      </c>
      <c r="AD78" s="66">
        <v>3.2116000000000002E-5</v>
      </c>
      <c r="AE78" s="158"/>
      <c r="AF78" s="66" t="s">
        <v>391</v>
      </c>
      <c r="AG78" s="66" t="s">
        <v>391</v>
      </c>
      <c r="AH78" s="66" t="s">
        <v>391</v>
      </c>
      <c r="AI78" s="66" t="s">
        <v>391</v>
      </c>
      <c r="AJ78" s="66" t="s">
        <v>391</v>
      </c>
      <c r="AK78" s="66">
        <v>8.68</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0.21662942228000009</v>
      </c>
      <c r="F80" s="66">
        <v>0.47166047764200003</v>
      </c>
      <c r="G80" s="66">
        <v>0.18471101658</v>
      </c>
      <c r="H80" s="66">
        <v>2.7381307899999995E-3</v>
      </c>
      <c r="I80" s="66">
        <v>3.7343722639999986E-2</v>
      </c>
      <c r="J80" s="66">
        <v>5.6248115859999955E-2</v>
      </c>
      <c r="K80" s="66">
        <v>7.2957147332000039E-2</v>
      </c>
      <c r="L80" s="66">
        <v>1.0616655639999999E-5</v>
      </c>
      <c r="M80" s="66">
        <v>0.27392215830000005</v>
      </c>
      <c r="N80" s="66">
        <v>0.82367509999999999</v>
      </c>
      <c r="O80" s="66">
        <v>6.4900000000000001E-3</v>
      </c>
      <c r="P80" s="66">
        <v>2.2063600000000001E-3</v>
      </c>
      <c r="Q80" s="66">
        <v>2.4000000000000001E-4</v>
      </c>
      <c r="R80" s="66">
        <v>0.49896548060000001</v>
      </c>
      <c r="S80" s="66">
        <v>0.11218926500000002</v>
      </c>
      <c r="T80" s="66">
        <v>0.36780139500000009</v>
      </c>
      <c r="U80" s="66">
        <v>9.2000000000000014E-5</v>
      </c>
      <c r="V80" s="66">
        <v>5.0079672180000001</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12.3199752</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10266646</v>
      </c>
      <c r="AL82" s="182" t="s">
        <v>219</v>
      </c>
    </row>
    <row r="83" spans="1:38" s="2" customFormat="1" ht="24.75" customHeight="1" thickBot="1" x14ac:dyDescent="0.3">
      <c r="A83" s="121" t="s">
        <v>53</v>
      </c>
      <c r="B83" s="135" t="s">
        <v>211</v>
      </c>
      <c r="C83" s="136" t="s">
        <v>212</v>
      </c>
      <c r="D83" s="123"/>
      <c r="E83" s="66" t="s">
        <v>390</v>
      </c>
      <c r="F83" s="66">
        <v>0.27435000000000004</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0.34499999999999997</v>
      </c>
      <c r="AL83" s="182" t="s">
        <v>385</v>
      </c>
    </row>
    <row r="84" spans="1:38" s="2" customFormat="1" ht="24.75" customHeight="1" thickBot="1" x14ac:dyDescent="0.3">
      <c r="A84" s="121" t="s">
        <v>53</v>
      </c>
      <c r="B84" s="135" t="s">
        <v>213</v>
      </c>
      <c r="C84" s="136" t="s">
        <v>214</v>
      </c>
      <c r="D84" s="123"/>
      <c r="E84" s="66" t="s">
        <v>390</v>
      </c>
      <c r="F84" s="66">
        <v>2.9208499999999996E-3</v>
      </c>
      <c r="G84" s="66" t="s">
        <v>391</v>
      </c>
      <c r="H84" s="66" t="s">
        <v>391</v>
      </c>
      <c r="I84" s="66">
        <v>1.6634519999999999E-3</v>
      </c>
      <c r="J84" s="66">
        <v>2.356557E-3</v>
      </c>
      <c r="K84" s="66">
        <v>2.7724199999999998E-3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35.052024799999998</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16.704999999999998</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0.10473609380000004</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14.095000000000001</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4.5549999999999997</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11.385999999999999</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4.3798770027599999E-2</v>
      </c>
      <c r="F91" s="66">
        <v>0.18564900774887999</v>
      </c>
      <c r="G91" s="66">
        <v>5.8792876800000012E-3</v>
      </c>
      <c r="H91" s="66">
        <v>9.9813508710300008E-2</v>
      </c>
      <c r="I91" s="66">
        <v>0.7505050537739999</v>
      </c>
      <c r="J91" s="66">
        <v>0.84391175009399988</v>
      </c>
      <c r="K91" s="66">
        <v>0.86320437953399998</v>
      </c>
      <c r="L91" s="66" t="s">
        <v>390</v>
      </c>
      <c r="M91" s="66">
        <v>1.3391542838982002</v>
      </c>
      <c r="N91" s="66">
        <v>1.5262786560000001</v>
      </c>
      <c r="O91" s="66">
        <v>0.13275905888280001</v>
      </c>
      <c r="P91" s="66">
        <v>1.10966688E-4</v>
      </c>
      <c r="Q91" s="66">
        <v>2.5892227200000001E-3</v>
      </c>
      <c r="R91" s="66">
        <v>3.0369830400000002E-2</v>
      </c>
      <c r="S91" s="66">
        <v>0.99424991456279999</v>
      </c>
      <c r="T91" s="66">
        <v>0.1233424292814</v>
      </c>
      <c r="U91" s="66" t="s">
        <v>390</v>
      </c>
      <c r="V91" s="66">
        <v>0.57110274928140004</v>
      </c>
      <c r="W91" s="66">
        <v>2.4051447882000002E-3</v>
      </c>
      <c r="X91" s="66">
        <v>2.6697107149020005E-3</v>
      </c>
      <c r="Y91" s="66">
        <v>1.0823151546899999E-3</v>
      </c>
      <c r="Z91" s="66">
        <v>1.0823151546899999E-3</v>
      </c>
      <c r="AA91" s="66">
        <v>1.0823151546899999E-3</v>
      </c>
      <c r="AB91" s="66">
        <v>5.9166561789720006E-3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7.090000000000001E-4</v>
      </c>
      <c r="G92" s="66">
        <v>3.2753199999999996E-2</v>
      </c>
      <c r="H92" s="66" t="s">
        <v>390</v>
      </c>
      <c r="I92" s="66">
        <v>4.9203439999999992E-3</v>
      </c>
      <c r="J92" s="66">
        <v>7.2431020000000021E-3</v>
      </c>
      <c r="K92" s="66">
        <v>1.1769113020000001E-2</v>
      </c>
      <c r="L92" s="66">
        <v>1.2792894399999997E-4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683.20601699999997</v>
      </c>
      <c r="AL92" s="182" t="s">
        <v>231</v>
      </c>
    </row>
    <row r="93" spans="1:38" s="2" customFormat="1" ht="24.75" customHeight="1" thickBot="1" x14ac:dyDescent="0.3">
      <c r="A93" s="121" t="s">
        <v>53</v>
      </c>
      <c r="B93" s="125" t="s">
        <v>232</v>
      </c>
      <c r="C93" s="122" t="s">
        <v>405</v>
      </c>
      <c r="D93" s="130"/>
      <c r="E93" s="66" t="s">
        <v>391</v>
      </c>
      <c r="F93" s="66">
        <v>3.8335538063999999</v>
      </c>
      <c r="G93" s="66" t="s">
        <v>391</v>
      </c>
      <c r="H93" s="66" t="s">
        <v>391</v>
      </c>
      <c r="I93" s="66">
        <v>1.1888831213114754E-2</v>
      </c>
      <c r="J93" s="66">
        <v>3.1531248000000005E-2</v>
      </c>
      <c r="K93" s="66">
        <v>5.1690570491803277E-2</v>
      </c>
      <c r="L93" s="66" t="s">
        <v>390</v>
      </c>
      <c r="M93" s="66" t="s">
        <v>391</v>
      </c>
      <c r="N93" s="66" t="s">
        <v>391</v>
      </c>
      <c r="O93" s="66" t="s">
        <v>391</v>
      </c>
      <c r="P93" s="66" t="s">
        <v>391</v>
      </c>
      <c r="Q93" s="66" t="s">
        <v>391</v>
      </c>
      <c r="R93" s="66" t="s">
        <v>391</v>
      </c>
      <c r="S93" s="66" t="s">
        <v>391</v>
      </c>
      <c r="T93" s="66" t="s">
        <v>391</v>
      </c>
      <c r="U93" s="66" t="s">
        <v>391</v>
      </c>
      <c r="V93" s="66" t="s">
        <v>391</v>
      </c>
      <c r="W93" s="66">
        <v>0.31439204293859474</v>
      </c>
      <c r="X93" s="66" t="s">
        <v>391</v>
      </c>
      <c r="Y93" s="66" t="s">
        <v>391</v>
      </c>
      <c r="Z93" s="66" t="s">
        <v>391</v>
      </c>
      <c r="AA93" s="66" t="s">
        <v>391</v>
      </c>
      <c r="AB93" s="66">
        <v>8.9480812220984648E-8</v>
      </c>
      <c r="AC93" s="66">
        <v>6.287840858771896E-5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6.5574440000000012E-2</v>
      </c>
      <c r="G95" s="66" t="s">
        <v>390</v>
      </c>
      <c r="H95" s="66" t="s">
        <v>390</v>
      </c>
      <c r="I95" s="66">
        <v>0.13949003099999988</v>
      </c>
      <c r="J95" s="66">
        <v>0.23782388999999984</v>
      </c>
      <c r="K95" s="66">
        <v>0.35983288039999944</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1.8653080799999992E-2</v>
      </c>
      <c r="F98" s="66">
        <v>6.6466272000000021E-2</v>
      </c>
      <c r="G98" s="66">
        <v>4.7135020799999996E-2</v>
      </c>
      <c r="H98" s="66">
        <v>5.0467545000000003E-2</v>
      </c>
      <c r="I98" s="66">
        <v>0.18415395672199988</v>
      </c>
      <c r="J98" s="66">
        <v>0.28138624568949994</v>
      </c>
      <c r="K98" s="66">
        <v>0.3796362648604395</v>
      </c>
      <c r="L98" s="66" t="s">
        <v>391</v>
      </c>
      <c r="M98" s="66">
        <v>2.5736007999999998E-2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0.32204033854720127</v>
      </c>
      <c r="F99" s="66">
        <v>11.592534195359912</v>
      </c>
      <c r="G99" s="66" t="s">
        <v>391</v>
      </c>
      <c r="H99" s="66">
        <v>13.048909121006954</v>
      </c>
      <c r="I99" s="66">
        <v>8.573275232876712E-2</v>
      </c>
      <c r="J99" s="66">
        <v>0.13173569260273973</v>
      </c>
      <c r="K99" s="66">
        <v>0.28856389808219174</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424.017</v>
      </c>
      <c r="AL99" s="182" t="s">
        <v>245</v>
      </c>
    </row>
    <row r="100" spans="1:38" s="2" customFormat="1" ht="24.75" customHeight="1" thickBot="1" x14ac:dyDescent="0.3">
      <c r="A100" s="121" t="s">
        <v>243</v>
      </c>
      <c r="B100" s="121" t="s">
        <v>246</v>
      </c>
      <c r="C100" s="122" t="s">
        <v>408</v>
      </c>
      <c r="D100" s="138"/>
      <c r="E100" s="66">
        <v>0.21026692912030431</v>
      </c>
      <c r="F100" s="66">
        <v>14.675626469293794</v>
      </c>
      <c r="G100" s="66" t="s">
        <v>391</v>
      </c>
      <c r="H100" s="66">
        <v>15.258682212798208</v>
      </c>
      <c r="I100" s="66">
        <v>6.83294597260274E-2</v>
      </c>
      <c r="J100" s="66">
        <v>0.10448997534246575</v>
      </c>
      <c r="K100" s="66">
        <v>0.22640807835616436</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949.62800000000004</v>
      </c>
      <c r="AL100" s="182" t="s">
        <v>245</v>
      </c>
    </row>
    <row r="101" spans="1:38" s="2" customFormat="1" ht="24.75" customHeight="1" thickBot="1" x14ac:dyDescent="0.3">
      <c r="A101" s="121" t="s">
        <v>243</v>
      </c>
      <c r="B101" s="121" t="s">
        <v>247</v>
      </c>
      <c r="C101" s="122" t="s">
        <v>248</v>
      </c>
      <c r="D101" s="138"/>
      <c r="E101" s="66">
        <v>3.2330857990827346E-3</v>
      </c>
      <c r="F101" s="66">
        <v>0.11972254265840336</v>
      </c>
      <c r="G101" s="66" t="s">
        <v>391</v>
      </c>
      <c r="H101" s="66">
        <v>8.1569575851023743E-2</v>
      </c>
      <c r="I101" s="66">
        <v>2.4396493150684933E-4</v>
      </c>
      <c r="J101" s="66">
        <v>7.3189479452054796E-4</v>
      </c>
      <c r="K101" s="66">
        <v>1.7077545205479454E-3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148.41200000000001</v>
      </c>
      <c r="AL101" s="182" t="s">
        <v>245</v>
      </c>
    </row>
    <row r="102" spans="1:38" s="2" customFormat="1" ht="24.75" customHeight="1" thickBot="1" x14ac:dyDescent="0.3">
      <c r="A102" s="121" t="s">
        <v>243</v>
      </c>
      <c r="B102" s="121" t="s">
        <v>249</v>
      </c>
      <c r="C102" s="122" t="s">
        <v>409</v>
      </c>
      <c r="D102" s="138"/>
      <c r="E102" s="66">
        <v>0.15424237063157992</v>
      </c>
      <c r="F102" s="66">
        <v>2.6211600977164173</v>
      </c>
      <c r="G102" s="66" t="s">
        <v>391</v>
      </c>
      <c r="H102" s="66">
        <v>13.8402561777683</v>
      </c>
      <c r="I102" s="66">
        <v>1.4800470000000001E-2</v>
      </c>
      <c r="J102" s="66">
        <v>0.32790367000000004</v>
      </c>
      <c r="K102" s="66">
        <v>2.1558529200000001</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2840.375</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3.9286719519999919E-5</v>
      </c>
      <c r="F104" s="66">
        <v>1.2172813344360949E-2</v>
      </c>
      <c r="G104" s="66" t="s">
        <v>391</v>
      </c>
      <c r="H104" s="66">
        <v>1.0740114371199979E-3</v>
      </c>
      <c r="I104" s="66">
        <v>2.36745205479452E-5</v>
      </c>
      <c r="J104" s="66">
        <v>7.1023561643835593E-5</v>
      </c>
      <c r="K104" s="66">
        <v>1.6572164383561643E-4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14.401999999999999</v>
      </c>
      <c r="AL104" s="182" t="s">
        <v>245</v>
      </c>
    </row>
    <row r="105" spans="1:38" s="2" customFormat="1" ht="24.75" customHeight="1" thickBot="1" x14ac:dyDescent="0.3">
      <c r="A105" s="121" t="s">
        <v>243</v>
      </c>
      <c r="B105" s="121" t="s">
        <v>254</v>
      </c>
      <c r="C105" s="122" t="s">
        <v>255</v>
      </c>
      <c r="D105" s="138"/>
      <c r="E105" s="66">
        <v>4.5849191760000027E-4</v>
      </c>
      <c r="F105" s="66">
        <v>3.8521081999879532E-2</v>
      </c>
      <c r="G105" s="66" t="s">
        <v>391</v>
      </c>
      <c r="H105" s="66">
        <v>1.3067548104857151E-2</v>
      </c>
      <c r="I105" s="66">
        <v>1.5798673972602739E-3</v>
      </c>
      <c r="J105" s="66">
        <v>2.4826487671232873E-3</v>
      </c>
      <c r="K105" s="66">
        <v>5.4166882191780813E-3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22.882999999999999</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3.0698567464171028E-2</v>
      </c>
      <c r="F107" s="66">
        <v>0.43934991318624861</v>
      </c>
      <c r="G107" s="66" t="s">
        <v>391</v>
      </c>
      <c r="H107" s="66">
        <v>0.49731392067185948</v>
      </c>
      <c r="I107" s="66">
        <v>1.9472355E-2</v>
      </c>
      <c r="J107" s="66">
        <v>0.25963140000000001</v>
      </c>
      <c r="K107" s="66">
        <v>1.23324915</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6490.7849999999999</v>
      </c>
      <c r="AL107" s="182" t="s">
        <v>245</v>
      </c>
    </row>
    <row r="108" spans="1:38" s="2" customFormat="1" ht="24.75" customHeight="1" thickBot="1" x14ac:dyDescent="0.3">
      <c r="A108" s="139" t="s">
        <v>243</v>
      </c>
      <c r="B108" s="121" t="s">
        <v>259</v>
      </c>
      <c r="C108" s="140" t="s">
        <v>411</v>
      </c>
      <c r="D108" s="138"/>
      <c r="E108" s="66">
        <v>7.6707356200363036E-2</v>
      </c>
      <c r="F108" s="66">
        <v>3.2643781630840341</v>
      </c>
      <c r="G108" s="66" t="s">
        <v>391</v>
      </c>
      <c r="H108" s="66">
        <v>1.6633998120209919</v>
      </c>
      <c r="I108" s="66">
        <v>3.6554956E-2</v>
      </c>
      <c r="J108" s="66">
        <v>0.36554956</v>
      </c>
      <c r="K108" s="66">
        <v>0.73109911999999999</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18277.477999999999</v>
      </c>
      <c r="AL108" s="182" t="s">
        <v>245</v>
      </c>
    </row>
    <row r="109" spans="1:38" s="2" customFormat="1" ht="24.75" customHeight="1" thickBot="1" x14ac:dyDescent="0.3">
      <c r="A109" s="139" t="s">
        <v>243</v>
      </c>
      <c r="B109" s="121" t="s">
        <v>260</v>
      </c>
      <c r="C109" s="140" t="s">
        <v>412</v>
      </c>
      <c r="D109" s="138"/>
      <c r="E109" s="66">
        <v>3.4891373739113925E-3</v>
      </c>
      <c r="F109" s="66">
        <v>0.18497170338367694</v>
      </c>
      <c r="G109" s="66" t="s">
        <v>391</v>
      </c>
      <c r="H109" s="66">
        <v>0.10661812502821648</v>
      </c>
      <c r="I109" s="66">
        <v>9.1193400000000001E-3</v>
      </c>
      <c r="J109" s="66">
        <v>5.0156369999999999E-2</v>
      </c>
      <c r="K109" s="66">
        <v>5.0156369999999999E-2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455.96699999999998</v>
      </c>
      <c r="AL109" s="182" t="s">
        <v>245</v>
      </c>
    </row>
    <row r="110" spans="1:38" s="2" customFormat="1" ht="24.75" customHeight="1" thickBot="1" x14ac:dyDescent="0.3">
      <c r="A110" s="139" t="s">
        <v>243</v>
      </c>
      <c r="B110" s="121" t="s">
        <v>261</v>
      </c>
      <c r="C110" s="141" t="s">
        <v>413</v>
      </c>
      <c r="D110" s="138"/>
      <c r="E110" s="66">
        <v>4.9092233261592644E-3</v>
      </c>
      <c r="F110" s="66">
        <v>0.21263127323592299</v>
      </c>
      <c r="G110" s="66" t="s">
        <v>391</v>
      </c>
      <c r="H110" s="66">
        <v>0.10908622622719799</v>
      </c>
      <c r="I110" s="66">
        <v>1.0408889999999999E-2</v>
      </c>
      <c r="J110" s="66">
        <v>7.3382519999999993E-2</v>
      </c>
      <c r="K110" s="66">
        <v>7.3382519999999993E-2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511.77300000000002</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3150.0949999999998</v>
      </c>
      <c r="AL111" s="182" t="s">
        <v>245</v>
      </c>
    </row>
    <row r="112" spans="1:38" s="2" customFormat="1" ht="24.75" customHeight="1" thickBot="1" x14ac:dyDescent="0.3">
      <c r="A112" s="121" t="s">
        <v>263</v>
      </c>
      <c r="B112" s="121" t="s">
        <v>264</v>
      </c>
      <c r="C112" s="122" t="s">
        <v>265</v>
      </c>
      <c r="D112" s="123"/>
      <c r="E112" s="66">
        <v>11.8</v>
      </c>
      <c r="F112" s="66" t="s">
        <v>390</v>
      </c>
      <c r="G112" s="66" t="s">
        <v>391</v>
      </c>
      <c r="H112" s="66">
        <v>19.219000000000001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215130500</v>
      </c>
      <c r="AL112" s="182" t="s">
        <v>430</v>
      </c>
    </row>
    <row r="113" spans="1:38" s="2" customFormat="1" ht="24.75" customHeight="1" thickBot="1" x14ac:dyDescent="0.3">
      <c r="A113" s="121" t="s">
        <v>263</v>
      </c>
      <c r="B113" s="142" t="s">
        <v>266</v>
      </c>
      <c r="C113" s="143" t="s">
        <v>267</v>
      </c>
      <c r="D113" s="123"/>
      <c r="E113" s="66">
        <v>4.4464969269270505</v>
      </c>
      <c r="F113" s="66" t="s">
        <v>391</v>
      </c>
      <c r="G113" s="66" t="s">
        <v>391</v>
      </c>
      <c r="H113" s="66">
        <v>26.599019493111371</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7.1489919999999998E-2</v>
      </c>
      <c r="F114" s="66" t="s">
        <v>391</v>
      </c>
      <c r="G114" s="66" t="s">
        <v>391</v>
      </c>
      <c r="H114" s="66">
        <v>0.23234224000000003</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1.7872479999999999</v>
      </c>
      <c r="AL114" s="182" t="s">
        <v>385</v>
      </c>
    </row>
    <row r="115" spans="1:38" s="2" customFormat="1" ht="24.75" customHeight="1" thickBot="1" x14ac:dyDescent="0.3">
      <c r="A115" s="121" t="s">
        <v>263</v>
      </c>
      <c r="B115" s="142" t="s">
        <v>269</v>
      </c>
      <c r="C115" s="143" t="s">
        <v>270</v>
      </c>
      <c r="D115" s="123"/>
      <c r="E115" s="66">
        <v>8.7517399816000024E-3</v>
      </c>
      <c r="F115" s="66" t="s">
        <v>391</v>
      </c>
      <c r="G115" s="66" t="s">
        <v>391</v>
      </c>
      <c r="H115" s="66">
        <v>1.7503479963200005E-2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0.21879349954000002</v>
      </c>
      <c r="AL115" s="182" t="s">
        <v>385</v>
      </c>
    </row>
    <row r="116" spans="1:38" s="2" customFormat="1" ht="24.75" customHeight="1" thickBot="1" x14ac:dyDescent="0.3">
      <c r="A116" s="121" t="s">
        <v>263</v>
      </c>
      <c r="B116" s="121" t="s">
        <v>271</v>
      </c>
      <c r="C116" s="128" t="s">
        <v>416</v>
      </c>
      <c r="D116" s="123" t="s">
        <v>424</v>
      </c>
      <c r="E116" s="66">
        <v>0.76839733942977273</v>
      </c>
      <c r="F116" s="66" t="s">
        <v>390</v>
      </c>
      <c r="G116" s="66" t="s">
        <v>391</v>
      </c>
      <c r="H116" s="66">
        <v>1.9992227577728354</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0.42632158933499997</v>
      </c>
      <c r="J119" s="66">
        <v>4.6699030806333344</v>
      </c>
      <c r="K119" s="66">
        <v>4.6699030806333344</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0.98870677369999993</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1.9623128000000001</v>
      </c>
      <c r="G125" s="66" t="s">
        <v>391</v>
      </c>
      <c r="H125" s="66" t="s">
        <v>390</v>
      </c>
      <c r="I125" s="66">
        <v>1.6627073463E-4</v>
      </c>
      <c r="J125" s="66">
        <v>1.1034330570899998E-3</v>
      </c>
      <c r="K125" s="66">
        <v>2.3328287919300002E-3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5038.5071100000005</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6.8195376479999986E-2</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284.147402</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23" t="s">
        <v>297</v>
      </c>
      <c r="E133" s="66">
        <v>2.2938000000000004E-2</v>
      </c>
      <c r="F133" s="66">
        <v>1.3260000000000004E-3</v>
      </c>
      <c r="G133" s="66">
        <v>2.1529999999999995E-3</v>
      </c>
      <c r="H133" s="66" t="s">
        <v>391</v>
      </c>
      <c r="I133" s="66">
        <v>2.3261000000000002E-3</v>
      </c>
      <c r="J133" s="66">
        <v>3.9876000000000009E-3</v>
      </c>
      <c r="K133" s="66">
        <v>6.646E-3</v>
      </c>
      <c r="L133" s="66" t="s">
        <v>390</v>
      </c>
      <c r="M133" s="66">
        <v>5.6369999999999996E-3</v>
      </c>
      <c r="N133" s="66">
        <v>2.6659132499999997E-3</v>
      </c>
      <c r="O133" s="66">
        <v>4.4653824999999994E-4</v>
      </c>
      <c r="P133" s="66">
        <v>0.13227475</v>
      </c>
      <c r="Q133" s="66">
        <v>1.2082277500000001E-3</v>
      </c>
      <c r="R133" s="66">
        <v>1.2037889999999998E-3</v>
      </c>
      <c r="S133" s="66">
        <v>1.1034732499999999E-3</v>
      </c>
      <c r="T133" s="66">
        <v>1.5384707499999999E-3</v>
      </c>
      <c r="U133" s="66">
        <v>1.7559695E-3</v>
      </c>
      <c r="V133" s="66">
        <v>1.4214653000000001E-2</v>
      </c>
      <c r="W133" s="66">
        <v>2.3969249999999998E-3</v>
      </c>
      <c r="X133" s="66">
        <v>1.1718299999999999E-6</v>
      </c>
      <c r="Y133" s="66">
        <v>6.4006775000000014E-7</v>
      </c>
      <c r="Z133" s="66">
        <v>5.7171100000000006E-7</v>
      </c>
      <c r="AA133" s="66">
        <v>6.2053724999999995E-7</v>
      </c>
      <c r="AB133" s="66">
        <v>3.0041460000000002E-6</v>
      </c>
      <c r="AC133" s="66">
        <v>1.331625E-2</v>
      </c>
      <c r="AD133" s="66">
        <v>3.6397749999999993E-2</v>
      </c>
      <c r="AE133" s="158"/>
      <c r="AF133" s="66" t="s">
        <v>391</v>
      </c>
      <c r="AG133" s="66" t="s">
        <v>390</v>
      </c>
      <c r="AH133" s="66">
        <v>4.6849070599999996</v>
      </c>
      <c r="AI133" s="66" t="s">
        <v>390</v>
      </c>
      <c r="AJ133" s="66" t="s">
        <v>390</v>
      </c>
      <c r="AK133" s="66">
        <v>88775</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0.45597573299040006</v>
      </c>
      <c r="F135" s="66">
        <v>0.17636797219440001</v>
      </c>
      <c r="G135" s="66">
        <v>1.5772745480800002E-2</v>
      </c>
      <c r="H135" s="66" t="s">
        <v>390</v>
      </c>
      <c r="I135" s="66">
        <v>0.60079821422320012</v>
      </c>
      <c r="J135" s="66">
        <v>0.64668256471279995</v>
      </c>
      <c r="K135" s="66">
        <v>0.66532308209919999</v>
      </c>
      <c r="L135" s="66">
        <v>0.25233524997374407</v>
      </c>
      <c r="M135" s="66">
        <v>8.0053852744823999</v>
      </c>
      <c r="N135" s="66">
        <v>7.02604116872E-2</v>
      </c>
      <c r="O135" s="66">
        <v>1.4338859528E-2</v>
      </c>
      <c r="P135" s="66" t="s">
        <v>390</v>
      </c>
      <c r="Q135" s="66">
        <v>5.8789324064800003E-2</v>
      </c>
      <c r="R135" s="66">
        <v>1.4338859528000001E-3</v>
      </c>
      <c r="S135" s="66">
        <v>2.8677719056000001E-2</v>
      </c>
      <c r="T135" s="66" t="s">
        <v>390</v>
      </c>
      <c r="U135" s="66">
        <v>1.0037201669600001E-2</v>
      </c>
      <c r="V135" s="66">
        <v>2.5136020752584001</v>
      </c>
      <c r="W135" s="66">
        <v>1.4338859528000001</v>
      </c>
      <c r="X135" s="66">
        <v>0.33409542700240002</v>
      </c>
      <c r="Y135" s="66">
        <v>0.66388919614640007</v>
      </c>
      <c r="Z135" s="66">
        <v>0.81444722119039992</v>
      </c>
      <c r="AA135" s="66" t="s">
        <v>390</v>
      </c>
      <c r="AB135" s="66" t="s">
        <v>390</v>
      </c>
      <c r="AC135" s="66" t="s">
        <v>390</v>
      </c>
      <c r="AD135" s="66" t="s">
        <v>391</v>
      </c>
      <c r="AE135" s="158"/>
      <c r="AF135" s="66" t="s">
        <v>391</v>
      </c>
      <c r="AG135" s="66" t="s">
        <v>391</v>
      </c>
      <c r="AH135" s="66" t="s">
        <v>391</v>
      </c>
      <c r="AI135" s="66" t="s">
        <v>391</v>
      </c>
      <c r="AJ135" s="66" t="s">
        <v>391</v>
      </c>
      <c r="AK135" s="66">
        <v>143.38859528</v>
      </c>
      <c r="AL135" s="182" t="s">
        <v>385</v>
      </c>
    </row>
    <row r="136" spans="1:38" s="2" customFormat="1" ht="24.75" customHeight="1" thickBot="1" x14ac:dyDescent="0.3">
      <c r="A136" s="121" t="s">
        <v>288</v>
      </c>
      <c r="B136" s="121" t="s">
        <v>313</v>
      </c>
      <c r="C136" s="122" t="s">
        <v>314</v>
      </c>
      <c r="D136" s="123"/>
      <c r="E136" s="66" t="s">
        <v>391</v>
      </c>
      <c r="F136" s="66">
        <v>5.2530899999999993E-3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2.8759799999999998E-3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v>1.1362469999999998E-2</v>
      </c>
      <c r="G139" s="66" t="s">
        <v>390</v>
      </c>
      <c r="H139" s="66">
        <v>8.8519999999999994E-4</v>
      </c>
      <c r="I139" s="66">
        <v>0.38651424999999995</v>
      </c>
      <c r="J139" s="66">
        <v>0.38651424999999995</v>
      </c>
      <c r="K139" s="66">
        <v>0.38651424999999995</v>
      </c>
      <c r="L139" s="66" t="s">
        <v>390</v>
      </c>
      <c r="M139" s="66" t="s">
        <v>390</v>
      </c>
      <c r="N139" s="66">
        <v>1.1182499999999999E-3</v>
      </c>
      <c r="O139" s="66">
        <v>2.2518999999999998E-3</v>
      </c>
      <c r="P139" s="66">
        <v>5.1284399999999997E-3</v>
      </c>
      <c r="Q139" s="66">
        <v>3.5600399999999996E-3</v>
      </c>
      <c r="R139" s="66">
        <v>3.4009500000000002E-3</v>
      </c>
      <c r="S139" s="66">
        <v>7.9300600000000009E-3</v>
      </c>
      <c r="T139" s="66" t="s">
        <v>390</v>
      </c>
      <c r="U139" s="66" t="s">
        <v>390</v>
      </c>
      <c r="V139" s="66" t="s">
        <v>390</v>
      </c>
      <c r="W139" s="66">
        <v>4.0670900000000003</v>
      </c>
      <c r="X139" s="66" t="s">
        <v>390</v>
      </c>
      <c r="Y139" s="66" t="s">
        <v>390</v>
      </c>
      <c r="Z139" s="66" t="s">
        <v>390</v>
      </c>
      <c r="AA139" s="66" t="s">
        <v>390</v>
      </c>
      <c r="AB139" s="66">
        <v>2.0000000000000002E-5</v>
      </c>
      <c r="AC139" s="66" t="s">
        <v>390</v>
      </c>
      <c r="AD139" s="66">
        <v>1.0000000000000001E-7</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285.03889470512348</v>
      </c>
      <c r="F141" s="19">
        <f t="shared" ref="F141:AD141" si="0">SUM(F14:F140)</f>
        <v>270.21929549008962</v>
      </c>
      <c r="G141" s="19">
        <f t="shared" si="0"/>
        <v>206.73625274772414</v>
      </c>
      <c r="H141" s="19">
        <f t="shared" si="0"/>
        <v>98.022769119612661</v>
      </c>
      <c r="I141" s="19">
        <f t="shared" si="0"/>
        <v>43.865182536048124</v>
      </c>
      <c r="J141" s="19">
        <f t="shared" si="0"/>
        <v>59.024266591417813</v>
      </c>
      <c r="K141" s="19">
        <f t="shared" si="0"/>
        <v>74.02653469893643</v>
      </c>
      <c r="L141" s="19">
        <f t="shared" si="0"/>
        <v>6.2825660669457752</v>
      </c>
      <c r="M141" s="19">
        <f t="shared" si="0"/>
        <v>930.09339230422017</v>
      </c>
      <c r="N141" s="19">
        <f t="shared" si="0"/>
        <v>36.976515613371731</v>
      </c>
      <c r="O141" s="19">
        <f t="shared" si="0"/>
        <v>1.8931792477856866</v>
      </c>
      <c r="P141" s="19">
        <f t="shared" si="0"/>
        <v>3.4316371594276407</v>
      </c>
      <c r="Q141" s="19">
        <f t="shared" si="0"/>
        <v>2.1724897486447476</v>
      </c>
      <c r="R141" s="19">
        <f>SUM(R14:R140)</f>
        <v>12.045921708325942</v>
      </c>
      <c r="S141" s="19">
        <f t="shared" si="0"/>
        <v>26.745324602777963</v>
      </c>
      <c r="T141" s="19">
        <f t="shared" si="0"/>
        <v>11.765151054038094</v>
      </c>
      <c r="U141" s="19">
        <f t="shared" si="0"/>
        <v>29.204784055368648</v>
      </c>
      <c r="V141" s="19">
        <f t="shared" si="0"/>
        <v>65.445063391671212</v>
      </c>
      <c r="W141" s="19">
        <f t="shared" si="0"/>
        <v>67.20308924695982</v>
      </c>
      <c r="X141" s="19">
        <f t="shared" si="0"/>
        <v>15.103201631511267</v>
      </c>
      <c r="Y141" s="19">
        <f t="shared" si="0"/>
        <v>10.573689181889959</v>
      </c>
      <c r="Z141" s="19">
        <f t="shared" si="0"/>
        <v>7.6644213741202964</v>
      </c>
      <c r="AA141" s="19">
        <f t="shared" si="0"/>
        <v>9.8047705476092606</v>
      </c>
      <c r="AB141" s="19">
        <f t="shared" si="0"/>
        <v>41.500673898017396</v>
      </c>
      <c r="AC141" s="19">
        <f t="shared" si="0"/>
        <v>14.425136145432921</v>
      </c>
      <c r="AD141" s="19">
        <f t="shared" si="0"/>
        <v>2.1078217517199076</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285.03889470512348</v>
      </c>
      <c r="F152" s="13">
        <f t="shared" ref="F152:AD152" si="1">SUM(F$141, F$151, IF(AND(ISNUMBER(SEARCH($B$4,"AT|BE|CH|GB|IE|LT|LU|NL")),SUM(F$143:F$149)&gt;0),SUM(F$143:F$149)-SUM(F$27:F$33),0))</f>
        <v>270.21929549008962</v>
      </c>
      <c r="G152" s="13">
        <f t="shared" si="1"/>
        <v>206.73625274772414</v>
      </c>
      <c r="H152" s="13">
        <f t="shared" si="1"/>
        <v>98.022769119612661</v>
      </c>
      <c r="I152" s="13">
        <f t="shared" si="1"/>
        <v>43.865182536048124</v>
      </c>
      <c r="J152" s="13">
        <f t="shared" si="1"/>
        <v>59.024266591417813</v>
      </c>
      <c r="K152" s="13">
        <f t="shared" si="1"/>
        <v>74.02653469893643</v>
      </c>
      <c r="L152" s="13">
        <f t="shared" si="1"/>
        <v>6.2825660669457752</v>
      </c>
      <c r="M152" s="13">
        <f t="shared" si="1"/>
        <v>930.09339230422017</v>
      </c>
      <c r="N152" s="13">
        <f t="shared" si="1"/>
        <v>36.976515613371731</v>
      </c>
      <c r="O152" s="13">
        <f t="shared" si="1"/>
        <v>1.8931792477856866</v>
      </c>
      <c r="P152" s="13">
        <f t="shared" si="1"/>
        <v>3.4316371594276407</v>
      </c>
      <c r="Q152" s="13">
        <f t="shared" si="1"/>
        <v>2.1724897486447476</v>
      </c>
      <c r="R152" s="13">
        <f t="shared" si="1"/>
        <v>12.045921708325942</v>
      </c>
      <c r="S152" s="13">
        <f t="shared" si="1"/>
        <v>26.745324602777963</v>
      </c>
      <c r="T152" s="13">
        <f t="shared" si="1"/>
        <v>11.765151054038094</v>
      </c>
      <c r="U152" s="13">
        <f t="shared" si="1"/>
        <v>29.204784055368648</v>
      </c>
      <c r="V152" s="13">
        <f t="shared" si="1"/>
        <v>65.445063391671212</v>
      </c>
      <c r="W152" s="13">
        <f t="shared" si="1"/>
        <v>67.20308924695982</v>
      </c>
      <c r="X152" s="13">
        <f t="shared" si="1"/>
        <v>15.103201631511267</v>
      </c>
      <c r="Y152" s="13">
        <f t="shared" si="1"/>
        <v>10.573689181889959</v>
      </c>
      <c r="Z152" s="13">
        <f t="shared" si="1"/>
        <v>7.6644213741202964</v>
      </c>
      <c r="AA152" s="13">
        <f t="shared" si="1"/>
        <v>9.8047705476092606</v>
      </c>
      <c r="AB152" s="13">
        <f t="shared" si="1"/>
        <v>41.500673898017396</v>
      </c>
      <c r="AC152" s="13">
        <f t="shared" si="1"/>
        <v>14.425136145432921</v>
      </c>
      <c r="AD152" s="13">
        <f t="shared" si="1"/>
        <v>2.1078217517199076</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285.03889470512348</v>
      </c>
      <c r="F154" s="13">
        <f>SUM(F$141, F$153, -1 * IF(OR($B$6=2005,$B$6&gt;=2020),SUM(F$99:F$122),0), IF(AND(ISNUMBER(SEARCH($B$4,"AT|BE|CH|GB|IE|LT|LU|NL")),SUM(F$143:F$149)&gt;0),SUM(F$143:F$149)-SUM(F$27:F$33),0))</f>
        <v>270.21929549008962</v>
      </c>
      <c r="G154" s="13">
        <f>SUM(G$141, G$153, IF(AND(ISNUMBER(SEARCH($B$4,"AT|BE|CH|GB|IE|LT|LU|NL")),SUM(G$143:G$149)&gt;0),SUM(G$143:G$149)-SUM(G$27:G$33),0))</f>
        <v>206.73625274772414</v>
      </c>
      <c r="H154" s="13">
        <f>SUM(H$141, H$153, IF(AND(ISNUMBER(SEARCH($B$4,"AT|BE|CH|GB|IE|LT|LU|NL")),SUM(H$143:H$149)&gt;0),SUM(H$143:H$149)-SUM(H$27:H$33),0))</f>
        <v>98.022769119612661</v>
      </c>
      <c r="I154" s="13">
        <f t="shared" ref="I154:AD154" si="2">SUM(I$141, I$153, IF(AND(ISNUMBER(SEARCH($B$4,"AT|BE|CH|GB|IE|LT|LU|NL")),SUM(I$143:I$149)&gt;0),SUM(I$143:I$149)-SUM(I$27:I$33),0))</f>
        <v>43.865182536048124</v>
      </c>
      <c r="J154" s="13">
        <f t="shared" si="2"/>
        <v>59.024266591417813</v>
      </c>
      <c r="K154" s="13">
        <f t="shared" si="2"/>
        <v>74.02653469893643</v>
      </c>
      <c r="L154" s="13">
        <f t="shared" si="2"/>
        <v>6.2825660669457752</v>
      </c>
      <c r="M154" s="13">
        <f t="shared" si="2"/>
        <v>930.09339230422017</v>
      </c>
      <c r="N154" s="13">
        <f t="shared" si="2"/>
        <v>36.976515613371731</v>
      </c>
      <c r="O154" s="13">
        <f t="shared" si="2"/>
        <v>1.8931792477856866</v>
      </c>
      <c r="P154" s="13">
        <f t="shared" si="2"/>
        <v>3.4316371594276407</v>
      </c>
      <c r="Q154" s="13">
        <f t="shared" si="2"/>
        <v>2.1724897486447476</v>
      </c>
      <c r="R154" s="13">
        <f t="shared" si="2"/>
        <v>12.045921708325942</v>
      </c>
      <c r="S154" s="13">
        <f t="shared" si="2"/>
        <v>26.745324602777963</v>
      </c>
      <c r="T154" s="13">
        <f t="shared" si="2"/>
        <v>11.765151054038094</v>
      </c>
      <c r="U154" s="13">
        <f t="shared" si="2"/>
        <v>29.204784055368648</v>
      </c>
      <c r="V154" s="13">
        <f t="shared" si="2"/>
        <v>65.445063391671212</v>
      </c>
      <c r="W154" s="13">
        <f t="shared" si="2"/>
        <v>67.20308924695982</v>
      </c>
      <c r="X154" s="13">
        <f t="shared" si="2"/>
        <v>15.103201631511267</v>
      </c>
      <c r="Y154" s="13">
        <f t="shared" si="2"/>
        <v>10.573689181889959</v>
      </c>
      <c r="Z154" s="13">
        <f t="shared" si="2"/>
        <v>7.6644213741202964</v>
      </c>
      <c r="AA154" s="13">
        <f t="shared" si="2"/>
        <v>9.8047705476092606</v>
      </c>
      <c r="AB154" s="13">
        <f t="shared" si="2"/>
        <v>41.500673898017396</v>
      </c>
      <c r="AC154" s="13">
        <f t="shared" si="2"/>
        <v>14.425136145432921</v>
      </c>
      <c r="AD154" s="13">
        <f t="shared" si="2"/>
        <v>2.1078217517199076</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3.3281998860654651</v>
      </c>
      <c r="F157" s="22">
        <v>0.43915666546423976</v>
      </c>
      <c r="G157" s="22">
        <v>5.5239832133866643E-2</v>
      </c>
      <c r="H157" s="22" t="s">
        <v>390</v>
      </c>
      <c r="I157" s="22">
        <v>5.5239832133866643E-2</v>
      </c>
      <c r="J157" s="22">
        <v>5.5239832133866643E-2</v>
      </c>
      <c r="K157" s="22">
        <v>5.5239832133866643E-2</v>
      </c>
      <c r="L157" s="22">
        <v>2.6515119424255988E-2</v>
      </c>
      <c r="M157" s="22">
        <v>0.61316213668591979</v>
      </c>
      <c r="N157" s="22" t="s">
        <v>390</v>
      </c>
      <c r="O157" s="22">
        <v>2.4029326978231989E-3</v>
      </c>
      <c r="P157" s="22">
        <v>1.4638555515474659E-3</v>
      </c>
      <c r="Q157" s="22">
        <v>2.7619916066933319E-5</v>
      </c>
      <c r="R157" s="22">
        <v>8.2859748200799967E-3</v>
      </c>
      <c r="S157" s="22">
        <v>5.8554222061898637E-3</v>
      </c>
      <c r="T157" s="22">
        <v>2.4305526138901326E-3</v>
      </c>
      <c r="U157" s="22">
        <v>2.7619916066933319E-5</v>
      </c>
      <c r="V157" s="22">
        <v>0.48003414124330113</v>
      </c>
      <c r="W157" s="22" t="s">
        <v>390</v>
      </c>
      <c r="X157" s="22" t="s">
        <v>390</v>
      </c>
      <c r="Y157" s="22" t="s">
        <v>390</v>
      </c>
      <c r="Z157" s="22" t="s">
        <v>390</v>
      </c>
      <c r="AA157" s="22" t="s">
        <v>390</v>
      </c>
      <c r="AB157" s="22" t="s">
        <v>390</v>
      </c>
      <c r="AC157" s="22" t="s">
        <v>391</v>
      </c>
      <c r="AD157" s="22" t="s">
        <v>391</v>
      </c>
      <c r="AE157" s="59"/>
      <c r="AF157" s="22">
        <v>11959.423656982126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5.0225613934534744E-2</v>
      </c>
      <c r="F158" s="22">
        <v>4.8254834535760183E-2</v>
      </c>
      <c r="G158" s="22">
        <v>3.6016786613335671E-4</v>
      </c>
      <c r="H158" s="22" t="s">
        <v>390</v>
      </c>
      <c r="I158" s="22">
        <v>1.8016786613335673E-4</v>
      </c>
      <c r="J158" s="22">
        <v>1.8016786613335673E-4</v>
      </c>
      <c r="K158" s="22">
        <v>1.8016786613335673E-4</v>
      </c>
      <c r="L158" s="22">
        <v>2.7025179920003507E-5</v>
      </c>
      <c r="M158" s="22">
        <v>0.22953336331408028</v>
      </c>
      <c r="N158" s="22">
        <v>3.5968795353974179</v>
      </c>
      <c r="O158" s="22">
        <v>2.7277302176801017E-5</v>
      </c>
      <c r="P158" s="22">
        <v>2.0434448452533949E-5</v>
      </c>
      <c r="Q158" s="22">
        <v>6.3008393306667839E-7</v>
      </c>
      <c r="R158" s="22">
        <v>5.5825179920003505E-5</v>
      </c>
      <c r="S158" s="22">
        <v>9.469779381013582E-5</v>
      </c>
      <c r="T158" s="22">
        <v>3.1327386109867698E-5</v>
      </c>
      <c r="U158" s="22">
        <v>4.5008393306667837E-7</v>
      </c>
      <c r="V158" s="22">
        <v>5.4590587566988695E-3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117.82834301787173</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7.6950000000000005E-2</v>
      </c>
      <c r="F163" s="24">
        <v>0.20250000000000001</v>
      </c>
      <c r="G163" s="24">
        <v>1.5390000000000001E-2</v>
      </c>
      <c r="H163" s="24">
        <v>1.7415E-2</v>
      </c>
      <c r="I163" s="24" t="s">
        <v>390</v>
      </c>
      <c r="J163" s="24" t="s">
        <v>390</v>
      </c>
      <c r="K163" s="24" t="s">
        <v>390</v>
      </c>
      <c r="L163" s="24" t="s">
        <v>390</v>
      </c>
      <c r="M163" s="24">
        <v>2.1870000000000003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405</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2007</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96.69215120340003</v>
      </c>
      <c r="F14" s="66">
        <v>6.4482484047600011</v>
      </c>
      <c r="G14" s="66">
        <v>129.68855991793825</v>
      </c>
      <c r="H14" s="66">
        <v>9.3065999999999999E-3</v>
      </c>
      <c r="I14" s="66">
        <v>1.9623473259999995</v>
      </c>
      <c r="J14" s="66">
        <v>3.1217086049999989</v>
      </c>
      <c r="K14" s="66">
        <v>6.3656361845311009</v>
      </c>
      <c r="L14" s="66">
        <v>1.6942867991339771E-2</v>
      </c>
      <c r="M14" s="66">
        <v>8.8112474416610027</v>
      </c>
      <c r="N14" s="66">
        <v>2.1783446997109448</v>
      </c>
      <c r="O14" s="66">
        <v>0.17882292534698882</v>
      </c>
      <c r="P14" s="66">
        <v>1.4942753316848987</v>
      </c>
      <c r="Q14" s="66">
        <v>0.47491636633528783</v>
      </c>
      <c r="R14" s="66">
        <v>5.0875074368321096</v>
      </c>
      <c r="S14" s="66">
        <v>1.2857000756914374</v>
      </c>
      <c r="T14" s="66">
        <v>3.7117092960536082</v>
      </c>
      <c r="U14" s="66">
        <v>24.824764826261347</v>
      </c>
      <c r="V14" s="66">
        <v>8.2967964829390901</v>
      </c>
      <c r="W14" s="66">
        <v>1.5722201433812166</v>
      </c>
      <c r="X14" s="66">
        <v>3.0730240063784973E-3</v>
      </c>
      <c r="Y14" s="66">
        <v>5.7277486814670993E-3</v>
      </c>
      <c r="Z14" s="66">
        <v>4.4938508247086631E-3</v>
      </c>
      <c r="AA14" s="66">
        <v>3.2690266428412953E-3</v>
      </c>
      <c r="AB14" s="66">
        <v>1.6563650155395564E-2</v>
      </c>
      <c r="AC14" s="66">
        <v>4.0661217840179713</v>
      </c>
      <c r="AD14" s="66">
        <v>0.72377796258695659</v>
      </c>
      <c r="AE14" s="158"/>
      <c r="AF14" s="66">
        <v>3815.9846179434016</v>
      </c>
      <c r="AG14" s="66">
        <v>593892.60953254334</v>
      </c>
      <c r="AH14" s="66">
        <v>23054.887684585403</v>
      </c>
      <c r="AI14" s="66">
        <v>3890.233678457143</v>
      </c>
      <c r="AJ14" s="66">
        <v>4672.7661457630002</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0.5448630000000001</v>
      </c>
      <c r="F15" s="66">
        <v>1.9764264000000007E-2</v>
      </c>
      <c r="G15" s="66">
        <v>0.8707641979999996</v>
      </c>
      <c r="H15" s="66" t="s">
        <v>390</v>
      </c>
      <c r="I15" s="66">
        <v>1.8613330000000004E-2</v>
      </c>
      <c r="J15" s="66">
        <v>2.3450919999999997E-2</v>
      </c>
      <c r="K15" s="66">
        <v>2.7132E-2</v>
      </c>
      <c r="L15" s="66">
        <v>1.5467375980537201E-3</v>
      </c>
      <c r="M15" s="66">
        <v>8.6748582000000032E-2</v>
      </c>
      <c r="N15" s="66">
        <v>1.9376466693624438E-2</v>
      </c>
      <c r="O15" s="66">
        <v>6.4672323859540724E-3</v>
      </c>
      <c r="P15" s="66">
        <v>1.5700311209347942E-3</v>
      </c>
      <c r="Q15" s="66">
        <v>1.0452257569457828E-2</v>
      </c>
      <c r="R15" s="66">
        <v>2.0713894846670265E-2</v>
      </c>
      <c r="S15" s="66">
        <v>2.3327061704691419E-2</v>
      </c>
      <c r="T15" s="66">
        <v>0.53505168584615648</v>
      </c>
      <c r="U15" s="66">
        <v>6.5870733192060198E-3</v>
      </c>
      <c r="V15" s="66">
        <v>0.32204547206135009</v>
      </c>
      <c r="W15" s="66">
        <v>7.0118264796827992E-3</v>
      </c>
      <c r="X15" s="66">
        <v>1.3425419913509166E-5</v>
      </c>
      <c r="Y15" s="66">
        <v>3.5354607790011388E-5</v>
      </c>
      <c r="Z15" s="66">
        <v>1.489615795631704E-5</v>
      </c>
      <c r="AA15" s="66">
        <v>1.9973539015005193E-5</v>
      </c>
      <c r="AB15" s="66">
        <v>8.364972467484281E-5</v>
      </c>
      <c r="AC15" s="66">
        <v>1.3723859554822046E-5</v>
      </c>
      <c r="AD15" s="66">
        <v>6.7274431271713807E-3</v>
      </c>
      <c r="AE15" s="158"/>
      <c r="AF15" s="66">
        <v>2101.0295867599998</v>
      </c>
      <c r="AG15" s="66">
        <v>3450.8222009999999</v>
      </c>
      <c r="AH15" s="66">
        <v>11351.50759144137</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6.6542067399999993</v>
      </c>
      <c r="F16" s="66">
        <v>0.38070618000000001</v>
      </c>
      <c r="G16" s="66">
        <v>12.674630799999999</v>
      </c>
      <c r="H16" s="66">
        <v>1.6400000000000002E-3</v>
      </c>
      <c r="I16" s="66">
        <v>0.18896015099999999</v>
      </c>
      <c r="J16" s="66">
        <v>0.30555987400000001</v>
      </c>
      <c r="K16" s="66">
        <v>0.33745390376000001</v>
      </c>
      <c r="L16" s="66">
        <v>2.5767695404272853E-4</v>
      </c>
      <c r="M16" s="66">
        <v>2.0743870499999999</v>
      </c>
      <c r="N16" s="66">
        <v>0.11537633505016316</v>
      </c>
      <c r="O16" s="66">
        <v>8.4284305051276331E-3</v>
      </c>
      <c r="P16" s="66">
        <v>8.5135390706613828E-2</v>
      </c>
      <c r="Q16" s="66">
        <v>2.4037265551892183E-2</v>
      </c>
      <c r="R16" s="66">
        <v>0.25654305051734683</v>
      </c>
      <c r="S16" s="66">
        <v>2.9058713290939748E-2</v>
      </c>
      <c r="T16" s="66">
        <v>0.13892899296247299</v>
      </c>
      <c r="U16" s="66">
        <v>1.2669220934872665</v>
      </c>
      <c r="V16" s="66">
        <v>0.26281237932684653</v>
      </c>
      <c r="W16" s="66">
        <v>6.2784055427870009E-2</v>
      </c>
      <c r="X16" s="66">
        <v>3.7321860152795025E-2</v>
      </c>
      <c r="Y16" s="66">
        <v>2.7888258991925468E-3</v>
      </c>
      <c r="Z16" s="66">
        <v>2.5481525191925467E-3</v>
      </c>
      <c r="AA16" s="66">
        <v>2.5481525191925467E-3</v>
      </c>
      <c r="AB16" s="66">
        <v>4.520699109037267E-2</v>
      </c>
      <c r="AC16" s="66">
        <v>0.18860084347323763</v>
      </c>
      <c r="AD16" s="66">
        <v>1.5969409115044415E-2</v>
      </c>
      <c r="AE16" s="158"/>
      <c r="AF16" s="66">
        <v>172.431440001</v>
      </c>
      <c r="AG16" s="66">
        <v>28141.859</v>
      </c>
      <c r="AH16" s="66">
        <v>27277.430328133993</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7.2927322047449978</v>
      </c>
      <c r="F17" s="66">
        <v>0.21287062827600012</v>
      </c>
      <c r="G17" s="66">
        <v>11.747226561139607</v>
      </c>
      <c r="H17" s="66">
        <v>1.26704E-5</v>
      </c>
      <c r="I17" s="66">
        <v>0.89349710001600025</v>
      </c>
      <c r="J17" s="66">
        <v>1.3527735083559995</v>
      </c>
      <c r="K17" s="66">
        <v>1.5931947485199991</v>
      </c>
      <c r="L17" s="66">
        <v>1.0375526839555654E-2</v>
      </c>
      <c r="M17" s="66">
        <v>111.05411484396139</v>
      </c>
      <c r="N17" s="66">
        <v>13.331311550905987</v>
      </c>
      <c r="O17" s="66">
        <v>0.31121667342754783</v>
      </c>
      <c r="P17" s="66">
        <v>0.24236574803662075</v>
      </c>
      <c r="Q17" s="66">
        <v>0.17318275184712534</v>
      </c>
      <c r="R17" s="66">
        <v>0.97741952925719544</v>
      </c>
      <c r="S17" s="66">
        <v>4.7014368562590496</v>
      </c>
      <c r="T17" s="66">
        <v>0.10501337707723658</v>
      </c>
      <c r="U17" s="66">
        <v>0.54871027201171774</v>
      </c>
      <c r="V17" s="66">
        <v>16.147609572805958</v>
      </c>
      <c r="W17" s="66">
        <v>46.457302772941048</v>
      </c>
      <c r="X17" s="66">
        <v>2.7137269585379938E-2</v>
      </c>
      <c r="Y17" s="66">
        <v>0.22688115430314315</v>
      </c>
      <c r="Z17" s="66">
        <v>7.7926608191116645E-2</v>
      </c>
      <c r="AA17" s="66">
        <v>5.4047270022690726E-2</v>
      </c>
      <c r="AB17" s="66">
        <v>0.38599230210233043</v>
      </c>
      <c r="AC17" s="66">
        <v>0.30148878683064173</v>
      </c>
      <c r="AD17" s="66">
        <v>0.70418732325980959</v>
      </c>
      <c r="AE17" s="158"/>
      <c r="AF17" s="66">
        <v>143.804417814</v>
      </c>
      <c r="AG17" s="66">
        <v>28953.559665494526</v>
      </c>
      <c r="AH17" s="66">
        <v>36943.140186991448</v>
      </c>
      <c r="AI17" s="66" t="s">
        <v>391</v>
      </c>
      <c r="AJ17" s="66" t="s">
        <v>391</v>
      </c>
      <c r="AK17" s="66" t="s">
        <v>391</v>
      </c>
      <c r="AL17" s="182" t="s">
        <v>49</v>
      </c>
    </row>
    <row r="18" spans="1:39" s="2" customFormat="1" ht="24.75" customHeight="1" thickBot="1" x14ac:dyDescent="0.3">
      <c r="A18" s="121" t="s">
        <v>53</v>
      </c>
      <c r="B18" s="121" t="s">
        <v>60</v>
      </c>
      <c r="C18" s="122" t="s">
        <v>61</v>
      </c>
      <c r="D18" s="123"/>
      <c r="E18" s="66">
        <v>3.8717394079999995E-2</v>
      </c>
      <c r="F18" s="66">
        <v>1.5950404468000001E-2</v>
      </c>
      <c r="G18" s="66">
        <v>1.9126548179999999E-3</v>
      </c>
      <c r="H18" s="66" t="s">
        <v>391</v>
      </c>
      <c r="I18" s="66">
        <v>5.3782079999999998E-3</v>
      </c>
      <c r="J18" s="66">
        <v>8.1316180000000002E-3</v>
      </c>
      <c r="K18" s="66">
        <v>1.129712026E-2</v>
      </c>
      <c r="L18" s="66">
        <v>2.4344005000000006E-5</v>
      </c>
      <c r="M18" s="66">
        <v>6.1561654030000031E-2</v>
      </c>
      <c r="N18" s="66">
        <v>1.9289907757003681E-5</v>
      </c>
      <c r="O18" s="66">
        <v>3.4420642786672801E-6</v>
      </c>
      <c r="P18" s="66">
        <v>1.1260596305191207E-4</v>
      </c>
      <c r="Q18" s="66">
        <v>1.3323189563029439E-4</v>
      </c>
      <c r="R18" s="66">
        <v>2.0248986576748539E-5</v>
      </c>
      <c r="S18" s="66">
        <v>1.3064996157674856E-5</v>
      </c>
      <c r="T18" s="66">
        <v>1.3502686058081249E-5</v>
      </c>
      <c r="U18" s="66">
        <v>1.389289323629415E-5</v>
      </c>
      <c r="V18" s="66">
        <v>1.9633800311200371E-4</v>
      </c>
      <c r="W18" s="66">
        <v>5.232880619295599E-4</v>
      </c>
      <c r="X18" s="66">
        <v>5.7901587593970732E-7</v>
      </c>
      <c r="Y18" s="66">
        <v>8.7122214362206077E-7</v>
      </c>
      <c r="Z18" s="66">
        <v>8.6138476733206077E-7</v>
      </c>
      <c r="AA18" s="66">
        <v>8.5487760398206083E-7</v>
      </c>
      <c r="AB18" s="66">
        <v>3.1665003908758893E-6</v>
      </c>
      <c r="AC18" s="66">
        <v>1.1808380889980888E-5</v>
      </c>
      <c r="AD18" s="66">
        <v>1.0485293635575001E-5</v>
      </c>
      <c r="AE18" s="158"/>
      <c r="AF18" s="66">
        <v>24.453581120000003</v>
      </c>
      <c r="AG18" s="66">
        <v>128.70123394999999</v>
      </c>
      <c r="AH18" s="66">
        <v>2935.1050585743415</v>
      </c>
      <c r="AI18" s="66" t="s">
        <v>391</v>
      </c>
      <c r="AJ18" s="66" t="s">
        <v>391</v>
      </c>
      <c r="AK18" s="66" t="s">
        <v>391</v>
      </c>
      <c r="AL18" s="182" t="s">
        <v>49</v>
      </c>
    </row>
    <row r="19" spans="1:39" s="2" customFormat="1" ht="24.75" customHeight="1" thickBot="1" x14ac:dyDescent="0.3">
      <c r="A19" s="121" t="s">
        <v>53</v>
      </c>
      <c r="B19" s="121" t="s">
        <v>62</v>
      </c>
      <c r="C19" s="122" t="s">
        <v>63</v>
      </c>
      <c r="D19" s="123"/>
      <c r="E19" s="66">
        <v>9.0363057128000026</v>
      </c>
      <c r="F19" s="66">
        <v>0.48587922966799951</v>
      </c>
      <c r="G19" s="66">
        <v>13.279878853937804</v>
      </c>
      <c r="H19" s="66">
        <v>3.128744E-2</v>
      </c>
      <c r="I19" s="66">
        <v>0.28460600499999955</v>
      </c>
      <c r="J19" s="66">
        <v>0.39673306799999986</v>
      </c>
      <c r="K19" s="66">
        <v>0.49537053347999982</v>
      </c>
      <c r="L19" s="66">
        <v>5.4401782543997482E-3</v>
      </c>
      <c r="M19" s="66">
        <v>1.5746582317792699</v>
      </c>
      <c r="N19" s="66">
        <v>8.6411693518253813E-2</v>
      </c>
      <c r="O19" s="66">
        <v>1.211706417656723E-2</v>
      </c>
      <c r="P19" s="66">
        <v>7.588838250675313E-2</v>
      </c>
      <c r="Q19" s="66">
        <v>5.5583158611323E-2</v>
      </c>
      <c r="R19" s="66">
        <v>0.3258062518187626</v>
      </c>
      <c r="S19" s="66">
        <v>0.1019252011342944</v>
      </c>
      <c r="T19" s="66">
        <v>1.9761059744059863</v>
      </c>
      <c r="U19" s="66">
        <v>1.5406697803279357</v>
      </c>
      <c r="V19" s="66">
        <v>0.93247623696837534</v>
      </c>
      <c r="W19" s="66">
        <v>0.23481293908114312</v>
      </c>
      <c r="X19" s="66">
        <v>1.1834718417962844E-4</v>
      </c>
      <c r="Y19" s="66">
        <v>2.260156507572195E-4</v>
      </c>
      <c r="Z19" s="66">
        <v>1.3805265233316199E-4</v>
      </c>
      <c r="AA19" s="66">
        <v>1.4173334513984068E-4</v>
      </c>
      <c r="AB19" s="66">
        <v>6.2414883240985018E-4</v>
      </c>
      <c r="AC19" s="66">
        <v>0.24178775622264795</v>
      </c>
      <c r="AD19" s="66">
        <v>5.6868846823503467E-2</v>
      </c>
      <c r="AE19" s="158"/>
      <c r="AF19" s="66">
        <v>6563.8469357957611</v>
      </c>
      <c r="AG19" s="66">
        <v>36083.970320772438</v>
      </c>
      <c r="AH19" s="66">
        <v>23643.096407082088</v>
      </c>
      <c r="AI19" s="66">
        <v>25.467710012815996</v>
      </c>
      <c r="AJ19" s="66" t="s">
        <v>391</v>
      </c>
      <c r="AK19" s="66" t="s">
        <v>391</v>
      </c>
      <c r="AL19" s="182" t="s">
        <v>49</v>
      </c>
    </row>
    <row r="20" spans="1:39" s="2" customFormat="1" ht="24.75" customHeight="1" thickBot="1" x14ac:dyDescent="0.3">
      <c r="A20" s="121" t="s">
        <v>53</v>
      </c>
      <c r="B20" s="121" t="s">
        <v>64</v>
      </c>
      <c r="C20" s="122" t="s">
        <v>65</v>
      </c>
      <c r="D20" s="123"/>
      <c r="E20" s="66">
        <v>2.2422189251000009</v>
      </c>
      <c r="F20" s="66">
        <v>0.14254984791600003</v>
      </c>
      <c r="G20" s="66">
        <v>1.5202226345944996</v>
      </c>
      <c r="H20" s="66" t="s">
        <v>391</v>
      </c>
      <c r="I20" s="66">
        <v>7.7744747000000017E-2</v>
      </c>
      <c r="J20" s="66">
        <v>0.11752134799999997</v>
      </c>
      <c r="K20" s="66">
        <v>0.16573275962099998</v>
      </c>
      <c r="L20" s="66">
        <v>1.6756597992262441E-3</v>
      </c>
      <c r="M20" s="66">
        <v>0.94390594019000007</v>
      </c>
      <c r="N20" s="66">
        <v>1.8197277957639577E-2</v>
      </c>
      <c r="O20" s="66">
        <v>2.1459468051727702E-3</v>
      </c>
      <c r="P20" s="66">
        <v>2.371900746585718E-2</v>
      </c>
      <c r="Q20" s="66">
        <v>8.3060896061089087E-3</v>
      </c>
      <c r="R20" s="66">
        <v>3.9993915389407754E-2</v>
      </c>
      <c r="S20" s="66">
        <v>1.3131948348223545E-2</v>
      </c>
      <c r="T20" s="66">
        <v>9.5597926363861468E-2</v>
      </c>
      <c r="U20" s="66">
        <v>0.17322092146508208</v>
      </c>
      <c r="V20" s="66">
        <v>6.7075634048002555E-2</v>
      </c>
      <c r="W20" s="66">
        <v>5.6538704493217531E-2</v>
      </c>
      <c r="X20" s="66">
        <v>1.397030809210976E-4</v>
      </c>
      <c r="Y20" s="66">
        <v>3.7163994301041113E-4</v>
      </c>
      <c r="Z20" s="66">
        <v>1.8033997400966349E-4</v>
      </c>
      <c r="AA20" s="66">
        <v>1.0592148418416798E-4</v>
      </c>
      <c r="AB20" s="66">
        <v>7.9760448212534013E-4</v>
      </c>
      <c r="AC20" s="66">
        <v>3.7592408612383936E-2</v>
      </c>
      <c r="AD20" s="66">
        <v>1.0636804158957779E-2</v>
      </c>
      <c r="AE20" s="158"/>
      <c r="AF20" s="66">
        <v>1004.3815244186557</v>
      </c>
      <c r="AG20" s="66">
        <v>4041.7337864000001</v>
      </c>
      <c r="AH20" s="66">
        <v>5583.6503643294218</v>
      </c>
      <c r="AI20" s="66">
        <v>14154.544430003001</v>
      </c>
      <c r="AJ20" s="66" t="s">
        <v>391</v>
      </c>
      <c r="AK20" s="66" t="s">
        <v>391</v>
      </c>
      <c r="AL20" s="182" t="s">
        <v>49</v>
      </c>
    </row>
    <row r="21" spans="1:39" s="2" customFormat="1" ht="24.75" customHeight="1" thickBot="1" x14ac:dyDescent="0.3">
      <c r="A21" s="121" t="s">
        <v>53</v>
      </c>
      <c r="B21" s="121" t="s">
        <v>66</v>
      </c>
      <c r="C21" s="122" t="s">
        <v>67</v>
      </c>
      <c r="D21" s="123"/>
      <c r="E21" s="66">
        <v>0.98939937810000067</v>
      </c>
      <c r="F21" s="66">
        <v>0.12605131681000017</v>
      </c>
      <c r="G21" s="66">
        <v>1.5614694414599919</v>
      </c>
      <c r="H21" s="66" t="s">
        <v>391</v>
      </c>
      <c r="I21" s="66">
        <v>6.5932364999999923E-2</v>
      </c>
      <c r="J21" s="66">
        <v>0.10442001000000037</v>
      </c>
      <c r="K21" s="66">
        <v>0.2169200147000003</v>
      </c>
      <c r="L21" s="66">
        <v>2.8762645440924975E-3</v>
      </c>
      <c r="M21" s="66">
        <v>0.52598035340000082</v>
      </c>
      <c r="N21" s="66">
        <v>4.380027127549789E-2</v>
      </c>
      <c r="O21" s="66">
        <v>3.4412338156026784E-3</v>
      </c>
      <c r="P21" s="66">
        <v>6.1338493261849777E-3</v>
      </c>
      <c r="Q21" s="66">
        <v>3.7396397168394019E-2</v>
      </c>
      <c r="R21" s="66">
        <v>3.5458954101041627E-2</v>
      </c>
      <c r="S21" s="66">
        <v>4.3849407728897609E-2</v>
      </c>
      <c r="T21" s="66">
        <v>0.35395876372766677</v>
      </c>
      <c r="U21" s="66">
        <v>7.169931468461653E-2</v>
      </c>
      <c r="V21" s="66">
        <v>0.15395324642621763</v>
      </c>
      <c r="W21" s="66">
        <v>2.501689253769265E-2</v>
      </c>
      <c r="X21" s="66">
        <v>4.7689138485911226E-4</v>
      </c>
      <c r="Y21" s="66">
        <v>7.7738672066337536E-4</v>
      </c>
      <c r="Z21" s="66">
        <v>4.1847097263256671E-4</v>
      </c>
      <c r="AA21" s="66">
        <v>3.3495443622010875E-4</v>
      </c>
      <c r="AB21" s="66">
        <v>2.007703514375164E-3</v>
      </c>
      <c r="AC21" s="66">
        <v>1.4976758623482961E-2</v>
      </c>
      <c r="AD21" s="66">
        <v>7.4763178112598836E-3</v>
      </c>
      <c r="AE21" s="158"/>
      <c r="AF21" s="66">
        <v>1129.1143287345697</v>
      </c>
      <c r="AG21" s="66">
        <v>2320.6678867858382</v>
      </c>
      <c r="AH21" s="66">
        <v>12083.328376388763</v>
      </c>
      <c r="AI21" s="66">
        <v>87.048960347183993</v>
      </c>
      <c r="AJ21" s="66" t="s">
        <v>391</v>
      </c>
      <c r="AK21" s="66" t="s">
        <v>391</v>
      </c>
      <c r="AL21" s="182" t="s">
        <v>49</v>
      </c>
    </row>
    <row r="22" spans="1:39" s="2" customFormat="1" ht="24.75" customHeight="1" thickBot="1" x14ac:dyDescent="0.3">
      <c r="A22" s="121" t="s">
        <v>53</v>
      </c>
      <c r="B22" s="125" t="s">
        <v>68</v>
      </c>
      <c r="C22" s="122" t="s">
        <v>69</v>
      </c>
      <c r="D22" s="123"/>
      <c r="E22" s="66">
        <v>12.073673960250002</v>
      </c>
      <c r="F22" s="66">
        <v>0.3986202380500003</v>
      </c>
      <c r="G22" s="66">
        <v>3.8337337317999984</v>
      </c>
      <c r="H22" s="66">
        <v>0.14498009161999997</v>
      </c>
      <c r="I22" s="66">
        <v>0.51116097000000005</v>
      </c>
      <c r="J22" s="66">
        <v>0.73454637700000047</v>
      </c>
      <c r="K22" s="66">
        <v>0.96518872330999916</v>
      </c>
      <c r="L22" s="66">
        <v>7.1938569599128447E-3</v>
      </c>
      <c r="M22" s="66">
        <v>13.014265981359998</v>
      </c>
      <c r="N22" s="66">
        <v>0.53028129567807492</v>
      </c>
      <c r="O22" s="66">
        <v>4.6989312635166897E-2</v>
      </c>
      <c r="P22" s="66">
        <v>0.21731943005807675</v>
      </c>
      <c r="Q22" s="66">
        <v>0.11408973587806542</v>
      </c>
      <c r="R22" s="66">
        <v>0.11451301300715419</v>
      </c>
      <c r="S22" s="66">
        <v>0.4549126906735475</v>
      </c>
      <c r="T22" s="66">
        <v>0.32101545293135836</v>
      </c>
      <c r="U22" s="66">
        <v>9.9269294791112406E-2</v>
      </c>
      <c r="V22" s="66">
        <v>6.4336573214185595</v>
      </c>
      <c r="W22" s="66">
        <v>0.87359475817953236</v>
      </c>
      <c r="X22" s="66">
        <v>7.6927188743292844E-4</v>
      </c>
      <c r="Y22" s="66">
        <v>1.3351662334958375E-3</v>
      </c>
      <c r="Z22" s="66">
        <v>5.1006721747399314E-4</v>
      </c>
      <c r="AA22" s="66">
        <v>3.0755895222823884E-4</v>
      </c>
      <c r="AB22" s="66">
        <v>2.9220642906309978E-3</v>
      </c>
      <c r="AC22" s="66">
        <v>2.1221312941408863E-2</v>
      </c>
      <c r="AD22" s="66">
        <v>1.4345986238532966E-2</v>
      </c>
      <c r="AE22" s="158"/>
      <c r="AF22" s="66">
        <v>4339.6438456808046</v>
      </c>
      <c r="AG22" s="66">
        <v>13023.66419478032</v>
      </c>
      <c r="AH22" s="66">
        <v>26689.411059837093</v>
      </c>
      <c r="AI22" s="66">
        <v>94.068323710000001</v>
      </c>
      <c r="AJ22" s="66" t="s">
        <v>391</v>
      </c>
      <c r="AK22" s="66" t="s">
        <v>391</v>
      </c>
      <c r="AL22" s="182" t="s">
        <v>49</v>
      </c>
    </row>
    <row r="23" spans="1:39" s="2" customFormat="1" ht="24.75" customHeight="1" thickBot="1" x14ac:dyDescent="0.3">
      <c r="A23" s="121" t="s">
        <v>70</v>
      </c>
      <c r="B23" s="125" t="s">
        <v>393</v>
      </c>
      <c r="C23" s="122" t="s">
        <v>394</v>
      </c>
      <c r="D23" s="126"/>
      <c r="E23" s="66">
        <v>1.2486839999999999</v>
      </c>
      <c r="F23" s="66">
        <v>9.3815999999999997E-2</v>
      </c>
      <c r="G23" s="66">
        <v>6.0000000000000001E-3</v>
      </c>
      <c r="H23" s="66">
        <v>4.8000000000000001E-4</v>
      </c>
      <c r="I23" s="66">
        <v>6.1032000000000003E-2</v>
      </c>
      <c r="J23" s="66">
        <v>6.1032000000000003E-2</v>
      </c>
      <c r="K23" s="66">
        <v>6.1032000000000003E-2</v>
      </c>
      <c r="L23" s="66">
        <v>4.8696000000000003E-2</v>
      </c>
      <c r="M23" s="66">
        <v>0.42439199999999999</v>
      </c>
      <c r="N23" s="66">
        <v>2.2500000000000001E-5</v>
      </c>
      <c r="O23" s="66">
        <v>5.9999999999999995E-4</v>
      </c>
      <c r="P23" s="66">
        <v>3.1799999999999998E-4</v>
      </c>
      <c r="Q23" s="66">
        <v>6.0000000000000002E-6</v>
      </c>
      <c r="R23" s="66">
        <v>3.0000000000000001E-3</v>
      </c>
      <c r="S23" s="66">
        <v>0.10199999999999999</v>
      </c>
      <c r="T23" s="66">
        <v>4.1999999999999997E-3</v>
      </c>
      <c r="U23" s="66">
        <v>5.9999999999999995E-4</v>
      </c>
      <c r="V23" s="66">
        <v>0.06</v>
      </c>
      <c r="W23" s="66" t="s">
        <v>390</v>
      </c>
      <c r="X23" s="66">
        <v>1.8E-3</v>
      </c>
      <c r="Y23" s="66">
        <v>3.0000000000000001E-3</v>
      </c>
      <c r="Z23" s="66">
        <v>2.0639999999999999E-3</v>
      </c>
      <c r="AA23" s="66">
        <v>1.2719999999999999E-3</v>
      </c>
      <c r="AB23" s="66">
        <v>8.1359999999999991E-3</v>
      </c>
      <c r="AC23" s="66" t="s">
        <v>391</v>
      </c>
      <c r="AD23" s="66" t="s">
        <v>391</v>
      </c>
      <c r="AE23" s="158"/>
      <c r="AF23" s="66">
        <v>2137.4499999999998</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3.3995693684176942</v>
      </c>
      <c r="F24" s="66">
        <v>1.0461747503139922</v>
      </c>
      <c r="G24" s="66">
        <v>2.6417614132699963</v>
      </c>
      <c r="H24" s="66">
        <v>8.6284589700000008E-3</v>
      </c>
      <c r="I24" s="66">
        <v>0.50211756029998933</v>
      </c>
      <c r="J24" s="66">
        <v>0.71784710454999023</v>
      </c>
      <c r="K24" s="66">
        <v>1.0826326033869818</v>
      </c>
      <c r="L24" s="66">
        <v>2.4811344658942268E-2</v>
      </c>
      <c r="M24" s="66">
        <v>3.5513865138253968</v>
      </c>
      <c r="N24" s="66">
        <v>0.15081549767288088</v>
      </c>
      <c r="O24" s="66">
        <v>2.8446425899703229E-2</v>
      </c>
      <c r="P24" s="66">
        <v>1.4193391445853132E-2</v>
      </c>
      <c r="Q24" s="66">
        <v>9.603041523738759E-2</v>
      </c>
      <c r="R24" s="66">
        <v>0.11192024202201235</v>
      </c>
      <c r="S24" s="66">
        <v>0.11624294641009714</v>
      </c>
      <c r="T24" s="66">
        <v>0.33957995365434218</v>
      </c>
      <c r="U24" s="66">
        <v>7.4749397107029325E-2</v>
      </c>
      <c r="V24" s="66">
        <v>1.1029232543793763</v>
      </c>
      <c r="W24" s="66">
        <v>0.26929083646632984</v>
      </c>
      <c r="X24" s="66">
        <v>1.9060162971443757E-2</v>
      </c>
      <c r="Y24" s="66">
        <v>3.0730341548763678E-2</v>
      </c>
      <c r="Z24" s="66">
        <v>1.017009101045617E-2</v>
      </c>
      <c r="AA24" s="66">
        <v>8.0644482120931366E-3</v>
      </c>
      <c r="AB24" s="66">
        <v>6.8025043742756738E-2</v>
      </c>
      <c r="AC24" s="66">
        <v>4.4157198784395363E-2</v>
      </c>
      <c r="AD24" s="66">
        <v>1.8071398056931871E-2</v>
      </c>
      <c r="AE24" s="158"/>
      <c r="AF24" s="66">
        <v>1017.7824983114858</v>
      </c>
      <c r="AG24" s="66">
        <v>3066.9441085497033</v>
      </c>
      <c r="AH24" s="66">
        <v>22804.785419929922</v>
      </c>
      <c r="AI24" s="66">
        <v>7150.5537610831298</v>
      </c>
      <c r="AJ24" s="66" t="s">
        <v>391</v>
      </c>
      <c r="AK24" s="66" t="s">
        <v>391</v>
      </c>
      <c r="AL24" s="182" t="s">
        <v>49</v>
      </c>
    </row>
    <row r="25" spans="1:39" s="2" customFormat="1" ht="24.75" customHeight="1" thickBot="1" x14ac:dyDescent="0.3">
      <c r="A25" s="121" t="s">
        <v>73</v>
      </c>
      <c r="B25" s="125" t="s">
        <v>74</v>
      </c>
      <c r="C25" s="128" t="s">
        <v>75</v>
      </c>
      <c r="D25" s="123"/>
      <c r="E25" s="66">
        <v>0.61625591368098298</v>
      </c>
      <c r="F25" s="66">
        <v>8.13150956641297E-2</v>
      </c>
      <c r="G25" s="66">
        <v>1.02283139200163E-2</v>
      </c>
      <c r="H25" s="66" t="s">
        <v>390</v>
      </c>
      <c r="I25" s="66">
        <v>4.7459376588875699E-3</v>
      </c>
      <c r="J25" s="66">
        <v>4.7459376588875699E-3</v>
      </c>
      <c r="K25" s="66">
        <v>4.7459376588875699E-3</v>
      </c>
      <c r="L25" s="66">
        <v>2.2780500762660302E-3</v>
      </c>
      <c r="M25" s="66">
        <v>0.13624114141461699</v>
      </c>
      <c r="N25" s="66" t="s">
        <v>390</v>
      </c>
      <c r="O25" s="66">
        <v>4.4493165552070898E-4</v>
      </c>
      <c r="P25" s="66">
        <v>2.7105031888043199E-4</v>
      </c>
      <c r="Q25" s="66">
        <v>5.11415696000815E-6</v>
      </c>
      <c r="R25" s="66">
        <v>1.53424708800245E-3</v>
      </c>
      <c r="S25" s="66">
        <v>1.0842012755217299E-3</v>
      </c>
      <c r="T25" s="66">
        <v>4.50045812480718E-4</v>
      </c>
      <c r="U25" s="66">
        <v>5.11415696000815E-6</v>
      </c>
      <c r="V25" s="66">
        <v>8.8884047964941704E-2</v>
      </c>
      <c r="W25" s="66" t="s">
        <v>390</v>
      </c>
      <c r="X25" s="66" t="s">
        <v>390</v>
      </c>
      <c r="Y25" s="66" t="s">
        <v>390</v>
      </c>
      <c r="Z25" s="66" t="s">
        <v>390</v>
      </c>
      <c r="AA25" s="66" t="s">
        <v>390</v>
      </c>
      <c r="AB25" s="66" t="s">
        <v>390</v>
      </c>
      <c r="AC25" s="66" t="s">
        <v>391</v>
      </c>
      <c r="AD25" s="66" t="s">
        <v>391</v>
      </c>
      <c r="AE25" s="158"/>
      <c r="AF25" s="66">
        <v>2214.4299636835299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6.2835863190174E-3</v>
      </c>
      <c r="F26" s="66">
        <v>5.4544043358703501E-3</v>
      </c>
      <c r="G26" s="66">
        <v>5.1686079983691199E-5</v>
      </c>
      <c r="H26" s="66" t="s">
        <v>390</v>
      </c>
      <c r="I26" s="66">
        <v>1.4702341112432701E-5</v>
      </c>
      <c r="J26" s="66">
        <v>1.4702341112432701E-5</v>
      </c>
      <c r="K26" s="66">
        <v>1.4702341112432701E-5</v>
      </c>
      <c r="L26" s="66">
        <v>2.2053511668649102E-6</v>
      </c>
      <c r="M26" s="66">
        <v>2.5703558585382799E-2</v>
      </c>
      <c r="N26" s="66">
        <v>0.37467495160389802</v>
      </c>
      <c r="O26" s="66">
        <v>3.5383444792905702E-6</v>
      </c>
      <c r="P26" s="66">
        <v>2.5796811195678198E-6</v>
      </c>
      <c r="Q26" s="66">
        <v>7.58430399918456E-8</v>
      </c>
      <c r="R26" s="66">
        <v>7.9529119975536901E-6</v>
      </c>
      <c r="S26" s="66">
        <v>1.1758724478271299E-5</v>
      </c>
      <c r="T26" s="66">
        <v>3.9941875192824101E-6</v>
      </c>
      <c r="U26" s="66">
        <v>5.5843039991845599E-8</v>
      </c>
      <c r="V26" s="66">
        <v>7.07952035058277E-4</v>
      </c>
      <c r="W26" s="66" t="s">
        <v>390</v>
      </c>
      <c r="X26" s="66">
        <v>2.1399999999999998E-6</v>
      </c>
      <c r="Y26" s="66">
        <v>2.9960000000000002E-6</v>
      </c>
      <c r="Z26" s="66">
        <v>1.73238095238095E-6</v>
      </c>
      <c r="AA26" s="66">
        <v>2.1399999999999998E-6</v>
      </c>
      <c r="AB26" s="66">
        <v>9.0083809523809492E-6</v>
      </c>
      <c r="AC26" s="66" t="s">
        <v>391</v>
      </c>
      <c r="AD26" s="66" t="s">
        <v>391</v>
      </c>
      <c r="AE26" s="158"/>
      <c r="AF26" s="66">
        <v>15.618036316469199</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34.446450386512502</v>
      </c>
      <c r="F27" s="66">
        <v>19.5813724661162</v>
      </c>
      <c r="G27" s="66">
        <v>0.34939653023711797</v>
      </c>
      <c r="H27" s="66">
        <v>1.25269563349382</v>
      </c>
      <c r="I27" s="66">
        <v>1.5078459154663799</v>
      </c>
      <c r="J27" s="66">
        <v>1.5078459154663799</v>
      </c>
      <c r="K27" s="66">
        <v>1.5078459154663799</v>
      </c>
      <c r="L27" s="66">
        <v>1.1518132480152199</v>
      </c>
      <c r="M27" s="66">
        <v>200.670257702491</v>
      </c>
      <c r="N27" s="66">
        <v>0.963649563236183</v>
      </c>
      <c r="O27" s="66">
        <v>4.6028664501706799E-4</v>
      </c>
      <c r="P27" s="66">
        <v>2.4717927123164299E-2</v>
      </c>
      <c r="Q27" s="66">
        <v>7.2799363204497595E-4</v>
      </c>
      <c r="R27" s="66">
        <v>2.4904164389904501E-2</v>
      </c>
      <c r="S27" s="66">
        <v>1.72306001199296E-2</v>
      </c>
      <c r="T27" s="66">
        <v>4.7298414499056599E-3</v>
      </c>
      <c r="U27" s="66">
        <v>5.3541397405581798E-4</v>
      </c>
      <c r="V27" s="66">
        <v>9.0597125590372404E-2</v>
      </c>
      <c r="W27" s="66">
        <v>2.1490103</v>
      </c>
      <c r="X27" s="66">
        <v>5.5940865181300002E-2</v>
      </c>
      <c r="Y27" s="66">
        <v>6.4878678481699995E-2</v>
      </c>
      <c r="Z27" s="66">
        <v>4.7893636986900003E-2</v>
      </c>
      <c r="AA27" s="66">
        <v>5.8034399804599998E-2</v>
      </c>
      <c r="AB27" s="66">
        <v>0.2267475804545</v>
      </c>
      <c r="AC27" s="66">
        <v>2.0853037E-3</v>
      </c>
      <c r="AD27" s="66">
        <v>3.7143339999999998E-4</v>
      </c>
      <c r="AE27" s="158"/>
      <c r="AF27" s="66">
        <v>151778.753837703</v>
      </c>
      <c r="AG27" s="66" t="s">
        <v>391</v>
      </c>
      <c r="AH27" s="66">
        <v>98.134062823400001</v>
      </c>
      <c r="AI27" s="66">
        <v>526.22594616219999</v>
      </c>
      <c r="AJ27" s="66" t="s">
        <v>391</v>
      </c>
      <c r="AK27" s="66" t="s">
        <v>391</v>
      </c>
      <c r="AL27" s="182" t="s">
        <v>49</v>
      </c>
    </row>
    <row r="28" spans="1:39" s="2" customFormat="1" ht="24.75" customHeight="1" thickBot="1" x14ac:dyDescent="0.3">
      <c r="A28" s="121" t="s">
        <v>78</v>
      </c>
      <c r="B28" s="121" t="s">
        <v>81</v>
      </c>
      <c r="C28" s="122" t="s">
        <v>82</v>
      </c>
      <c r="D28" s="123"/>
      <c r="E28" s="66">
        <v>10.123235412594299</v>
      </c>
      <c r="F28" s="66">
        <v>1.4102509367742799</v>
      </c>
      <c r="G28" s="66">
        <v>8.7736857676012095E-2</v>
      </c>
      <c r="H28" s="66">
        <v>5.1632243148012603E-2</v>
      </c>
      <c r="I28" s="66">
        <v>0.84361646615100805</v>
      </c>
      <c r="J28" s="66">
        <v>0.84361646615100805</v>
      </c>
      <c r="K28" s="66">
        <v>0.84361646615100805</v>
      </c>
      <c r="L28" s="66">
        <v>0.63552970526846297</v>
      </c>
      <c r="M28" s="66">
        <v>12.619287237292401</v>
      </c>
      <c r="N28" s="66">
        <v>5.6301472957722302E-2</v>
      </c>
      <c r="O28" s="66">
        <v>6.09352225520202E-5</v>
      </c>
      <c r="P28" s="66">
        <v>5.0612389938223196E-3</v>
      </c>
      <c r="Q28" s="66">
        <v>1.10687288330506E-4</v>
      </c>
      <c r="R28" s="66">
        <v>7.2612534075743602E-3</v>
      </c>
      <c r="S28" s="66">
        <v>4.9000976813734802E-3</v>
      </c>
      <c r="T28" s="66">
        <v>4.1148824181109898E-4</v>
      </c>
      <c r="U28" s="66">
        <v>9.9504131556971305E-5</v>
      </c>
      <c r="V28" s="66">
        <v>1.7575248977048801E-2</v>
      </c>
      <c r="W28" s="66">
        <v>0.58366850000000003</v>
      </c>
      <c r="X28" s="66">
        <v>1.6555926247900001E-2</v>
      </c>
      <c r="Y28" s="66">
        <v>1.8605114616899999E-2</v>
      </c>
      <c r="Z28" s="66">
        <v>1.45179153062E-2</v>
      </c>
      <c r="AA28" s="66">
        <v>1.5594218413799999E-2</v>
      </c>
      <c r="AB28" s="66">
        <v>6.5273174584800003E-2</v>
      </c>
      <c r="AC28" s="66">
        <v>5.4341510000000003E-4</v>
      </c>
      <c r="AD28" s="66">
        <v>1.068497E-4</v>
      </c>
      <c r="AE28" s="158"/>
      <c r="AF28" s="66">
        <v>37567.513598983198</v>
      </c>
      <c r="AG28" s="66" t="s">
        <v>391</v>
      </c>
      <c r="AH28" s="66" t="s">
        <v>391</v>
      </c>
      <c r="AI28" s="66">
        <v>270.15416218399997</v>
      </c>
      <c r="AJ28" s="66" t="s">
        <v>391</v>
      </c>
      <c r="AK28" s="66" t="s">
        <v>391</v>
      </c>
      <c r="AL28" s="182" t="s">
        <v>49</v>
      </c>
    </row>
    <row r="29" spans="1:39" s="2" customFormat="1" ht="24.75" customHeight="1" thickBot="1" x14ac:dyDescent="0.3">
      <c r="A29" s="121" t="s">
        <v>78</v>
      </c>
      <c r="B29" s="121" t="s">
        <v>83</v>
      </c>
      <c r="C29" s="122" t="s">
        <v>84</v>
      </c>
      <c r="D29" s="123"/>
      <c r="E29" s="66">
        <v>37.046794436699699</v>
      </c>
      <c r="F29" s="66">
        <v>2.1282632850277001</v>
      </c>
      <c r="G29" s="66">
        <v>0.130804837938618</v>
      </c>
      <c r="H29" s="66">
        <v>2.3055409118921E-2</v>
      </c>
      <c r="I29" s="66">
        <v>0.93124034878549</v>
      </c>
      <c r="J29" s="66">
        <v>0.93124034878549</v>
      </c>
      <c r="K29" s="66">
        <v>0.93124034878549</v>
      </c>
      <c r="L29" s="66">
        <v>0.56010111569674903</v>
      </c>
      <c r="M29" s="66">
        <v>9.0880101079953199</v>
      </c>
      <c r="N29" s="66">
        <v>1.05091352744469E-3</v>
      </c>
      <c r="O29" s="66">
        <v>6.6018838961386694E-5</v>
      </c>
      <c r="P29" s="66">
        <v>6.9881895720297097E-3</v>
      </c>
      <c r="Q29" s="66">
        <v>1.31959219059755E-4</v>
      </c>
      <c r="R29" s="66">
        <v>1.1201469518379701E-2</v>
      </c>
      <c r="S29" s="66">
        <v>7.5117896696657504E-3</v>
      </c>
      <c r="T29" s="66">
        <v>2.6525223879082002E-4</v>
      </c>
      <c r="U29" s="66">
        <v>1.3188076019673701E-4</v>
      </c>
      <c r="V29" s="66">
        <v>2.3736183069522101E-2</v>
      </c>
      <c r="W29" s="66">
        <v>0.50098920000000002</v>
      </c>
      <c r="X29" s="66">
        <v>7.1612906706999997E-3</v>
      </c>
      <c r="Y29" s="66">
        <v>4.3365593504000002E-2</v>
      </c>
      <c r="Z29" s="66">
        <v>4.8458066869300001E-2</v>
      </c>
      <c r="AA29" s="66">
        <v>1.11397854872E-2</v>
      </c>
      <c r="AB29" s="66">
        <v>0.1101247365312</v>
      </c>
      <c r="AC29" s="66">
        <v>4.3724029999999997E-4</v>
      </c>
      <c r="AD29" s="66">
        <v>9.8117799999999998E-5</v>
      </c>
      <c r="AE29" s="158"/>
      <c r="AF29" s="66">
        <v>55813.722813939203</v>
      </c>
      <c r="AG29" s="66" t="s">
        <v>391</v>
      </c>
      <c r="AH29" s="66">
        <v>97.1431897983</v>
      </c>
      <c r="AI29" s="66">
        <v>461.32682023450002</v>
      </c>
      <c r="AJ29" s="66" t="s">
        <v>391</v>
      </c>
      <c r="AK29" s="66" t="s">
        <v>391</v>
      </c>
      <c r="AL29" s="182" t="s">
        <v>49</v>
      </c>
    </row>
    <row r="30" spans="1:39" s="2" customFormat="1" ht="24.75" customHeight="1" thickBot="1" x14ac:dyDescent="0.3">
      <c r="A30" s="121" t="s">
        <v>78</v>
      </c>
      <c r="B30" s="121" t="s">
        <v>85</v>
      </c>
      <c r="C30" s="122" t="s">
        <v>86</v>
      </c>
      <c r="D30" s="123"/>
      <c r="E30" s="66">
        <v>0.31799947386208899</v>
      </c>
      <c r="F30" s="66">
        <v>0.99607278553257494</v>
      </c>
      <c r="G30" s="66">
        <v>3.3691492828209798E-3</v>
      </c>
      <c r="H30" s="66">
        <v>2.0475539621134702E-3</v>
      </c>
      <c r="I30" s="66">
        <v>2.0587620623175401E-2</v>
      </c>
      <c r="J30" s="66">
        <v>2.0587620623175401E-2</v>
      </c>
      <c r="K30" s="66">
        <v>2.0587620623175401E-2</v>
      </c>
      <c r="L30" s="66">
        <v>3.3125975216076599E-3</v>
      </c>
      <c r="M30" s="66">
        <v>13.2423317710047</v>
      </c>
      <c r="N30" s="66">
        <v>1.6845784208537801E-2</v>
      </c>
      <c r="O30" s="66">
        <v>1.19293411601229E-5</v>
      </c>
      <c r="P30" s="66">
        <v>2.93115987605425E-4</v>
      </c>
      <c r="Q30" s="66">
        <v>1.0107447848462899E-5</v>
      </c>
      <c r="R30" s="66">
        <v>2.3411342626816799E-4</v>
      </c>
      <c r="S30" s="66">
        <v>1.03727644108357E-3</v>
      </c>
      <c r="T30" s="66">
        <v>1.13793580070233E-4</v>
      </c>
      <c r="U30" s="66">
        <v>1.1906573429445399E-5</v>
      </c>
      <c r="V30" s="66">
        <v>1.62432088088253E-3</v>
      </c>
      <c r="W30" s="66">
        <v>3.11799E-2</v>
      </c>
      <c r="X30" s="66">
        <v>4.347494581E-4</v>
      </c>
      <c r="Y30" s="66">
        <v>7.3018786699999999E-4</v>
      </c>
      <c r="Z30" s="66">
        <v>2.8941474259999998E-4</v>
      </c>
      <c r="AA30" s="66">
        <v>8.4540135310000005E-4</v>
      </c>
      <c r="AB30" s="66">
        <v>2.2997534208000002E-3</v>
      </c>
      <c r="AC30" s="66">
        <v>3.1180100000000003E-5</v>
      </c>
      <c r="AD30" s="66">
        <v>2.4105400000000001E-5</v>
      </c>
      <c r="AE30" s="158"/>
      <c r="AF30" s="66">
        <v>1500.5484133313</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6.4414466871474501</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296.313979775451</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0.86960956310958004</v>
      </c>
      <c r="J32" s="66">
        <v>1.6304723025668699</v>
      </c>
      <c r="K32" s="66">
        <v>2.1360687109157999</v>
      </c>
      <c r="L32" s="66">
        <v>0.192148951544414</v>
      </c>
      <c r="M32" s="66" t="s">
        <v>391</v>
      </c>
      <c r="N32" s="66">
        <v>2.26388320267947</v>
      </c>
      <c r="O32" s="66">
        <v>1.0423956835425701E-2</v>
      </c>
      <c r="P32" s="66">
        <v>6.9093269568969003E-6</v>
      </c>
      <c r="Q32" s="66">
        <v>6.90932695689689E-12</v>
      </c>
      <c r="R32" s="66">
        <v>0.83953910353916705</v>
      </c>
      <c r="S32" s="66">
        <v>18.387668291791101</v>
      </c>
      <c r="T32" s="66">
        <v>0.13236634685029</v>
      </c>
      <c r="U32" s="66">
        <v>1.73921912621916E-2</v>
      </c>
      <c r="V32" s="66">
        <v>6.9093269568968898</v>
      </c>
      <c r="W32" s="66" t="s">
        <v>390</v>
      </c>
      <c r="X32" s="66">
        <v>4.9593382558628003E-3</v>
      </c>
      <c r="Y32" s="66">
        <v>3.4532753210791701E-4</v>
      </c>
      <c r="Z32" s="66">
        <v>5.0976921406406701E-4</v>
      </c>
      <c r="AA32" s="66" t="s">
        <v>390</v>
      </c>
      <c r="AB32" s="66">
        <v>5.8144350020347801E-3</v>
      </c>
      <c r="AC32" s="66" t="s">
        <v>391</v>
      </c>
      <c r="AD32" s="66" t="s">
        <v>390</v>
      </c>
      <c r="AE32" s="158"/>
      <c r="AF32" s="66" t="s">
        <v>391</v>
      </c>
      <c r="AG32" s="66" t="s">
        <v>391</v>
      </c>
      <c r="AH32" s="66" t="s">
        <v>391</v>
      </c>
      <c r="AI32" s="66" t="s">
        <v>391</v>
      </c>
      <c r="AJ32" s="66" t="s">
        <v>391</v>
      </c>
      <c r="AK32" s="66">
        <v>77515.568352185495</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0.44242417425063102</v>
      </c>
      <c r="J33" s="66">
        <v>0.81930402639005695</v>
      </c>
      <c r="K33" s="66">
        <v>1.6386080527801099</v>
      </c>
      <c r="L33" s="66" t="s">
        <v>391</v>
      </c>
      <c r="M33" s="66" t="s">
        <v>391</v>
      </c>
      <c r="N33" s="66">
        <v>7.6913863777222993E-2</v>
      </c>
      <c r="O33" s="66" t="s">
        <v>390</v>
      </c>
      <c r="P33" s="66" t="s">
        <v>390</v>
      </c>
      <c r="Q33" s="66" t="s">
        <v>390</v>
      </c>
      <c r="R33" s="66">
        <v>3.2591906062574803E-2</v>
      </c>
      <c r="S33" s="66">
        <v>1.33214495788153E-2</v>
      </c>
      <c r="T33" s="66">
        <v>2.3354527302380499E-2</v>
      </c>
      <c r="U33" s="66" t="s">
        <v>390</v>
      </c>
      <c r="V33" s="66">
        <v>0.121235821491871</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77515.568352185495</v>
      </c>
      <c r="AL33" s="182" t="s">
        <v>386</v>
      </c>
    </row>
    <row r="34" spans="1:256" s="2" customFormat="1" ht="24.75" customHeight="1" thickBot="1" x14ac:dyDescent="0.3">
      <c r="A34" s="121" t="s">
        <v>70</v>
      </c>
      <c r="B34" s="121" t="s">
        <v>93</v>
      </c>
      <c r="C34" s="122" t="s">
        <v>94</v>
      </c>
      <c r="D34" s="123"/>
      <c r="E34" s="66">
        <v>3.2225799999999998</v>
      </c>
      <c r="F34" s="66">
        <v>0.44766340999999998</v>
      </c>
      <c r="G34" s="66">
        <v>9.5000038999999998E-3</v>
      </c>
      <c r="H34" s="66">
        <v>1.14E-3</v>
      </c>
      <c r="I34" s="66">
        <v>0.13275000000000001</v>
      </c>
      <c r="J34" s="66">
        <v>0.1394</v>
      </c>
      <c r="K34" s="66">
        <v>0.14699999999999999</v>
      </c>
      <c r="L34" s="66">
        <v>9.5549999999999996E-2</v>
      </c>
      <c r="M34" s="66">
        <v>1.90035</v>
      </c>
      <c r="N34" s="66">
        <v>2.6356249999999999E-3</v>
      </c>
      <c r="O34" s="66">
        <v>8.3040000000000002E-4</v>
      </c>
      <c r="P34" s="66">
        <v>5.1259999999999999E-4</v>
      </c>
      <c r="Q34" s="66">
        <v>9.5650000000000007E-6</v>
      </c>
      <c r="R34" s="66">
        <v>3.045E-3</v>
      </c>
      <c r="S34" s="66">
        <v>2.0530000000000001E-3</v>
      </c>
      <c r="T34" s="66">
        <v>8.6200000000000003E-4</v>
      </c>
      <c r="U34" s="66">
        <v>9.7599999999999997E-6</v>
      </c>
      <c r="V34" s="66">
        <v>0.16900999999999999</v>
      </c>
      <c r="W34" s="66" t="s">
        <v>390</v>
      </c>
      <c r="X34" s="66">
        <v>3.019E-3</v>
      </c>
      <c r="Y34" s="66">
        <v>4.9189999999999998E-3</v>
      </c>
      <c r="Z34" s="66">
        <v>4.0540000000000003E-3</v>
      </c>
      <c r="AA34" s="66">
        <v>8.6899999999999998E-4</v>
      </c>
      <c r="AB34" s="66">
        <v>1.2860999999999999E-2</v>
      </c>
      <c r="AC34" s="66" t="s">
        <v>391</v>
      </c>
      <c r="AD34" s="66" t="s">
        <v>391</v>
      </c>
      <c r="AE34" s="158"/>
      <c r="AF34" s="66">
        <v>4061.1550000000002</v>
      </c>
      <c r="AG34" s="66">
        <v>13</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0.16950000000000001</v>
      </c>
      <c r="F36" s="66">
        <v>2.342439E-2</v>
      </c>
      <c r="G36" s="66">
        <v>5.0000000000000001E-4</v>
      </c>
      <c r="H36" s="66">
        <v>6.0000000000000002E-5</v>
      </c>
      <c r="I36" s="66">
        <v>1.18322580586E-2</v>
      </c>
      <c r="J36" s="66">
        <v>1.3100000000000001E-2</v>
      </c>
      <c r="K36" s="66">
        <v>1.3100000000000001E-2</v>
      </c>
      <c r="L36" s="66">
        <v>6.5499999999999998E-4</v>
      </c>
      <c r="M36" s="66">
        <v>9.8650000000000002E-2</v>
      </c>
      <c r="N36" s="66">
        <v>1.875E-6</v>
      </c>
      <c r="O36" s="66">
        <v>4.35E-5</v>
      </c>
      <c r="P36" s="66">
        <v>2.65E-5</v>
      </c>
      <c r="Q36" s="66">
        <v>4.9999999999999998E-7</v>
      </c>
      <c r="R36" s="66">
        <v>1.4999999999999999E-4</v>
      </c>
      <c r="S36" s="66">
        <v>1.06E-4</v>
      </c>
      <c r="T36" s="66">
        <v>4.3999999999999999E-5</v>
      </c>
      <c r="U36" s="66">
        <v>4.9999999999999998E-7</v>
      </c>
      <c r="V36" s="66">
        <v>8.6899999999999998E-3</v>
      </c>
      <c r="W36" s="66" t="s">
        <v>390</v>
      </c>
      <c r="X36" s="66">
        <v>1.4999999999999999E-4</v>
      </c>
      <c r="Y36" s="66">
        <v>2.5000000000000001E-4</v>
      </c>
      <c r="Z36" s="66">
        <v>1.46E-4</v>
      </c>
      <c r="AA36" s="66">
        <v>4.3000000000000002E-5</v>
      </c>
      <c r="AB36" s="66">
        <v>5.8900000000000001E-4</v>
      </c>
      <c r="AC36" s="66">
        <v>2.1349999965E-6</v>
      </c>
      <c r="AD36" s="66">
        <v>1.0166666500000001E-6</v>
      </c>
      <c r="AE36" s="158"/>
      <c r="AF36" s="66">
        <v>213.745</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0.28695351768999988</v>
      </c>
      <c r="F37" s="66">
        <v>3.8288000000000003E-3</v>
      </c>
      <c r="G37" s="66">
        <v>6.7243300000000006E-4</v>
      </c>
      <c r="H37" s="66" t="s">
        <v>391</v>
      </c>
      <c r="I37" s="66">
        <v>4.7860000000000003E-4</v>
      </c>
      <c r="J37" s="66">
        <v>4.7860000000000003E-4</v>
      </c>
      <c r="K37" s="66">
        <v>4.7860000000000003E-4</v>
      </c>
      <c r="L37" s="66">
        <v>1.1965000000000001E-5</v>
      </c>
      <c r="M37" s="66">
        <v>6.6891504269999971E-2</v>
      </c>
      <c r="N37" s="66">
        <v>3.5895000000000001E-6</v>
      </c>
      <c r="O37" s="66">
        <v>5.9825000000000005E-7</v>
      </c>
      <c r="P37" s="66">
        <v>2.3930000000000002E-4</v>
      </c>
      <c r="Q37" s="66">
        <v>2.8715999999999995E-4</v>
      </c>
      <c r="R37" s="66">
        <v>1.8186800000000001E-6</v>
      </c>
      <c r="S37" s="66">
        <v>1.81868E-7</v>
      </c>
      <c r="T37" s="66">
        <v>1.2204300000000002E-6</v>
      </c>
      <c r="U37" s="66">
        <v>2.6801600000000001E-5</v>
      </c>
      <c r="V37" s="66">
        <v>3.5895000000000001E-6</v>
      </c>
      <c r="W37" s="66" t="s">
        <v>390</v>
      </c>
      <c r="X37" s="66">
        <v>1.3400800000000002E-6</v>
      </c>
      <c r="Y37" s="66">
        <v>3.7809399999999999E-6</v>
      </c>
      <c r="Z37" s="66">
        <v>2.6562300000000001E-6</v>
      </c>
      <c r="AA37" s="66">
        <v>2.0005479999999999E-5</v>
      </c>
      <c r="AB37" s="66">
        <v>2.778273E-5</v>
      </c>
      <c r="AC37" s="66" t="s">
        <v>391</v>
      </c>
      <c r="AD37" s="66" t="s">
        <v>391</v>
      </c>
      <c r="AE37" s="158"/>
      <c r="AF37" s="66" t="s">
        <v>391</v>
      </c>
      <c r="AG37" s="66" t="s">
        <v>391</v>
      </c>
      <c r="AH37" s="66">
        <v>2393</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5.4519362011488326</v>
      </c>
      <c r="F39" s="66">
        <v>0.86764772023899428</v>
      </c>
      <c r="G39" s="66">
        <v>4.8935240104944437</v>
      </c>
      <c r="H39" s="66">
        <v>0.12606626999999984</v>
      </c>
      <c r="I39" s="66">
        <v>0.24795465295092747</v>
      </c>
      <c r="J39" s="66">
        <v>0.3392277129508538</v>
      </c>
      <c r="K39" s="66">
        <v>0.60577476760476001</v>
      </c>
      <c r="L39" s="66">
        <v>1.6115357738580385E-2</v>
      </c>
      <c r="M39" s="66">
        <v>3.3055363194609599</v>
      </c>
      <c r="N39" s="66">
        <v>0.21504874885338721</v>
      </c>
      <c r="O39" s="66">
        <v>3.0141767385308379E-2</v>
      </c>
      <c r="P39" s="66">
        <v>3.7858888322042282E-2</v>
      </c>
      <c r="Q39" s="66">
        <v>0.1621116365678619</v>
      </c>
      <c r="R39" s="66">
        <v>0.17097376222932298</v>
      </c>
      <c r="S39" s="66">
        <v>0.18295137777656156</v>
      </c>
      <c r="T39" s="66">
        <v>0.86588958050010068</v>
      </c>
      <c r="U39" s="66">
        <v>0.20009320183425175</v>
      </c>
      <c r="V39" s="66">
        <v>1.2572771264692624</v>
      </c>
      <c r="W39" s="66">
        <v>0.25505219025390741</v>
      </c>
      <c r="X39" s="66">
        <v>1.671068595480828E-2</v>
      </c>
      <c r="Y39" s="66">
        <v>2.6851397702440223E-2</v>
      </c>
      <c r="Z39" s="66">
        <v>9.1955433373774355E-3</v>
      </c>
      <c r="AA39" s="66">
        <v>7.344217714616845E-3</v>
      </c>
      <c r="AB39" s="66">
        <v>6.0101844709242576E-2</v>
      </c>
      <c r="AC39" s="66">
        <v>5.5680538467517672E-2</v>
      </c>
      <c r="AD39" s="66">
        <v>2.8014599508411599E-2</v>
      </c>
      <c r="AE39" s="158"/>
      <c r="AF39" s="66">
        <v>2459.5024397889993</v>
      </c>
      <c r="AG39" s="66">
        <v>6895.1673282483862</v>
      </c>
      <c r="AH39" s="66">
        <v>73835.254675885284</v>
      </c>
      <c r="AI39" s="66">
        <v>3874.6714920174259</v>
      </c>
      <c r="AJ39" s="66" t="s">
        <v>391</v>
      </c>
      <c r="AK39" s="66" t="s">
        <v>391</v>
      </c>
      <c r="AL39" s="182" t="s">
        <v>49</v>
      </c>
    </row>
    <row r="40" spans="1:256" s="2" customFormat="1" ht="24.75" customHeight="1" thickBot="1" x14ac:dyDescent="0.3">
      <c r="A40" s="121" t="s">
        <v>70</v>
      </c>
      <c r="B40" s="121" t="s">
        <v>105</v>
      </c>
      <c r="C40" s="122" t="s">
        <v>397</v>
      </c>
      <c r="D40" s="123"/>
      <c r="E40" s="66">
        <v>0.19942599999999999</v>
      </c>
      <c r="F40" s="66">
        <v>1.3715E-2</v>
      </c>
      <c r="G40" s="66">
        <v>1.5E-3</v>
      </c>
      <c r="H40" s="66">
        <v>8.0000000000000007E-5</v>
      </c>
      <c r="I40" s="66">
        <v>8.1320000000000003E-3</v>
      </c>
      <c r="J40" s="66">
        <v>8.1320000000000003E-3</v>
      </c>
      <c r="K40" s="66">
        <v>8.1320000000000003E-3</v>
      </c>
      <c r="L40" s="66">
        <v>6.4060000000000002E-3</v>
      </c>
      <c r="M40" s="66">
        <v>6.5817000000000001E-2</v>
      </c>
      <c r="N40" s="66">
        <v>1.875E-6</v>
      </c>
      <c r="O40" s="66">
        <v>1E-4</v>
      </c>
      <c r="P40" s="66">
        <v>5.3000000000000001E-5</v>
      </c>
      <c r="Q40" s="66">
        <v>9.9999999999999995E-7</v>
      </c>
      <c r="R40" s="66">
        <v>5.0000000000000001E-4</v>
      </c>
      <c r="S40" s="66">
        <v>1.7000000000000001E-2</v>
      </c>
      <c r="T40" s="66">
        <v>6.9999999999999999E-4</v>
      </c>
      <c r="U40" s="66">
        <v>1E-4</v>
      </c>
      <c r="V40" s="66">
        <v>0.01</v>
      </c>
      <c r="W40" s="66" t="s">
        <v>390</v>
      </c>
      <c r="X40" s="66">
        <v>2.9999999999999997E-4</v>
      </c>
      <c r="Y40" s="66">
        <v>5.0000000000000001E-4</v>
      </c>
      <c r="Z40" s="66">
        <v>3.4400000000000001E-4</v>
      </c>
      <c r="AA40" s="66">
        <v>2.12E-4</v>
      </c>
      <c r="AB40" s="66">
        <v>1.356E-3</v>
      </c>
      <c r="AC40" s="66" t="s">
        <v>390</v>
      </c>
      <c r="AD40" s="66" t="s">
        <v>390</v>
      </c>
      <c r="AE40" s="158"/>
      <c r="AF40" s="66">
        <v>430.245</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10.3365013965704</v>
      </c>
      <c r="F41" s="66">
        <v>68.543101456295716</v>
      </c>
      <c r="G41" s="66">
        <v>18.018607811928327</v>
      </c>
      <c r="H41" s="66">
        <v>3.6115156712452423</v>
      </c>
      <c r="I41" s="66">
        <v>25.803072187913425</v>
      </c>
      <c r="J41" s="66">
        <v>26.329414902282611</v>
      </c>
      <c r="K41" s="66">
        <v>28.410176511539504</v>
      </c>
      <c r="L41" s="66">
        <v>2.0429573140729578</v>
      </c>
      <c r="M41" s="66">
        <v>466.40449688246662</v>
      </c>
      <c r="N41" s="66">
        <v>1.1444717947787078</v>
      </c>
      <c r="O41" s="66">
        <v>0.4380881297005792</v>
      </c>
      <c r="P41" s="66">
        <v>0.32446697586328177</v>
      </c>
      <c r="Q41" s="66">
        <v>0.38534063473133223</v>
      </c>
      <c r="R41" s="66">
        <v>2.696065306728439</v>
      </c>
      <c r="S41" s="66">
        <v>0.70310364287440497</v>
      </c>
      <c r="T41" s="66">
        <v>0.41956667830427213</v>
      </c>
      <c r="U41" s="66">
        <v>0.18963352343574472</v>
      </c>
      <c r="V41" s="66">
        <v>3.8387376030786551</v>
      </c>
      <c r="W41" s="66">
        <v>3.500965304391753</v>
      </c>
      <c r="X41" s="66">
        <v>13.899920944017973</v>
      </c>
      <c r="Y41" s="66">
        <v>9.018522647738088</v>
      </c>
      <c r="Z41" s="66">
        <v>6.3560358141380329</v>
      </c>
      <c r="AA41" s="66">
        <v>9.2975463163186252</v>
      </c>
      <c r="AB41" s="66">
        <v>38.572025722212715</v>
      </c>
      <c r="AC41" s="66">
        <v>6.9557632767099378</v>
      </c>
      <c r="AD41" s="66">
        <v>0.26128750598346773</v>
      </c>
      <c r="AE41" s="158"/>
      <c r="AF41" s="66" t="s">
        <v>390</v>
      </c>
      <c r="AG41" s="66">
        <v>35588.766953014761</v>
      </c>
      <c r="AH41" s="66">
        <v>86386.74614587301</v>
      </c>
      <c r="AI41" s="66">
        <v>54086.000000000007</v>
      </c>
      <c r="AJ41" s="66" t="s">
        <v>391</v>
      </c>
      <c r="AK41" s="66" t="s">
        <v>391</v>
      </c>
      <c r="AL41" s="182" t="s">
        <v>49</v>
      </c>
    </row>
    <row r="42" spans="1:256" s="2" customFormat="1" ht="24.75" customHeight="1" thickBot="1" x14ac:dyDescent="0.3">
      <c r="A42" s="121" t="s">
        <v>70</v>
      </c>
      <c r="B42" s="121" t="s">
        <v>107</v>
      </c>
      <c r="C42" s="122" t="s">
        <v>108</v>
      </c>
      <c r="D42" s="123"/>
      <c r="E42" s="66">
        <v>2.7181846153846199E-2</v>
      </c>
      <c r="F42" s="66">
        <v>0.38680130769230803</v>
      </c>
      <c r="G42" s="66">
        <v>5.9999999999999995E-4</v>
      </c>
      <c r="H42" s="66">
        <v>2.4000000000000001E-5</v>
      </c>
      <c r="I42" s="66">
        <v>1.3374E-2</v>
      </c>
      <c r="J42" s="66">
        <v>1.3374E-2</v>
      </c>
      <c r="K42" s="66">
        <v>1.3374E-2</v>
      </c>
      <c r="L42" s="66">
        <v>6.1753846153846201E-4</v>
      </c>
      <c r="M42" s="66">
        <v>4.4921261538461499</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262.8</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0.23441800329999971</v>
      </c>
      <c r="F43" s="66">
        <v>0.14845546893000022</v>
      </c>
      <c r="G43" s="66">
        <v>0.42285677519799797</v>
      </c>
      <c r="H43" s="66" t="s">
        <v>438</v>
      </c>
      <c r="I43" s="66">
        <v>5.9892686999999667E-2</v>
      </c>
      <c r="J43" s="66">
        <v>7.861181900000043E-2</v>
      </c>
      <c r="K43" s="66">
        <v>0.16585703148000092</v>
      </c>
      <c r="L43" s="66">
        <v>4.9477119703339933E-3</v>
      </c>
      <c r="M43" s="66">
        <v>0.63684037669999627</v>
      </c>
      <c r="N43" s="66">
        <v>3.4291234361104046E-2</v>
      </c>
      <c r="O43" s="66">
        <v>6.0864780333984934E-3</v>
      </c>
      <c r="P43" s="66">
        <v>2.087522487531952E-3</v>
      </c>
      <c r="Q43" s="66">
        <v>2.4373955107103749E-2</v>
      </c>
      <c r="R43" s="66">
        <v>2.4519193934671356E-2</v>
      </c>
      <c r="S43" s="66">
        <v>3.008020517318416E-2</v>
      </c>
      <c r="T43" s="66">
        <v>0.14901800696165624</v>
      </c>
      <c r="U43" s="66">
        <v>3.359405462016594E-3</v>
      </c>
      <c r="V43" s="66">
        <v>0.25742954788125338</v>
      </c>
      <c r="W43" s="66">
        <v>4.2293586997252622E-2</v>
      </c>
      <c r="X43" s="66">
        <v>3.8462338584808477E-3</v>
      </c>
      <c r="Y43" s="66">
        <v>6.1612218608859109E-3</v>
      </c>
      <c r="Z43" s="66">
        <v>2.0516469935463275E-3</v>
      </c>
      <c r="AA43" s="66">
        <v>1.6380012748494026E-3</v>
      </c>
      <c r="AB43" s="66">
        <v>1.3697103987762497E-2</v>
      </c>
      <c r="AC43" s="66">
        <v>4.7621268766614702E-3</v>
      </c>
      <c r="AD43" s="66">
        <v>4.0501183501787776E-3</v>
      </c>
      <c r="AE43" s="158"/>
      <c r="AF43" s="66">
        <v>520.14878301285898</v>
      </c>
      <c r="AG43" s="66">
        <v>431.73254220678012</v>
      </c>
      <c r="AH43" s="66">
        <v>1549.8378532394665</v>
      </c>
      <c r="AI43" s="66">
        <v>610.30428115878397</v>
      </c>
      <c r="AJ43" s="66" t="s">
        <v>391</v>
      </c>
      <c r="AK43" s="66" t="s">
        <v>391</v>
      </c>
      <c r="AL43" s="182" t="s">
        <v>49</v>
      </c>
    </row>
    <row r="44" spans="1:256" s="2" customFormat="1" ht="24.75" customHeight="1" thickBot="1" x14ac:dyDescent="0.3">
      <c r="A44" s="121" t="s">
        <v>70</v>
      </c>
      <c r="B44" s="121" t="s">
        <v>111</v>
      </c>
      <c r="C44" s="122" t="s">
        <v>112</v>
      </c>
      <c r="D44" s="123"/>
      <c r="E44" s="66">
        <v>19.147802461538461</v>
      </c>
      <c r="F44" s="66">
        <v>3.3884000769230771</v>
      </c>
      <c r="G44" s="66">
        <v>3.8807980327319985E-3</v>
      </c>
      <c r="H44" s="66">
        <v>7.2040978202000923E-3</v>
      </c>
      <c r="I44" s="66">
        <v>1.3817748199999997</v>
      </c>
      <c r="J44" s="66">
        <v>1.4688349999999999</v>
      </c>
      <c r="K44" s="66">
        <v>1.4688349999999999</v>
      </c>
      <c r="L44" s="66">
        <v>0.81925738430769202</v>
      </c>
      <c r="M44" s="66">
        <v>22.220605438709285</v>
      </c>
      <c r="N44" s="66">
        <v>3.0000000000000001E-3</v>
      </c>
      <c r="O44" s="66">
        <v>2.7602942884768387E-3</v>
      </c>
      <c r="P44" s="66">
        <v>1.7024229573479592E-3</v>
      </c>
      <c r="Q44" s="66">
        <v>3.3207980327319982E-5</v>
      </c>
      <c r="R44" s="66">
        <v>9.6423940981959951E-3</v>
      </c>
      <c r="S44" s="66">
        <v>2.0131291829391836E-2</v>
      </c>
      <c r="T44" s="66">
        <v>3.2711022688041592E-3</v>
      </c>
      <c r="U44" s="66">
        <v>1.1080798032731998E-4</v>
      </c>
      <c r="V44" s="66">
        <v>0.5434426980888214</v>
      </c>
      <c r="W44" s="66" t="s">
        <v>390</v>
      </c>
      <c r="X44" s="66">
        <v>9.4699701572140364E-3</v>
      </c>
      <c r="Y44" s="66">
        <v>4.4939351737474393E-4</v>
      </c>
      <c r="Z44" s="66">
        <v>1.0923820498262958E-4</v>
      </c>
      <c r="AA44" s="66">
        <v>1.7402394098195998E-4</v>
      </c>
      <c r="AB44" s="66">
        <v>1.020262582055337E-2</v>
      </c>
      <c r="AC44" s="66" t="s">
        <v>390</v>
      </c>
      <c r="AD44" s="66" t="s">
        <v>390</v>
      </c>
      <c r="AE44" s="158"/>
      <c r="AF44" s="66">
        <v>14539.448275862069</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0.49591879999999999</v>
      </c>
      <c r="F47" s="66">
        <v>3.0664400000000001E-2</v>
      </c>
      <c r="G47" s="66">
        <v>4.4999999999999997E-3</v>
      </c>
      <c r="H47" s="66">
        <v>2.0799999999999999E-4</v>
      </c>
      <c r="I47" s="66">
        <v>1.5839200000000001E-2</v>
      </c>
      <c r="J47" s="66">
        <v>1.5839200000000001E-2</v>
      </c>
      <c r="K47" s="66">
        <v>1.5839200000000001E-2</v>
      </c>
      <c r="L47" s="66">
        <v>1.2209599999999999E-2</v>
      </c>
      <c r="M47" s="66">
        <v>0.15834519999999999</v>
      </c>
      <c r="N47" s="66">
        <v>2.6249999999999999E-6</v>
      </c>
      <c r="O47" s="66">
        <v>2.5999999999999998E-4</v>
      </c>
      <c r="P47" s="66">
        <v>1.3779999999999999E-4</v>
      </c>
      <c r="Q47" s="66">
        <v>2.6000000000000001E-6</v>
      </c>
      <c r="R47" s="66">
        <v>1.2999999999999999E-3</v>
      </c>
      <c r="S47" s="66">
        <v>4.4200000000000003E-2</v>
      </c>
      <c r="T47" s="66">
        <v>1.82E-3</v>
      </c>
      <c r="U47" s="66">
        <v>2.5999999999999998E-4</v>
      </c>
      <c r="V47" s="66">
        <v>2.5999999999999999E-2</v>
      </c>
      <c r="W47" s="66" t="s">
        <v>390</v>
      </c>
      <c r="X47" s="66">
        <v>7.7999999999999999E-4</v>
      </c>
      <c r="Y47" s="66">
        <v>1.2999999999999999E-3</v>
      </c>
      <c r="Z47" s="66">
        <v>8.9439999999999995E-4</v>
      </c>
      <c r="AA47" s="66">
        <v>5.5119999999999995E-4</v>
      </c>
      <c r="AB47" s="66">
        <v>3.5255999999999998E-3</v>
      </c>
      <c r="AC47" s="66" t="s">
        <v>390</v>
      </c>
      <c r="AD47" s="66" t="s">
        <v>390</v>
      </c>
      <c r="AE47" s="158"/>
      <c r="AF47" s="66">
        <v>1121.943</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11.390920000000001</v>
      </c>
      <c r="G48" s="66" t="s">
        <v>391</v>
      </c>
      <c r="H48" s="66" t="s">
        <v>391</v>
      </c>
      <c r="I48" s="66">
        <v>0.31313000000000002</v>
      </c>
      <c r="J48" s="66">
        <v>2.6302920000000003</v>
      </c>
      <c r="K48" s="66">
        <v>5.5737139999999998</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62.625999999999998</v>
      </c>
      <c r="AL48" s="182" t="s">
        <v>122</v>
      </c>
    </row>
    <row r="49" spans="1:38" s="2" customFormat="1" ht="24.75" customHeight="1" thickBot="1" x14ac:dyDescent="0.3">
      <c r="A49" s="121" t="s">
        <v>119</v>
      </c>
      <c r="B49" s="121" t="s">
        <v>123</v>
      </c>
      <c r="C49" s="122" t="s">
        <v>124</v>
      </c>
      <c r="D49" s="123"/>
      <c r="E49" s="66">
        <v>4.5257000000000006E-2</v>
      </c>
      <c r="F49" s="66">
        <v>0.24742490100014003</v>
      </c>
      <c r="G49" s="66">
        <v>0.15118673000000002</v>
      </c>
      <c r="H49" s="66">
        <v>7.4462999999999994E-3</v>
      </c>
      <c r="I49" s="66">
        <v>0.39469656699999994</v>
      </c>
      <c r="J49" s="66">
        <v>0.61210674200000004</v>
      </c>
      <c r="K49" s="66">
        <v>0.78986414619999989</v>
      </c>
      <c r="L49" s="66">
        <v>0.19340131782999997</v>
      </c>
      <c r="M49" s="66">
        <v>0.13946442900000003</v>
      </c>
      <c r="N49" s="66" t="s">
        <v>390</v>
      </c>
      <c r="O49" s="66" t="s">
        <v>390</v>
      </c>
      <c r="P49" s="66" t="s">
        <v>390</v>
      </c>
      <c r="Q49" s="66" t="s">
        <v>390</v>
      </c>
      <c r="R49" s="66" t="s">
        <v>390</v>
      </c>
      <c r="S49" s="66" t="s">
        <v>390</v>
      </c>
      <c r="T49" s="66" t="s">
        <v>390</v>
      </c>
      <c r="U49" s="66" t="s">
        <v>390</v>
      </c>
      <c r="V49" s="66" t="s">
        <v>390</v>
      </c>
      <c r="W49" s="66" t="s">
        <v>390</v>
      </c>
      <c r="X49" s="66">
        <v>4.4845291712322349E-2</v>
      </c>
      <c r="Y49" s="66">
        <v>5.5146827948665343E-2</v>
      </c>
      <c r="Z49" s="66">
        <v>3.3244412022298504E-2</v>
      </c>
      <c r="AA49" s="66">
        <v>1.4231415851458649E-2</v>
      </c>
      <c r="AB49" s="66">
        <v>0.14746794753474485</v>
      </c>
      <c r="AC49" s="66" t="s">
        <v>390</v>
      </c>
      <c r="AD49" s="66" t="s">
        <v>390</v>
      </c>
      <c r="AE49" s="158"/>
      <c r="AF49" s="66" t="s">
        <v>391</v>
      </c>
      <c r="AG49" s="66" t="s">
        <v>391</v>
      </c>
      <c r="AH49" s="66" t="s">
        <v>391</v>
      </c>
      <c r="AI49" s="66" t="s">
        <v>391</v>
      </c>
      <c r="AJ49" s="66" t="s">
        <v>391</v>
      </c>
      <c r="AK49" s="66">
        <v>4.1100000000000003</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6.77E-3</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0.24576000000000001</v>
      </c>
      <c r="AL51" s="182" t="s">
        <v>130</v>
      </c>
    </row>
    <row r="52" spans="1:38" s="2" customFormat="1" ht="24.75" customHeight="1" thickBot="1" x14ac:dyDescent="0.3">
      <c r="A52" s="121" t="s">
        <v>119</v>
      </c>
      <c r="B52" s="125" t="s">
        <v>131</v>
      </c>
      <c r="C52" s="128" t="s">
        <v>399</v>
      </c>
      <c r="D52" s="131"/>
      <c r="E52" s="66">
        <v>0.104601</v>
      </c>
      <c r="F52" s="66">
        <v>0.13927953199999998</v>
      </c>
      <c r="G52" s="66">
        <v>2.2157640000000001</v>
      </c>
      <c r="H52" s="66">
        <v>9.7529999999999995E-3</v>
      </c>
      <c r="I52" s="66">
        <v>1.2144750000000003E-2</v>
      </c>
      <c r="J52" s="66">
        <v>1.9155999999999999E-2</v>
      </c>
      <c r="K52" s="66">
        <v>2.4466999999999999E-2</v>
      </c>
      <c r="L52" s="66" t="s">
        <v>391</v>
      </c>
      <c r="M52" s="66">
        <v>0.182111</v>
      </c>
      <c r="N52" s="66">
        <v>3.7699999999999997E-2</v>
      </c>
      <c r="O52" s="66">
        <v>3.7699999999999997E-2</v>
      </c>
      <c r="P52" s="66">
        <v>3.7699999999999997E-2</v>
      </c>
      <c r="Q52" s="66">
        <v>3.7699999999999997E-2</v>
      </c>
      <c r="R52" s="66">
        <v>3.7699999999999997E-2</v>
      </c>
      <c r="S52" s="66">
        <v>3.7699999999999997E-2</v>
      </c>
      <c r="T52" s="66">
        <v>3.7699999999999997E-2</v>
      </c>
      <c r="U52" s="66">
        <v>3.7699999999999997E-2</v>
      </c>
      <c r="V52" s="66">
        <v>3.7699999999999997E-2</v>
      </c>
      <c r="W52" s="66">
        <v>4.2099999999999999E-2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7.3940000000000001</v>
      </c>
      <c r="AL52" s="182" t="s">
        <v>132</v>
      </c>
    </row>
    <row r="53" spans="1:38" s="2" customFormat="1" ht="24.75" customHeight="1" thickBot="1" x14ac:dyDescent="0.3">
      <c r="A53" s="121" t="s">
        <v>119</v>
      </c>
      <c r="B53" s="125" t="s">
        <v>133</v>
      </c>
      <c r="C53" s="128" t="s">
        <v>134</v>
      </c>
      <c r="D53" s="131"/>
      <c r="E53" s="66" t="s">
        <v>391</v>
      </c>
      <c r="F53" s="66">
        <v>0.21526960000000001</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6.17</v>
      </c>
      <c r="AL53" s="182" t="s">
        <v>135</v>
      </c>
    </row>
    <row r="54" spans="1:38" s="2" customFormat="1" ht="23.4" thickBot="1" x14ac:dyDescent="0.3">
      <c r="A54" s="121" t="s">
        <v>119</v>
      </c>
      <c r="B54" s="125" t="s">
        <v>136</v>
      </c>
      <c r="C54" s="128" t="s">
        <v>137</v>
      </c>
      <c r="D54" s="131"/>
      <c r="E54" s="66" t="s">
        <v>391</v>
      </c>
      <c r="F54" s="66">
        <v>1.3931180011274911</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6413</v>
      </c>
      <c r="AL54" s="182" t="s">
        <v>425</v>
      </c>
    </row>
    <row r="55" spans="1:38" s="2" customFormat="1" ht="24.75" customHeight="1" thickBot="1" x14ac:dyDescent="0.3">
      <c r="A55" s="121" t="s">
        <v>119</v>
      </c>
      <c r="B55" s="125" t="s">
        <v>138</v>
      </c>
      <c r="C55" s="128" t="s">
        <v>139</v>
      </c>
      <c r="D55" s="131"/>
      <c r="E55" s="66">
        <v>0.16268299999999999</v>
      </c>
      <c r="F55" s="66">
        <v>8.8869999999999997E-4</v>
      </c>
      <c r="G55" s="66">
        <v>6.5322940000000003</v>
      </c>
      <c r="H55" s="66" t="s">
        <v>390</v>
      </c>
      <c r="I55" s="66">
        <v>3.2224500000000003E-4</v>
      </c>
      <c r="J55" s="66">
        <v>5.5241999999999997E-4</v>
      </c>
      <c r="K55" s="66">
        <v>9.207000000000001E-4</v>
      </c>
      <c r="L55" s="66">
        <v>7.7338799999999999E-5</v>
      </c>
      <c r="M55" s="66">
        <v>8.5710000000000022E-3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13.119559356</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6.1404064000000008E-2</v>
      </c>
      <c r="J57" s="66">
        <v>0.10861309399999995</v>
      </c>
      <c r="K57" s="66">
        <v>0.15562177483390005</v>
      </c>
      <c r="L57" s="66">
        <v>1.8421219200000002E-3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3837.02</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2.7109415000000019E-2</v>
      </c>
      <c r="J58" s="66">
        <v>5.4906357999999975E-2</v>
      </c>
      <c r="K58" s="66">
        <v>8.6784842880000046E-2</v>
      </c>
      <c r="L58" s="66">
        <v>1.2470330900000008E-4</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1083</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4.0760200000000005E-3</v>
      </c>
      <c r="J59" s="66">
        <v>5.5808519999999981E-3</v>
      </c>
      <c r="K59" s="66">
        <v>6.2260203009999971E-3</v>
      </c>
      <c r="L59" s="66">
        <v>2.5271324000000001E-6</v>
      </c>
      <c r="M59" s="66" t="s">
        <v>390</v>
      </c>
      <c r="N59" s="66">
        <v>5.8345949417000007</v>
      </c>
      <c r="O59" s="66">
        <v>0.11159017583999996</v>
      </c>
      <c r="P59" s="66">
        <v>4.7141586509999991E-3</v>
      </c>
      <c r="Q59" s="66">
        <v>0.22661553779000007</v>
      </c>
      <c r="R59" s="66">
        <v>0.45044956564000016</v>
      </c>
      <c r="S59" s="66">
        <v>6.6628275296000003E-2</v>
      </c>
      <c r="T59" s="66">
        <v>0.10783396982000001</v>
      </c>
      <c r="U59" s="66">
        <v>1.0012107315000005</v>
      </c>
      <c r="V59" s="66">
        <v>0.68836886729000013</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1688000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0.61995143800000019</v>
      </c>
      <c r="J60" s="66">
        <v>2.0351118580000001</v>
      </c>
      <c r="K60" s="66">
        <v>3.9417854800000041</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93772</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6.1521533289999993E-2</v>
      </c>
      <c r="J61" s="66">
        <v>0.61561606963999993</v>
      </c>
      <c r="K61" s="66">
        <v>1.2312804183400001</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6397489</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4.1479443000000012E-2</v>
      </c>
      <c r="G63" s="66">
        <v>1.0750636001E-2</v>
      </c>
      <c r="H63" s="66">
        <v>1.3925072506000002E-2</v>
      </c>
      <c r="I63" s="66">
        <v>5.2042419000000006E-2</v>
      </c>
      <c r="J63" s="66">
        <v>9.4170877E-2</v>
      </c>
      <c r="K63" s="66">
        <v>0.15086067240000001</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0.22661699999999999</v>
      </c>
      <c r="F64" s="66" t="s">
        <v>390</v>
      </c>
      <c r="G64" s="66" t="s">
        <v>390</v>
      </c>
      <c r="H64" s="66">
        <v>2.2661700000000001E-3</v>
      </c>
      <c r="I64" s="66" t="s">
        <v>391</v>
      </c>
      <c r="J64" s="66" t="s">
        <v>391</v>
      </c>
      <c r="K64" s="66" t="s">
        <v>391</v>
      </c>
      <c r="L64" s="66" t="s">
        <v>391</v>
      </c>
      <c r="M64" s="66">
        <v>2.26617E-2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226.61699999999999</v>
      </c>
      <c r="AL64" s="182" t="s">
        <v>160</v>
      </c>
    </row>
    <row r="65" spans="1:38" s="2" customFormat="1" ht="24.75" customHeight="1" thickBot="1" x14ac:dyDescent="0.3">
      <c r="A65" s="121" t="s">
        <v>53</v>
      </c>
      <c r="B65" s="125" t="s">
        <v>161</v>
      </c>
      <c r="C65" s="122" t="s">
        <v>162</v>
      </c>
      <c r="D65" s="123"/>
      <c r="E65" s="66">
        <v>0.30168599999999995</v>
      </c>
      <c r="F65" s="66" t="s">
        <v>391</v>
      </c>
      <c r="G65" s="66" t="s">
        <v>391</v>
      </c>
      <c r="H65" s="66">
        <v>7.6857199999999987E-2</v>
      </c>
      <c r="I65" s="66">
        <v>2.4500000000000003E-5</v>
      </c>
      <c r="J65" s="66" t="s">
        <v>391</v>
      </c>
      <c r="K65" s="66" t="s">
        <v>391</v>
      </c>
      <c r="L65" s="66">
        <v>4.4099999999999999E-7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579.29999999999995</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2.4562E-2</v>
      </c>
      <c r="F68" s="66">
        <v>1.361E-3</v>
      </c>
      <c r="G68" s="66">
        <v>3.8557000000000001E-2</v>
      </c>
      <c r="H68" s="66" t="s">
        <v>391</v>
      </c>
      <c r="I68" s="66">
        <v>2.0485500000000001E-3</v>
      </c>
      <c r="J68" s="66">
        <v>3.5117999999999998E-3</v>
      </c>
      <c r="K68" s="66">
        <v>5.8529999999999997E-3</v>
      </c>
      <c r="L68" s="66">
        <v>3.6873899999999999E-5</v>
      </c>
      <c r="M68" s="66">
        <v>2.8239999999999997E-3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44.564999999999998</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0.62840363000000032</v>
      </c>
      <c r="F70" s="66">
        <v>0.6137840195998</v>
      </c>
      <c r="G70" s="66">
        <v>0.61311918899999973</v>
      </c>
      <c r="H70" s="66">
        <v>9.5873386165000005E-2</v>
      </c>
      <c r="I70" s="66">
        <v>0.11277339199999993</v>
      </c>
      <c r="J70" s="66">
        <v>0.18797935300000004</v>
      </c>
      <c r="K70" s="66">
        <v>0.30020323429999995</v>
      </c>
      <c r="L70" s="66">
        <v>2.0299210559999985E-3</v>
      </c>
      <c r="M70" s="66">
        <v>0.17889731799999997</v>
      </c>
      <c r="N70" s="66" t="s">
        <v>390</v>
      </c>
      <c r="O70" s="66" t="s">
        <v>390</v>
      </c>
      <c r="P70" s="66">
        <v>9.6021999999999996E-2</v>
      </c>
      <c r="Q70" s="66">
        <v>3.435E-4</v>
      </c>
      <c r="R70" s="66">
        <v>3.0100000000000001E-7</v>
      </c>
      <c r="S70" s="66" t="s">
        <v>390</v>
      </c>
      <c r="T70" s="66">
        <v>2E-3</v>
      </c>
      <c r="U70" s="66" t="s">
        <v>390</v>
      </c>
      <c r="V70" s="66">
        <v>2.7000000000000003E-2</v>
      </c>
      <c r="W70" s="66">
        <v>7.0000000000000001E-3</v>
      </c>
      <c r="X70" s="66" t="s">
        <v>390</v>
      </c>
      <c r="Y70" s="66" t="s">
        <v>390</v>
      </c>
      <c r="Z70" s="66" t="s">
        <v>390</v>
      </c>
      <c r="AA70" s="66" t="s">
        <v>390</v>
      </c>
      <c r="AB70" s="66">
        <v>4.9800000000000004E-2</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0.88032255569999973</v>
      </c>
      <c r="F72" s="66">
        <v>1.268</v>
      </c>
      <c r="G72" s="66">
        <v>0.34291525024000002</v>
      </c>
      <c r="H72" s="66" t="s">
        <v>390</v>
      </c>
      <c r="I72" s="66">
        <v>0.97187052399999974</v>
      </c>
      <c r="J72" s="66">
        <v>1.3590018639999997</v>
      </c>
      <c r="K72" s="66">
        <v>1.6253075312399994</v>
      </c>
      <c r="L72" s="66">
        <v>3.4987338863999989E-3</v>
      </c>
      <c r="M72" s="66">
        <v>42.163366263</v>
      </c>
      <c r="N72" s="66">
        <v>5.0232430650163318</v>
      </c>
      <c r="O72" s="66">
        <v>0.28165142649868785</v>
      </c>
      <c r="P72" s="66">
        <v>0.38760430573219523</v>
      </c>
      <c r="Q72" s="66">
        <v>0.18202497211317908</v>
      </c>
      <c r="R72" s="66">
        <v>0.77275818750999992</v>
      </c>
      <c r="S72" s="66">
        <v>0.13616303460000001</v>
      </c>
      <c r="T72" s="66">
        <v>0.47177717340000003</v>
      </c>
      <c r="U72" s="66">
        <v>1.8517107599999999E-2</v>
      </c>
      <c r="V72" s="66">
        <v>13.203236504408832</v>
      </c>
      <c r="W72" s="66">
        <v>4.5259077973517892</v>
      </c>
      <c r="X72" s="66">
        <v>3.7465363437095755E-3</v>
      </c>
      <c r="Y72" s="66">
        <v>2.0885968157088059E-2</v>
      </c>
      <c r="Z72" s="66">
        <v>7.097987724926166E-3</v>
      </c>
      <c r="AA72" s="66">
        <v>9.5241934336829758E-4</v>
      </c>
      <c r="AB72" s="66">
        <v>3.2682911569092095E-2</v>
      </c>
      <c r="AC72" s="66" t="s">
        <v>438</v>
      </c>
      <c r="AD72" s="66">
        <v>0.42080559390716255</v>
      </c>
      <c r="AE72" s="158"/>
      <c r="AF72" s="66" t="s">
        <v>391</v>
      </c>
      <c r="AG72" s="66" t="s">
        <v>391</v>
      </c>
      <c r="AH72" s="66" t="s">
        <v>391</v>
      </c>
      <c r="AI72" s="66" t="s">
        <v>391</v>
      </c>
      <c r="AJ72" s="66" t="s">
        <v>391</v>
      </c>
      <c r="AK72" s="66">
        <v>6807.9195300000001</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1.4809440000000001E-3</v>
      </c>
      <c r="J73" s="66">
        <v>2.0980040000000001E-3</v>
      </c>
      <c r="K73" s="66">
        <v>2.4682399999999996E-3</v>
      </c>
      <c r="L73" s="66">
        <v>1.4809440000000001E-4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2.0047299999999999</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3.8328437000000007E-2</v>
      </c>
      <c r="J74" s="66">
        <v>4.414927950000002E-2</v>
      </c>
      <c r="K74" s="66">
        <v>4.8472436308000008E-2</v>
      </c>
      <c r="L74" s="66">
        <v>8.8155405100000012E-4</v>
      </c>
      <c r="M74" s="66" t="s">
        <v>390</v>
      </c>
      <c r="N74" s="66">
        <v>0.13653639471774459</v>
      </c>
      <c r="O74" s="66">
        <v>1.3474362539039098E-2</v>
      </c>
      <c r="P74" s="66">
        <v>4.8368994505834789E-2</v>
      </c>
      <c r="Q74" s="66">
        <v>1.2430315869512504E-2</v>
      </c>
      <c r="R74" s="66">
        <v>4.6181E-2</v>
      </c>
      <c r="S74" s="66">
        <v>2.2060000000000003E-2</v>
      </c>
      <c r="T74" s="66">
        <v>2.5600000000000002E-3</v>
      </c>
      <c r="U74" s="66" t="s">
        <v>390</v>
      </c>
      <c r="V74" s="66">
        <v>2.1240660886608729</v>
      </c>
      <c r="W74" s="66">
        <v>0.41332839892194873</v>
      </c>
      <c r="X74" s="66" t="s">
        <v>390</v>
      </c>
      <c r="Y74" s="66" t="s">
        <v>390</v>
      </c>
      <c r="Z74" s="66" t="s">
        <v>390</v>
      </c>
      <c r="AA74" s="66" t="s">
        <v>390</v>
      </c>
      <c r="AB74" s="66">
        <v>3.6351692801816271E-2</v>
      </c>
      <c r="AC74" s="66" t="s">
        <v>390</v>
      </c>
      <c r="AD74" s="66">
        <v>2.2285778928878403E-3</v>
      </c>
      <c r="AE74" s="158"/>
      <c r="AF74" s="66" t="s">
        <v>391</v>
      </c>
      <c r="AG74" s="66" t="s">
        <v>391</v>
      </c>
      <c r="AH74" s="66" t="s">
        <v>391</v>
      </c>
      <c r="AI74" s="66" t="s">
        <v>391</v>
      </c>
      <c r="AJ74" s="66" t="s">
        <v>391</v>
      </c>
      <c r="AK74" s="66">
        <v>76.885452999999998</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3.6953999999999999E-5</v>
      </c>
      <c r="J75" s="66">
        <v>5.2352000000000003E-5</v>
      </c>
      <c r="K75" s="66">
        <v>6.1589999999999998E-5</v>
      </c>
      <c r="L75" s="66" t="s">
        <v>390</v>
      </c>
      <c r="M75" s="66" t="s">
        <v>390</v>
      </c>
      <c r="N75" s="66">
        <v>5.6784000000000001E-4</v>
      </c>
      <c r="O75" s="66">
        <v>1.3225999999999999E-3</v>
      </c>
      <c r="P75" s="66">
        <v>1.2149999999999999E-2</v>
      </c>
      <c r="Q75" s="66">
        <v>8.0329999999999996E-4</v>
      </c>
      <c r="R75" s="66" t="s">
        <v>390</v>
      </c>
      <c r="S75" s="66" t="s">
        <v>390</v>
      </c>
      <c r="T75" s="66" t="s">
        <v>390</v>
      </c>
      <c r="U75" s="66" t="s">
        <v>390</v>
      </c>
      <c r="V75" s="66">
        <v>3.9100000000000003E-2</v>
      </c>
      <c r="W75" s="66">
        <v>6.669E-4</v>
      </c>
      <c r="X75" s="66" t="s">
        <v>390</v>
      </c>
      <c r="Y75" s="66" t="s">
        <v>390</v>
      </c>
      <c r="Z75" s="66" t="s">
        <v>390</v>
      </c>
      <c r="AA75" s="66" t="s">
        <v>390</v>
      </c>
      <c r="AB75" s="66">
        <v>7.4439999999999997E-8</v>
      </c>
      <c r="AC75" s="66" t="s">
        <v>390</v>
      </c>
      <c r="AD75" s="66">
        <v>1.6059999999999999E-5</v>
      </c>
      <c r="AE75" s="158"/>
      <c r="AF75" s="66" t="s">
        <v>391</v>
      </c>
      <c r="AG75" s="66" t="s">
        <v>391</v>
      </c>
      <c r="AH75" s="66" t="s">
        <v>391</v>
      </c>
      <c r="AI75" s="66" t="s">
        <v>391</v>
      </c>
      <c r="AJ75" s="66" t="s">
        <v>391</v>
      </c>
      <c r="AK75" s="66">
        <v>8.4580000000000002</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1.7224480000000001E-3</v>
      </c>
      <c r="J76" s="66">
        <v>1.9819309999999997E-3</v>
      </c>
      <c r="K76" s="66">
        <v>2.1764730099999995E-3</v>
      </c>
      <c r="L76" s="66" t="s">
        <v>390</v>
      </c>
      <c r="M76" s="66" t="s">
        <v>390</v>
      </c>
      <c r="N76" s="66">
        <v>0.602335544</v>
      </c>
      <c r="O76" s="66">
        <v>3.2113970999999998E-2</v>
      </c>
      <c r="P76" s="66">
        <v>6.4102270000000001E-4</v>
      </c>
      <c r="Q76" s="66">
        <v>0.27608672299999998</v>
      </c>
      <c r="R76" s="66">
        <v>4.3099999999999996E-3</v>
      </c>
      <c r="S76" s="66">
        <v>6.6E-3</v>
      </c>
      <c r="T76" s="66">
        <v>6.1599999999999997E-3</v>
      </c>
      <c r="U76" s="66">
        <v>2.0300000000000001E-3</v>
      </c>
      <c r="V76" s="66">
        <v>5.0000000000000001E-3</v>
      </c>
      <c r="W76" s="66">
        <v>0.5398537069999999</v>
      </c>
      <c r="X76" s="66" t="s">
        <v>390</v>
      </c>
      <c r="Y76" s="66" t="s">
        <v>390</v>
      </c>
      <c r="Z76" s="66" t="s">
        <v>390</v>
      </c>
      <c r="AA76" s="66" t="s">
        <v>390</v>
      </c>
      <c r="AB76" s="66">
        <v>1.9869012000000002E-3</v>
      </c>
      <c r="AC76" s="66" t="s">
        <v>390</v>
      </c>
      <c r="AD76" s="66">
        <v>6.3126532999999993E-6</v>
      </c>
      <c r="AE76" s="158"/>
      <c r="AF76" s="66" t="s">
        <v>391</v>
      </c>
      <c r="AG76" s="66" t="s">
        <v>391</v>
      </c>
      <c r="AH76" s="66" t="s">
        <v>391</v>
      </c>
      <c r="AI76" s="66" t="s">
        <v>391</v>
      </c>
      <c r="AJ76" s="66" t="s">
        <v>391</v>
      </c>
      <c r="AK76" s="66">
        <v>34.210999999999999</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0.33819999999999995</v>
      </c>
      <c r="O77" s="66">
        <v>8.1879999999999994E-2</v>
      </c>
      <c r="P77" s="66">
        <v>5.3399999999999997E-4</v>
      </c>
      <c r="Q77" s="66">
        <v>1.0679999999999999E-2</v>
      </c>
      <c r="R77" s="66" t="s">
        <v>390</v>
      </c>
      <c r="S77" s="66" t="s">
        <v>390</v>
      </c>
      <c r="T77" s="66" t="s">
        <v>390</v>
      </c>
      <c r="U77" s="66" t="s">
        <v>390</v>
      </c>
      <c r="V77" s="66">
        <v>8.4971368260857535E-2</v>
      </c>
      <c r="W77" s="66">
        <v>1.7799999999999999E-3</v>
      </c>
      <c r="X77" s="66" t="s">
        <v>390</v>
      </c>
      <c r="Y77" s="66" t="s">
        <v>390</v>
      </c>
      <c r="Z77" s="66" t="s">
        <v>390</v>
      </c>
      <c r="AA77" s="66" t="s">
        <v>390</v>
      </c>
      <c r="AB77" s="66" t="s">
        <v>390</v>
      </c>
      <c r="AC77" s="66" t="s">
        <v>390</v>
      </c>
      <c r="AD77" s="66">
        <v>1.2815999999999999E-6</v>
      </c>
      <c r="AE77" s="158"/>
      <c r="AF77" s="66" t="s">
        <v>391</v>
      </c>
      <c r="AG77" s="66" t="s">
        <v>391</v>
      </c>
      <c r="AH77" s="66" t="s">
        <v>391</v>
      </c>
      <c r="AI77" s="66" t="s">
        <v>391</v>
      </c>
      <c r="AJ77" s="66" t="s">
        <v>391</v>
      </c>
      <c r="AK77" s="66">
        <v>0.35599999999999998</v>
      </c>
      <c r="AL77" s="182" t="s">
        <v>196</v>
      </c>
    </row>
    <row r="78" spans="1:38" s="2" customFormat="1" ht="24.75" customHeight="1" thickBot="1" x14ac:dyDescent="0.3">
      <c r="A78" s="121" t="s">
        <v>53</v>
      </c>
      <c r="B78" s="121" t="s">
        <v>197</v>
      </c>
      <c r="C78" s="122" t="s">
        <v>198</v>
      </c>
      <c r="D78" s="123"/>
      <c r="E78" s="66" t="s">
        <v>390</v>
      </c>
      <c r="F78" s="66" t="s">
        <v>390</v>
      </c>
      <c r="G78" s="66">
        <v>9.21516E-7</v>
      </c>
      <c r="H78" s="66" t="s">
        <v>390</v>
      </c>
      <c r="I78" s="66">
        <v>4.1577331751999995E-5</v>
      </c>
      <c r="J78" s="66">
        <v>5.4666491748000001E-5</v>
      </c>
      <c r="K78" s="66">
        <v>6.9995507999999999E-5</v>
      </c>
      <c r="L78" s="66">
        <v>4.1577331751999998E-8</v>
      </c>
      <c r="M78" s="66" t="s">
        <v>390</v>
      </c>
      <c r="N78" s="66">
        <v>1.5477699999999999E-4</v>
      </c>
      <c r="O78" s="66">
        <v>1.84585E-4</v>
      </c>
      <c r="P78" s="66">
        <v>1.9504E-4</v>
      </c>
      <c r="Q78" s="66">
        <v>3.7499E-3</v>
      </c>
      <c r="R78" s="66" t="s">
        <v>390</v>
      </c>
      <c r="S78" s="66">
        <v>4.7806599999999999E-3</v>
      </c>
      <c r="T78" s="66">
        <v>1.1023999999999999E-3</v>
      </c>
      <c r="U78" s="66" t="s">
        <v>390</v>
      </c>
      <c r="V78" s="66">
        <v>1.3041837000000001E-2</v>
      </c>
      <c r="W78" s="66">
        <v>0.42400000000000004</v>
      </c>
      <c r="X78" s="66" t="s">
        <v>390</v>
      </c>
      <c r="Y78" s="66" t="s">
        <v>390</v>
      </c>
      <c r="Z78" s="66" t="s">
        <v>390</v>
      </c>
      <c r="AA78" s="66" t="s">
        <v>390</v>
      </c>
      <c r="AB78" s="66">
        <v>2.1135799999999998E-5</v>
      </c>
      <c r="AC78" s="66" t="s">
        <v>390</v>
      </c>
      <c r="AD78" s="66">
        <v>3.1376000000000006E-5</v>
      </c>
      <c r="AE78" s="158"/>
      <c r="AF78" s="66" t="s">
        <v>391</v>
      </c>
      <c r="AG78" s="66" t="s">
        <v>391</v>
      </c>
      <c r="AH78" s="66" t="s">
        <v>391</v>
      </c>
      <c r="AI78" s="66" t="s">
        <v>391</v>
      </c>
      <c r="AJ78" s="66" t="s">
        <v>391</v>
      </c>
      <c r="AK78" s="66">
        <v>8.48</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0.21779340119499999</v>
      </c>
      <c r="F80" s="66">
        <v>0.19604450632399992</v>
      </c>
      <c r="G80" s="66">
        <v>0.30596874824879999</v>
      </c>
      <c r="H80" s="66">
        <v>6.0002000000000007E-3</v>
      </c>
      <c r="I80" s="66">
        <v>3.1816364668247991E-2</v>
      </c>
      <c r="J80" s="66">
        <v>5.2190673508251975E-2</v>
      </c>
      <c r="K80" s="66">
        <v>7.2699426880000001E-2</v>
      </c>
      <c r="L80" s="66">
        <v>7.4953476682480034E-6</v>
      </c>
      <c r="M80" s="66">
        <v>0.24139815511700005</v>
      </c>
      <c r="N80" s="66">
        <v>0.32100559999999995</v>
      </c>
      <c r="O80" s="66">
        <v>3.2893299399999998E-3</v>
      </c>
      <c r="P80" s="66">
        <v>5.5494000000000008E-4</v>
      </c>
      <c r="Q80" s="66">
        <v>1.8137999999999997E-4</v>
      </c>
      <c r="R80" s="66">
        <v>0.22178381260000002</v>
      </c>
      <c r="S80" s="66">
        <v>8.8310990000000006E-2</v>
      </c>
      <c r="T80" s="66">
        <v>0.41782184840000014</v>
      </c>
      <c r="U80" s="66" t="s">
        <v>390</v>
      </c>
      <c r="V80" s="66">
        <v>4.7895465159999997</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12.387226799999999</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10322689</v>
      </c>
      <c r="AL82" s="182" t="s">
        <v>219</v>
      </c>
    </row>
    <row r="83" spans="1:38" s="2" customFormat="1" ht="24.75" customHeight="1" thickBot="1" x14ac:dyDescent="0.3">
      <c r="A83" s="121" t="s">
        <v>53</v>
      </c>
      <c r="B83" s="135" t="s">
        <v>211</v>
      </c>
      <c r="C83" s="136" t="s">
        <v>212</v>
      </c>
      <c r="D83" s="123"/>
      <c r="E83" s="66" t="s">
        <v>390</v>
      </c>
      <c r="F83" s="66">
        <v>0.55466000000000004</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1.542</v>
      </c>
      <c r="AL83" s="182" t="s">
        <v>385</v>
      </c>
    </row>
    <row r="84" spans="1:38" s="2" customFormat="1" ht="24.75" customHeight="1" thickBot="1" x14ac:dyDescent="0.3">
      <c r="A84" s="121" t="s">
        <v>53</v>
      </c>
      <c r="B84" s="135" t="s">
        <v>213</v>
      </c>
      <c r="C84" s="136" t="s">
        <v>214</v>
      </c>
      <c r="D84" s="123"/>
      <c r="E84" s="66" t="s">
        <v>390</v>
      </c>
      <c r="F84" s="66">
        <v>2.3533E-3</v>
      </c>
      <c r="G84" s="66" t="s">
        <v>391</v>
      </c>
      <c r="H84" s="66" t="s">
        <v>391</v>
      </c>
      <c r="I84" s="66">
        <v>2.1199500000000002E-3</v>
      </c>
      <c r="J84" s="66">
        <v>3.0032629999999999E-3</v>
      </c>
      <c r="K84" s="66">
        <v>3.5332499999999999E-3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35.884773199999998</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16.181000000000001</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6.4270250999999973E-2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14.05</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4.6420000000000003</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10.722</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4.4278789830000005E-2</v>
      </c>
      <c r="F91" s="66">
        <v>0.188983749274</v>
      </c>
      <c r="G91" s="66">
        <v>5.3435427000000004E-3</v>
      </c>
      <c r="H91" s="66">
        <v>0.1010265618775</v>
      </c>
      <c r="I91" s="66">
        <v>0.74918310285</v>
      </c>
      <c r="J91" s="66">
        <v>0.83407819515000003</v>
      </c>
      <c r="K91" s="66">
        <v>0.8516128005000001</v>
      </c>
      <c r="L91" s="66" t="s">
        <v>390</v>
      </c>
      <c r="M91" s="66">
        <v>1.353991719485</v>
      </c>
      <c r="N91" s="66">
        <v>1.38719784</v>
      </c>
      <c r="O91" s="66">
        <v>0.13407493899</v>
      </c>
      <c r="P91" s="66">
        <v>1.00854945E-4</v>
      </c>
      <c r="Q91" s="66">
        <v>2.3532820500000002E-3</v>
      </c>
      <c r="R91" s="66">
        <v>2.7602405999999999E-2</v>
      </c>
      <c r="S91" s="66">
        <v>0.91706318918999985</v>
      </c>
      <c r="T91" s="66">
        <v>0.118809674595</v>
      </c>
      <c r="U91" s="66" t="s">
        <v>390</v>
      </c>
      <c r="V91" s="66">
        <v>0.52576822459499994</v>
      </c>
      <c r="W91" s="66">
        <v>2.434374985E-3</v>
      </c>
      <c r="X91" s="66">
        <v>2.7021562333500002E-3</v>
      </c>
      <c r="Y91" s="66">
        <v>1.09546874325E-3</v>
      </c>
      <c r="Z91" s="66">
        <v>1.09546874325E-3</v>
      </c>
      <c r="AA91" s="66">
        <v>1.09546874325E-3</v>
      </c>
      <c r="AB91" s="66">
        <v>5.9885624631000004E-3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5.3000000000000001E-5</v>
      </c>
      <c r="G92" s="66">
        <v>3.7009199999999999E-2</v>
      </c>
      <c r="H92" s="66" t="s">
        <v>390</v>
      </c>
      <c r="I92" s="66">
        <v>6.1760389999999978E-3</v>
      </c>
      <c r="J92" s="66">
        <v>8.9556739999999951E-3</v>
      </c>
      <c r="K92" s="66">
        <v>1.4260137850000002E-2</v>
      </c>
      <c r="L92" s="66">
        <v>1.6057701399999993E-4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706.31071899999995</v>
      </c>
      <c r="AL92" s="182" t="s">
        <v>231</v>
      </c>
    </row>
    <row r="93" spans="1:38" s="2" customFormat="1" ht="24.75" customHeight="1" thickBot="1" x14ac:dyDescent="0.3">
      <c r="A93" s="121" t="s">
        <v>53</v>
      </c>
      <c r="B93" s="125" t="s">
        <v>232</v>
      </c>
      <c r="C93" s="122" t="s">
        <v>405</v>
      </c>
      <c r="D93" s="130"/>
      <c r="E93" s="66" t="s">
        <v>391</v>
      </c>
      <c r="F93" s="66">
        <v>3.5464081746999998</v>
      </c>
      <c r="G93" s="66" t="s">
        <v>391</v>
      </c>
      <c r="H93" s="66" t="s">
        <v>391</v>
      </c>
      <c r="I93" s="66">
        <v>1.4835913967213116E-2</v>
      </c>
      <c r="J93" s="66">
        <v>3.9347424000000006E-2</v>
      </c>
      <c r="K93" s="66">
        <v>6.4503973770491815E-2</v>
      </c>
      <c r="L93" s="66" t="s">
        <v>390</v>
      </c>
      <c r="M93" s="66" t="s">
        <v>391</v>
      </c>
      <c r="N93" s="66" t="s">
        <v>391</v>
      </c>
      <c r="O93" s="66" t="s">
        <v>391</v>
      </c>
      <c r="P93" s="66" t="s">
        <v>391</v>
      </c>
      <c r="Q93" s="66" t="s">
        <v>391</v>
      </c>
      <c r="R93" s="66" t="s">
        <v>391</v>
      </c>
      <c r="S93" s="66" t="s">
        <v>391</v>
      </c>
      <c r="T93" s="66" t="s">
        <v>391</v>
      </c>
      <c r="U93" s="66" t="s">
        <v>391</v>
      </c>
      <c r="V93" s="66" t="s">
        <v>391</v>
      </c>
      <c r="W93" s="66">
        <v>0.26998655869337912</v>
      </c>
      <c r="X93" s="66" t="s">
        <v>391</v>
      </c>
      <c r="Y93" s="66" t="s">
        <v>391</v>
      </c>
      <c r="Z93" s="66" t="s">
        <v>391</v>
      </c>
      <c r="AA93" s="66" t="s">
        <v>391</v>
      </c>
      <c r="AB93" s="66">
        <v>7.684232824350022E-8</v>
      </c>
      <c r="AC93" s="66">
        <v>5.3997311738675826E-5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3.8968671999999996E-2</v>
      </c>
      <c r="G95" s="66" t="s">
        <v>390</v>
      </c>
      <c r="H95" s="66" t="s">
        <v>390</v>
      </c>
      <c r="I95" s="66">
        <v>0.12855537299999978</v>
      </c>
      <c r="J95" s="66">
        <v>0.21909195800000036</v>
      </c>
      <c r="K95" s="66">
        <v>0.35037580889999936</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1.5067399799999999E-2</v>
      </c>
      <c r="F98" s="66">
        <v>9.8745644499999979E-2</v>
      </c>
      <c r="G98" s="66">
        <v>4.7485727999999998E-3</v>
      </c>
      <c r="H98" s="66">
        <v>1.6331524700000002E-2</v>
      </c>
      <c r="I98" s="66">
        <v>0.16577742999999989</v>
      </c>
      <c r="J98" s="66">
        <v>0.25975174100000004</v>
      </c>
      <c r="K98" s="66">
        <v>0.35491096268158945</v>
      </c>
      <c r="L98" s="66" t="s">
        <v>391</v>
      </c>
      <c r="M98" s="66">
        <v>2.6768988000000004E-2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0.31538325697174807</v>
      </c>
      <c r="F99" s="66">
        <v>11.371656285909166</v>
      </c>
      <c r="G99" s="66" t="s">
        <v>391</v>
      </c>
      <c r="H99" s="66">
        <v>12.752688394234903</v>
      </c>
      <c r="I99" s="66">
        <v>8.2969195068493137E-2</v>
      </c>
      <c r="J99" s="66">
        <v>0.12748925095890409</v>
      </c>
      <c r="K99" s="66">
        <v>0.27926216876712323</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410.34899999999999</v>
      </c>
      <c r="AL99" s="182" t="s">
        <v>245</v>
      </c>
    </row>
    <row r="100" spans="1:38" s="2" customFormat="1" ht="24.75" customHeight="1" thickBot="1" x14ac:dyDescent="0.3">
      <c r="A100" s="121" t="s">
        <v>243</v>
      </c>
      <c r="B100" s="121" t="s">
        <v>246</v>
      </c>
      <c r="C100" s="122" t="s">
        <v>408</v>
      </c>
      <c r="D100" s="138"/>
      <c r="E100" s="66">
        <v>0.2113890155870323</v>
      </c>
      <c r="F100" s="66">
        <v>14.765159942919864</v>
      </c>
      <c r="G100" s="66" t="s">
        <v>391</v>
      </c>
      <c r="H100" s="66">
        <v>15.503612517940484</v>
      </c>
      <c r="I100" s="66">
        <v>7.0696030684931521E-2</v>
      </c>
      <c r="J100" s="66">
        <v>0.10809259890410959</v>
      </c>
      <c r="K100" s="66">
        <v>0.23422966520547944</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981.0440000000001</v>
      </c>
      <c r="AL100" s="182" t="s">
        <v>245</v>
      </c>
    </row>
    <row r="101" spans="1:38" s="2" customFormat="1" ht="24.75" customHeight="1" thickBot="1" x14ac:dyDescent="0.3">
      <c r="A101" s="121" t="s">
        <v>243</v>
      </c>
      <c r="B101" s="121" t="s">
        <v>247</v>
      </c>
      <c r="C101" s="122" t="s">
        <v>248</v>
      </c>
      <c r="D101" s="138"/>
      <c r="E101" s="66">
        <v>3.5234786602041032E-3</v>
      </c>
      <c r="F101" s="66">
        <v>0.13405126201421513</v>
      </c>
      <c r="G101" s="66" t="s">
        <v>391</v>
      </c>
      <c r="H101" s="66">
        <v>8.889608185298499E-2</v>
      </c>
      <c r="I101" s="66">
        <v>2.7766027397260274E-4</v>
      </c>
      <c r="J101" s="66">
        <v>8.329808219178081E-4</v>
      </c>
      <c r="K101" s="66">
        <v>1.9436219178082189E-3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168.91</v>
      </c>
      <c r="AL101" s="182" t="s">
        <v>245</v>
      </c>
    </row>
    <row r="102" spans="1:38" s="2" customFormat="1" ht="24.75" customHeight="1" thickBot="1" x14ac:dyDescent="0.3">
      <c r="A102" s="121" t="s">
        <v>243</v>
      </c>
      <c r="B102" s="121" t="s">
        <v>249</v>
      </c>
      <c r="C102" s="122" t="s">
        <v>409</v>
      </c>
      <c r="D102" s="138"/>
      <c r="E102" s="66">
        <v>0.15369458797138508</v>
      </c>
      <c r="F102" s="66">
        <v>2.6138696149090492</v>
      </c>
      <c r="G102" s="66" t="s">
        <v>391</v>
      </c>
      <c r="H102" s="66">
        <v>13.791091886026676</v>
      </c>
      <c r="I102" s="66">
        <v>1.4733858000000001E-2</v>
      </c>
      <c r="J102" s="66">
        <v>0.32638534000000002</v>
      </c>
      <c r="K102" s="66">
        <v>2.14466862</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2830.415</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4.7964367177142901E-5</v>
      </c>
      <c r="F104" s="66">
        <v>1.3875149447151349E-2</v>
      </c>
      <c r="G104" s="66" t="s">
        <v>391</v>
      </c>
      <c r="H104" s="66">
        <v>1.291111551634287E-3</v>
      </c>
      <c r="I104" s="66">
        <v>2.6666301369863017E-5</v>
      </c>
      <c r="J104" s="66">
        <v>7.9998904109589036E-5</v>
      </c>
      <c r="K104" s="66">
        <v>1.8666410958904112E-4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16.222000000000001</v>
      </c>
      <c r="AL104" s="182" t="s">
        <v>245</v>
      </c>
    </row>
    <row r="105" spans="1:38" s="2" customFormat="1" ht="24.75" customHeight="1" thickBot="1" x14ac:dyDescent="0.3">
      <c r="A105" s="121" t="s">
        <v>243</v>
      </c>
      <c r="B105" s="121" t="s">
        <v>254</v>
      </c>
      <c r="C105" s="122" t="s">
        <v>255</v>
      </c>
      <c r="D105" s="138"/>
      <c r="E105" s="66">
        <v>4.9268533017600045E-4</v>
      </c>
      <c r="F105" s="66">
        <v>4.0722812321558027E-2</v>
      </c>
      <c r="G105" s="66" t="s">
        <v>391</v>
      </c>
      <c r="H105" s="66">
        <v>1.4042099774262868E-2</v>
      </c>
      <c r="I105" s="66">
        <v>1.657607671232877E-3</v>
      </c>
      <c r="J105" s="66">
        <v>2.6048120547945202E-3</v>
      </c>
      <c r="K105" s="66">
        <v>5.6832263013698626E-3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24.009</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2.9885248559958787E-2</v>
      </c>
      <c r="F107" s="66">
        <v>0.43830394286949198</v>
      </c>
      <c r="G107" s="66" t="s">
        <v>391</v>
      </c>
      <c r="H107" s="66">
        <v>0.48450872124137995</v>
      </c>
      <c r="I107" s="66">
        <v>1.9425972E-2</v>
      </c>
      <c r="J107" s="66">
        <v>0.25901295999999996</v>
      </c>
      <c r="K107" s="66">
        <v>1.2303115599999999</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6475.3239999999996</v>
      </c>
      <c r="AL107" s="182" t="s">
        <v>245</v>
      </c>
    </row>
    <row r="108" spans="1:38" s="2" customFormat="1" ht="24.75" customHeight="1" thickBot="1" x14ac:dyDescent="0.3">
      <c r="A108" s="139" t="s">
        <v>243</v>
      </c>
      <c r="B108" s="121" t="s">
        <v>259</v>
      </c>
      <c r="C108" s="140" t="s">
        <v>411</v>
      </c>
      <c r="D108" s="138"/>
      <c r="E108" s="66">
        <v>7.1865677736703146E-2</v>
      </c>
      <c r="F108" s="66">
        <v>3.0583344375231891</v>
      </c>
      <c r="G108" s="66" t="s">
        <v>391</v>
      </c>
      <c r="H108" s="66">
        <v>1.558407964494902</v>
      </c>
      <c r="I108" s="66">
        <v>3.4247649999999998E-2</v>
      </c>
      <c r="J108" s="66">
        <v>0.34247650000000002</v>
      </c>
      <c r="K108" s="66">
        <v>0.68495300000000003</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17123.825000000001</v>
      </c>
      <c r="AL108" s="182" t="s">
        <v>245</v>
      </c>
    </row>
    <row r="109" spans="1:38" s="2" customFormat="1" ht="24.75" customHeight="1" thickBot="1" x14ac:dyDescent="0.3">
      <c r="A109" s="139" t="s">
        <v>243</v>
      </c>
      <c r="B109" s="121" t="s">
        <v>260</v>
      </c>
      <c r="C109" s="140" t="s">
        <v>412</v>
      </c>
      <c r="D109" s="138"/>
      <c r="E109" s="66">
        <v>4.3333478156802633E-3</v>
      </c>
      <c r="F109" s="66">
        <v>0.22972633087294131</v>
      </c>
      <c r="G109" s="66" t="s">
        <v>391</v>
      </c>
      <c r="H109" s="66">
        <v>0.13241479761085495</v>
      </c>
      <c r="I109" s="66">
        <v>1.1325799999999999E-2</v>
      </c>
      <c r="J109" s="66">
        <v>6.2291899999999997E-2</v>
      </c>
      <c r="K109" s="66">
        <v>6.2291899999999997E-2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566.29</v>
      </c>
      <c r="AL109" s="182" t="s">
        <v>245</v>
      </c>
    </row>
    <row r="110" spans="1:38" s="2" customFormat="1" ht="24.75" customHeight="1" thickBot="1" x14ac:dyDescent="0.3">
      <c r="A110" s="139" t="s">
        <v>243</v>
      </c>
      <c r="B110" s="121" t="s">
        <v>261</v>
      </c>
      <c r="C110" s="141" t="s">
        <v>413</v>
      </c>
      <c r="D110" s="138"/>
      <c r="E110" s="66">
        <v>4.0839233393222948E-3</v>
      </c>
      <c r="F110" s="66">
        <v>0.17658577389417401</v>
      </c>
      <c r="G110" s="66" t="s">
        <v>391</v>
      </c>
      <c r="H110" s="66">
        <v>9.1301789723855969E-2</v>
      </c>
      <c r="I110" s="66">
        <v>8.6960300000000004E-3</v>
      </c>
      <c r="J110" s="66">
        <v>6.1361539999999999E-2</v>
      </c>
      <c r="K110" s="66">
        <v>6.1361539999999999E-2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426.64599999999996</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3778.88</v>
      </c>
      <c r="AL111" s="182" t="s">
        <v>245</v>
      </c>
    </row>
    <row r="112" spans="1:38" s="2" customFormat="1" ht="24.75" customHeight="1" thickBot="1" x14ac:dyDescent="0.3">
      <c r="A112" s="121" t="s">
        <v>263</v>
      </c>
      <c r="B112" s="121" t="s">
        <v>264</v>
      </c>
      <c r="C112" s="122" t="s">
        <v>265</v>
      </c>
      <c r="D112" s="123"/>
      <c r="E112" s="66">
        <v>12.436000000000002</v>
      </c>
      <c r="F112" s="66" t="s">
        <v>390</v>
      </c>
      <c r="G112" s="66" t="s">
        <v>391</v>
      </c>
      <c r="H112" s="66">
        <v>21.273000000000003</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223683400</v>
      </c>
      <c r="AL112" s="182" t="s">
        <v>430</v>
      </c>
    </row>
    <row r="113" spans="1:38" s="2" customFormat="1" ht="24.75" customHeight="1" thickBot="1" x14ac:dyDescent="0.3">
      <c r="A113" s="121" t="s">
        <v>263</v>
      </c>
      <c r="B113" s="142" t="s">
        <v>266</v>
      </c>
      <c r="C113" s="143" t="s">
        <v>267</v>
      </c>
      <c r="D113" s="123"/>
      <c r="E113" s="66">
        <v>4.4208485423503276</v>
      </c>
      <c r="F113" s="66" t="s">
        <v>391</v>
      </c>
      <c r="G113" s="66" t="s">
        <v>391</v>
      </c>
      <c r="H113" s="66">
        <v>26.51074338927279</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8.1916520000000007E-2</v>
      </c>
      <c r="F114" s="66" t="s">
        <v>391</v>
      </c>
      <c r="G114" s="66" t="s">
        <v>391</v>
      </c>
      <c r="H114" s="66">
        <v>0.26622868999999999</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2.0479129999999999</v>
      </c>
      <c r="AL114" s="182" t="s">
        <v>385</v>
      </c>
    </row>
    <row r="115" spans="1:38" s="2" customFormat="1" ht="24.75" customHeight="1" thickBot="1" x14ac:dyDescent="0.3">
      <c r="A115" s="121" t="s">
        <v>263</v>
      </c>
      <c r="B115" s="142" t="s">
        <v>269</v>
      </c>
      <c r="C115" s="143" t="s">
        <v>270</v>
      </c>
      <c r="D115" s="123"/>
      <c r="E115" s="66">
        <v>1.1586680274400001E-2</v>
      </c>
      <c r="F115" s="66" t="s">
        <v>391</v>
      </c>
      <c r="G115" s="66" t="s">
        <v>391</v>
      </c>
      <c r="H115" s="66">
        <v>2.3173360548800002E-2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0.28966700686000002</v>
      </c>
      <c r="AL115" s="182" t="s">
        <v>385</v>
      </c>
    </row>
    <row r="116" spans="1:38" s="2" customFormat="1" ht="24.75" customHeight="1" thickBot="1" x14ac:dyDescent="0.3">
      <c r="A116" s="121" t="s">
        <v>263</v>
      </c>
      <c r="B116" s="121" t="s">
        <v>271</v>
      </c>
      <c r="C116" s="128" t="s">
        <v>416</v>
      </c>
      <c r="D116" s="123" t="s">
        <v>424</v>
      </c>
      <c r="E116" s="66">
        <v>0.8411346768108372</v>
      </c>
      <c r="F116" s="66" t="s">
        <v>390</v>
      </c>
      <c r="G116" s="66" t="s">
        <v>391</v>
      </c>
      <c r="H116" s="66">
        <v>2.1870254817601138</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0.43063723111999996</v>
      </c>
      <c r="J119" s="66">
        <v>4.7112079452333333</v>
      </c>
      <c r="K119" s="66">
        <v>4.7112079452333333</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1.1356066757000001</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1.951397</v>
      </c>
      <c r="G125" s="66" t="s">
        <v>391</v>
      </c>
      <c r="H125" s="66" t="s">
        <v>390</v>
      </c>
      <c r="I125" s="66">
        <v>1.6323989467499997E-4</v>
      </c>
      <c r="J125" s="66">
        <v>1.083319301025E-3</v>
      </c>
      <c r="K125" s="66">
        <v>2.2903051889249996E-3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4946.6634749999994</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9.0285820320000001E-2</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376.19091800000001</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438</v>
      </c>
      <c r="AJ132" s="66" t="s">
        <v>438</v>
      </c>
      <c r="AK132" s="66" t="s">
        <v>391</v>
      </c>
      <c r="AL132" s="182" t="s">
        <v>435</v>
      </c>
    </row>
    <row r="133" spans="1:38" s="2" customFormat="1" ht="24.75" customHeight="1" thickBot="1" x14ac:dyDescent="0.3">
      <c r="A133" s="121" t="s">
        <v>288</v>
      </c>
      <c r="B133" s="125" t="s">
        <v>307</v>
      </c>
      <c r="C133" s="136" t="s">
        <v>308</v>
      </c>
      <c r="D133" s="123" t="s">
        <v>297</v>
      </c>
      <c r="E133" s="66">
        <v>2.5427999999999999E-2</v>
      </c>
      <c r="F133" s="66">
        <v>7.3400000000000017E-4</v>
      </c>
      <c r="G133" s="66">
        <v>2.5340000000000002E-3</v>
      </c>
      <c r="H133" s="66" t="s">
        <v>391</v>
      </c>
      <c r="I133" s="66">
        <v>2.6711999999999994E-3</v>
      </c>
      <c r="J133" s="66">
        <v>4.5791999999999985E-3</v>
      </c>
      <c r="K133" s="66">
        <v>7.6320000000000025E-3</v>
      </c>
      <c r="L133" s="66" t="s">
        <v>390</v>
      </c>
      <c r="M133" s="66">
        <v>6.3939999999999995E-3</v>
      </c>
      <c r="N133" s="66">
        <v>2.6708982300000001E-3</v>
      </c>
      <c r="O133" s="66">
        <v>4.4737322999999994E-4</v>
      </c>
      <c r="P133" s="66">
        <v>0.13252208999999998</v>
      </c>
      <c r="Q133" s="66">
        <v>1.2104870100000001E-3</v>
      </c>
      <c r="R133" s="66">
        <v>1.20603996E-3</v>
      </c>
      <c r="S133" s="66">
        <v>1.1055366299999999E-3</v>
      </c>
      <c r="T133" s="66">
        <v>1.54134753E-3</v>
      </c>
      <c r="U133" s="66">
        <v>1.75925298E-3</v>
      </c>
      <c r="V133" s="66">
        <v>1.4241232920000001E-2</v>
      </c>
      <c r="W133" s="66">
        <v>2.4014069999999999E-3</v>
      </c>
      <c r="X133" s="66">
        <v>1.1740211999999999E-6</v>
      </c>
      <c r="Y133" s="66">
        <v>6.4126461000000006E-7</v>
      </c>
      <c r="Z133" s="66">
        <v>5.7278004000000006E-7</v>
      </c>
      <c r="AA133" s="66">
        <v>6.2169758999999995E-7</v>
      </c>
      <c r="AB133" s="66">
        <v>3.0097634399999999E-6</v>
      </c>
      <c r="AC133" s="66">
        <v>1.334115E-2</v>
      </c>
      <c r="AD133" s="66">
        <v>3.6465809999999994E-2</v>
      </c>
      <c r="AE133" s="158"/>
      <c r="AF133" s="66" t="s">
        <v>391</v>
      </c>
      <c r="AG133" s="66" t="s">
        <v>390</v>
      </c>
      <c r="AH133" s="66">
        <v>5.0870370999999999</v>
      </c>
      <c r="AI133" s="66" t="s">
        <v>390</v>
      </c>
      <c r="AJ133" s="66" t="s">
        <v>390</v>
      </c>
      <c r="AK133" s="66">
        <v>88941</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0.45555054961965002</v>
      </c>
      <c r="F135" s="66">
        <v>0.17620351447552499</v>
      </c>
      <c r="G135" s="66">
        <v>1.5758037879925E-2</v>
      </c>
      <c r="H135" s="66" t="s">
        <v>390</v>
      </c>
      <c r="I135" s="66">
        <v>0.60023798833532505</v>
      </c>
      <c r="J135" s="66">
        <v>0.646079553076925</v>
      </c>
      <c r="K135" s="66">
        <v>0.66470268875319993</v>
      </c>
      <c r="L135" s="66">
        <v>0.25209995510083649</v>
      </c>
      <c r="M135" s="66">
        <v>7.997920498511025</v>
      </c>
      <c r="N135" s="66">
        <v>7.0194896010575006E-2</v>
      </c>
      <c r="O135" s="66">
        <v>1.432548898175E-2</v>
      </c>
      <c r="P135" s="66" t="s">
        <v>390</v>
      </c>
      <c r="Q135" s="66">
        <v>5.8734504825174991E-2</v>
      </c>
      <c r="R135" s="66">
        <v>1.4325488981749999E-3</v>
      </c>
      <c r="S135" s="66">
        <v>2.86509779635E-2</v>
      </c>
      <c r="T135" s="66" t="s">
        <v>390</v>
      </c>
      <c r="U135" s="66">
        <v>1.0027842287225001E-2</v>
      </c>
      <c r="V135" s="66">
        <v>2.511258218500775</v>
      </c>
      <c r="W135" s="66">
        <v>1.4325488981750001</v>
      </c>
      <c r="X135" s="66">
        <v>0.33378389327477503</v>
      </c>
      <c r="Y135" s="66">
        <v>0.66327013985502503</v>
      </c>
      <c r="Z135" s="66">
        <v>0.81368777416339999</v>
      </c>
      <c r="AA135" s="66" t="s">
        <v>390</v>
      </c>
      <c r="AB135" s="66" t="s">
        <v>390</v>
      </c>
      <c r="AC135" s="66" t="s">
        <v>390</v>
      </c>
      <c r="AD135" s="66" t="s">
        <v>391</v>
      </c>
      <c r="AE135" s="158"/>
      <c r="AF135" s="66" t="s">
        <v>391</v>
      </c>
      <c r="AG135" s="66" t="s">
        <v>391</v>
      </c>
      <c r="AH135" s="66" t="s">
        <v>391</v>
      </c>
      <c r="AI135" s="66" t="s">
        <v>391</v>
      </c>
      <c r="AJ135" s="66" t="s">
        <v>391</v>
      </c>
      <c r="AK135" s="66">
        <v>143.25488981749999</v>
      </c>
      <c r="AL135" s="182" t="s">
        <v>385</v>
      </c>
    </row>
    <row r="136" spans="1:38" s="2" customFormat="1" ht="24.75" customHeight="1" thickBot="1" x14ac:dyDescent="0.3">
      <c r="A136" s="121" t="s">
        <v>288</v>
      </c>
      <c r="B136" s="121" t="s">
        <v>313</v>
      </c>
      <c r="C136" s="122" t="s">
        <v>314</v>
      </c>
      <c r="D136" s="123"/>
      <c r="E136" s="66" t="s">
        <v>391</v>
      </c>
      <c r="F136" s="66">
        <v>5.1112949999999992E-3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2.6786699999999997E-3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v>7.7771135999999991E-4</v>
      </c>
      <c r="F139" s="66">
        <v>2.5133436742000002E-2</v>
      </c>
      <c r="G139" s="66">
        <v>3.8885570000000002E-6</v>
      </c>
      <c r="H139" s="66">
        <v>8.4040999999999999E-4</v>
      </c>
      <c r="I139" s="66">
        <v>0.37934489799999993</v>
      </c>
      <c r="J139" s="66">
        <v>0.37947331699999992</v>
      </c>
      <c r="K139" s="66">
        <v>0.37967878859799992</v>
      </c>
      <c r="L139" s="66" t="s">
        <v>390</v>
      </c>
      <c r="M139" s="66">
        <v>1.2961856E-4</v>
      </c>
      <c r="N139" s="66">
        <v>1.09706E-3</v>
      </c>
      <c r="O139" s="66">
        <v>2.2091400000000005E-3</v>
      </c>
      <c r="P139" s="66">
        <v>1.2755940000000002E-2</v>
      </c>
      <c r="Q139" s="66">
        <v>3.4927299999999994E-3</v>
      </c>
      <c r="R139" s="66">
        <v>3.3362399999999999E-3</v>
      </c>
      <c r="S139" s="66">
        <v>7.7777299999999992E-3</v>
      </c>
      <c r="T139" s="66" t="s">
        <v>390</v>
      </c>
      <c r="U139" s="66" t="s">
        <v>390</v>
      </c>
      <c r="V139" s="66" t="s">
        <v>390</v>
      </c>
      <c r="W139" s="66">
        <v>3.8672854399999994</v>
      </c>
      <c r="X139" s="66" t="s">
        <v>390</v>
      </c>
      <c r="Y139" s="66" t="s">
        <v>390</v>
      </c>
      <c r="Z139" s="66" t="s">
        <v>390</v>
      </c>
      <c r="AA139" s="66" t="s">
        <v>390</v>
      </c>
      <c r="AB139" s="66">
        <v>4.7154999999999998E-5</v>
      </c>
      <c r="AC139" s="66" t="s">
        <v>390</v>
      </c>
      <c r="AD139" s="66">
        <v>1.0585780000000001E-7</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284.06097296624239</v>
      </c>
      <c r="F141" s="19">
        <f t="shared" ref="F141:AD141" si="0">SUM(F14:F140)</f>
        <v>263.8834415940641</v>
      </c>
      <c r="G141" s="19">
        <f t="shared" si="0"/>
        <v>212.03984313158892</v>
      </c>
      <c r="H141" s="19">
        <f t="shared" si="0"/>
        <v>100.37109607138048</v>
      </c>
      <c r="I141" s="19">
        <f t="shared" si="0"/>
        <v>42.296875875082407</v>
      </c>
      <c r="J141" s="19">
        <f t="shared" si="0"/>
        <v>57.332370652667535</v>
      </c>
      <c r="K141" s="19">
        <f t="shared" si="0"/>
        <v>75.381323066893103</v>
      </c>
      <c r="L141" s="19">
        <f t="shared" si="0"/>
        <v>6.1180658989541907</v>
      </c>
      <c r="M141" s="19">
        <f t="shared" si="0"/>
        <v>929.57863767611639</v>
      </c>
      <c r="N141" s="19">
        <f t="shared" si="0"/>
        <v>35.384482854529146</v>
      </c>
      <c r="O141" s="19">
        <f t="shared" si="0"/>
        <v>1.8027848436224658</v>
      </c>
      <c r="P141" s="19">
        <f t="shared" si="0"/>
        <v>3.2993727354826574</v>
      </c>
      <c r="Q141" s="19">
        <f t="shared" si="0"/>
        <v>2.3836882993393567</v>
      </c>
      <c r="R141" s="19">
        <f>SUM(R14:R140)</f>
        <v>12.363428324400948</v>
      </c>
      <c r="S141" s="19">
        <f t="shared" si="0"/>
        <v>27.631029524720351</v>
      </c>
      <c r="T141" s="19">
        <f t="shared" si="0"/>
        <v>10.351769217581831</v>
      </c>
      <c r="U141" s="19">
        <f t="shared" si="0"/>
        <v>30.090281867729555</v>
      </c>
      <c r="V141" s="19">
        <f t="shared" si="0"/>
        <v>71.213123017937804</v>
      </c>
      <c r="W141" s="19">
        <f t="shared" si="0"/>
        <v>68.151548680819701</v>
      </c>
      <c r="X141" s="19">
        <f t="shared" si="0"/>
        <v>14.494482070156876</v>
      </c>
      <c r="Y141" s="19">
        <f t="shared" si="0"/>
        <v>10.199398890539561</v>
      </c>
      <c r="Z141" s="19">
        <f t="shared" si="0"/>
        <v>7.4381362407425176</v>
      </c>
      <c r="AA141" s="19">
        <f t="shared" si="0"/>
        <v>9.4804667294546494</v>
      </c>
      <c r="AB141" s="19">
        <f t="shared" si="0"/>
        <v>39.889949159684534</v>
      </c>
      <c r="AC141" s="19">
        <f t="shared" si="0"/>
        <v>11.948672745312466</v>
      </c>
      <c r="AD141" s="19">
        <f t="shared" si="0"/>
        <v>2.3115808411916619</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284.06097296624239</v>
      </c>
      <c r="F152" s="13">
        <f t="shared" ref="F152:AD152" si="1">SUM(F$141, F$151, IF(AND(ISNUMBER(SEARCH($B$4,"AT|BE|CH|GB|IE|LT|LU|NL")),SUM(F$143:F$149)&gt;0),SUM(F$143:F$149)-SUM(F$27:F$33),0))</f>
        <v>263.8834415940641</v>
      </c>
      <c r="G152" s="13">
        <f t="shared" si="1"/>
        <v>212.03984313158892</v>
      </c>
      <c r="H152" s="13">
        <f t="shared" si="1"/>
        <v>100.37109607138048</v>
      </c>
      <c r="I152" s="13">
        <f t="shared" si="1"/>
        <v>42.296875875082407</v>
      </c>
      <c r="J152" s="13">
        <f t="shared" si="1"/>
        <v>57.332370652667535</v>
      </c>
      <c r="K152" s="13">
        <f t="shared" si="1"/>
        <v>75.381323066893103</v>
      </c>
      <c r="L152" s="13">
        <f t="shared" si="1"/>
        <v>6.1180658989541907</v>
      </c>
      <c r="M152" s="13">
        <f t="shared" si="1"/>
        <v>929.57863767611639</v>
      </c>
      <c r="N152" s="13">
        <f t="shared" si="1"/>
        <v>35.384482854529146</v>
      </c>
      <c r="O152" s="13">
        <f t="shared" si="1"/>
        <v>1.8027848436224658</v>
      </c>
      <c r="P152" s="13">
        <f t="shared" si="1"/>
        <v>3.2993727354826574</v>
      </c>
      <c r="Q152" s="13">
        <f t="shared" si="1"/>
        <v>2.3836882993393567</v>
      </c>
      <c r="R152" s="13">
        <f t="shared" si="1"/>
        <v>12.363428324400948</v>
      </c>
      <c r="S152" s="13">
        <f t="shared" si="1"/>
        <v>27.631029524720351</v>
      </c>
      <c r="T152" s="13">
        <f t="shared" si="1"/>
        <v>10.351769217581831</v>
      </c>
      <c r="U152" s="13">
        <f t="shared" si="1"/>
        <v>30.090281867729555</v>
      </c>
      <c r="V152" s="13">
        <f t="shared" si="1"/>
        <v>71.213123017937804</v>
      </c>
      <c r="W152" s="13">
        <f t="shared" si="1"/>
        <v>68.151548680819701</v>
      </c>
      <c r="X152" s="13">
        <f t="shared" si="1"/>
        <v>14.494482070156876</v>
      </c>
      <c r="Y152" s="13">
        <f t="shared" si="1"/>
        <v>10.199398890539561</v>
      </c>
      <c r="Z152" s="13">
        <f t="shared" si="1"/>
        <v>7.4381362407425176</v>
      </c>
      <c r="AA152" s="13">
        <f t="shared" si="1"/>
        <v>9.4804667294546494</v>
      </c>
      <c r="AB152" s="13">
        <f t="shared" si="1"/>
        <v>39.889949159684534</v>
      </c>
      <c r="AC152" s="13">
        <f t="shared" si="1"/>
        <v>11.948672745312466</v>
      </c>
      <c r="AD152" s="13">
        <f t="shared" si="1"/>
        <v>2.3115808411916619</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284.06097296624239</v>
      </c>
      <c r="F154" s="13">
        <f>SUM(F$141, F$153, -1 * IF(OR($B$6=2005,$B$6&gt;=2020),SUM(F$99:F$122),0), IF(AND(ISNUMBER(SEARCH($B$4,"AT|BE|CH|GB|IE|LT|LU|NL")),SUM(F$143:F$149)&gt;0),SUM(F$143:F$149)-SUM(F$27:F$33),0))</f>
        <v>263.8834415940641</v>
      </c>
      <c r="G154" s="13">
        <f>SUM(G$141, G$153, IF(AND(ISNUMBER(SEARCH($B$4,"AT|BE|CH|GB|IE|LT|LU|NL")),SUM(G$143:G$149)&gt;0),SUM(G$143:G$149)-SUM(G$27:G$33),0))</f>
        <v>212.03984313158892</v>
      </c>
      <c r="H154" s="13">
        <f>SUM(H$141, H$153, IF(AND(ISNUMBER(SEARCH($B$4,"AT|BE|CH|GB|IE|LT|LU|NL")),SUM(H$143:H$149)&gt;0),SUM(H$143:H$149)-SUM(H$27:H$33),0))</f>
        <v>100.37109607138048</v>
      </c>
      <c r="I154" s="13">
        <f t="shared" ref="I154:AD154" si="2">SUM(I$141, I$153, IF(AND(ISNUMBER(SEARCH($B$4,"AT|BE|CH|GB|IE|LT|LU|NL")),SUM(I$143:I$149)&gt;0),SUM(I$143:I$149)-SUM(I$27:I$33),0))</f>
        <v>42.296875875082407</v>
      </c>
      <c r="J154" s="13">
        <f t="shared" si="2"/>
        <v>57.332370652667535</v>
      </c>
      <c r="K154" s="13">
        <f t="shared" si="2"/>
        <v>75.381323066893103</v>
      </c>
      <c r="L154" s="13">
        <f t="shared" si="2"/>
        <v>6.1180658989541907</v>
      </c>
      <c r="M154" s="13">
        <f t="shared" si="2"/>
        <v>929.57863767611639</v>
      </c>
      <c r="N154" s="13">
        <f t="shared" si="2"/>
        <v>35.384482854529146</v>
      </c>
      <c r="O154" s="13">
        <f t="shared" si="2"/>
        <v>1.8027848436224658</v>
      </c>
      <c r="P154" s="13">
        <f t="shared" si="2"/>
        <v>3.2993727354826574</v>
      </c>
      <c r="Q154" s="13">
        <f t="shared" si="2"/>
        <v>2.3836882993393567</v>
      </c>
      <c r="R154" s="13">
        <f t="shared" si="2"/>
        <v>12.363428324400948</v>
      </c>
      <c r="S154" s="13">
        <f t="shared" si="2"/>
        <v>27.631029524720351</v>
      </c>
      <c r="T154" s="13">
        <f t="shared" si="2"/>
        <v>10.351769217581831</v>
      </c>
      <c r="U154" s="13">
        <f t="shared" si="2"/>
        <v>30.090281867729555</v>
      </c>
      <c r="V154" s="13">
        <f t="shared" si="2"/>
        <v>71.213123017937804</v>
      </c>
      <c r="W154" s="13">
        <f t="shared" si="2"/>
        <v>68.151548680819701</v>
      </c>
      <c r="X154" s="13">
        <f t="shared" si="2"/>
        <v>14.494482070156876</v>
      </c>
      <c r="Y154" s="13">
        <f t="shared" si="2"/>
        <v>10.199398890539561</v>
      </c>
      <c r="Z154" s="13">
        <f t="shared" si="2"/>
        <v>7.4381362407425176</v>
      </c>
      <c r="AA154" s="13">
        <f t="shared" si="2"/>
        <v>9.4804667294546494</v>
      </c>
      <c r="AB154" s="13">
        <f t="shared" si="2"/>
        <v>39.889949159684534</v>
      </c>
      <c r="AC154" s="13">
        <f t="shared" si="2"/>
        <v>11.948672745312466</v>
      </c>
      <c r="AD154" s="13">
        <f t="shared" si="2"/>
        <v>2.3115808411916619</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3.492116844192235</v>
      </c>
      <c r="F157" s="22">
        <v>0.46078554209673472</v>
      </c>
      <c r="G157" s="22">
        <v>5.7960445546759082E-2</v>
      </c>
      <c r="H157" s="22" t="s">
        <v>390</v>
      </c>
      <c r="I157" s="22">
        <v>5.7960445546759082E-2</v>
      </c>
      <c r="J157" s="22">
        <v>5.7960445546759082E-2</v>
      </c>
      <c r="K157" s="22">
        <v>5.7960445546759082E-2</v>
      </c>
      <c r="L157" s="22">
        <v>2.7821013862444358E-2</v>
      </c>
      <c r="M157" s="22">
        <v>0.64336094556902579</v>
      </c>
      <c r="N157" s="22" t="s">
        <v>390</v>
      </c>
      <c r="O157" s="22">
        <v>2.5212793812840199E-3</v>
      </c>
      <c r="P157" s="22">
        <v>1.5359518069891155E-3</v>
      </c>
      <c r="Q157" s="22">
        <v>2.8980222773379541E-5</v>
      </c>
      <c r="R157" s="22">
        <v>8.6940668320138609E-3</v>
      </c>
      <c r="S157" s="22">
        <v>6.1438072279564621E-3</v>
      </c>
      <c r="T157" s="22">
        <v>2.5502596040573996E-3</v>
      </c>
      <c r="U157" s="22">
        <v>2.8980222773379541E-5</v>
      </c>
      <c r="V157" s="22">
        <v>0.50367627180133645</v>
      </c>
      <c r="W157" s="22" t="s">
        <v>390</v>
      </c>
      <c r="X157" s="22" t="s">
        <v>390</v>
      </c>
      <c r="Y157" s="22" t="s">
        <v>390</v>
      </c>
      <c r="Z157" s="22" t="s">
        <v>390</v>
      </c>
      <c r="AA157" s="22" t="s">
        <v>390</v>
      </c>
      <c r="AB157" s="22" t="s">
        <v>390</v>
      </c>
      <c r="AC157" s="22" t="s">
        <v>391</v>
      </c>
      <c r="AD157" s="22" t="s">
        <v>391</v>
      </c>
      <c r="AE157" s="59"/>
      <c r="AF157" s="22">
        <v>12548.436460873339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5.0188655807765242E-2</v>
      </c>
      <c r="F158" s="22">
        <v>4.8249957903265292E-2</v>
      </c>
      <c r="G158" s="22">
        <v>3.5955445324091701E-4</v>
      </c>
      <c r="H158" s="22" t="s">
        <v>390</v>
      </c>
      <c r="I158" s="22">
        <v>1.7955445324091697E-4</v>
      </c>
      <c r="J158" s="22">
        <v>1.7955445324091697E-4</v>
      </c>
      <c r="K158" s="22">
        <v>1.7955445324091697E-4</v>
      </c>
      <c r="L158" s="22">
        <v>2.6933167986137544E-5</v>
      </c>
      <c r="M158" s="22">
        <v>0.22952655443097419</v>
      </c>
      <c r="N158" s="22">
        <v>3.3720745644350796</v>
      </c>
      <c r="O158" s="22">
        <v>2.725061871597989E-5</v>
      </c>
      <c r="P158" s="22">
        <v>2.0418193010884297E-5</v>
      </c>
      <c r="Q158" s="22">
        <v>6.2977722662045858E-7</v>
      </c>
      <c r="R158" s="22">
        <v>5.5733167986137543E-5</v>
      </c>
      <c r="S158" s="22">
        <v>9.4632772043537212E-5</v>
      </c>
      <c r="T158" s="22">
        <v>3.130039594260035E-5</v>
      </c>
      <c r="U158" s="22">
        <v>4.4977722662045856E-7</v>
      </c>
      <c r="V158" s="22">
        <v>5.4537281986635679E-3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117.69553912665853</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6.0040000000000003E-2</v>
      </c>
      <c r="F163" s="24">
        <v>0.158</v>
      </c>
      <c r="G163" s="24">
        <v>1.2008000000000001E-2</v>
      </c>
      <c r="H163" s="24">
        <v>1.3588000000000001E-2</v>
      </c>
      <c r="I163" s="24" t="s">
        <v>390</v>
      </c>
      <c r="J163" s="24" t="s">
        <v>390</v>
      </c>
      <c r="K163" s="24" t="s">
        <v>390</v>
      </c>
      <c r="L163" s="24" t="s">
        <v>390</v>
      </c>
      <c r="M163" s="24">
        <v>1.7064000000000001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316</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2008</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84.579176199567868</v>
      </c>
      <c r="F14" s="66">
        <v>5.889929410210005</v>
      </c>
      <c r="G14" s="66">
        <v>107.11088798638993</v>
      </c>
      <c r="H14" s="66">
        <v>4.9721792999999999E-3</v>
      </c>
      <c r="I14" s="66">
        <v>1.8817711510000006</v>
      </c>
      <c r="J14" s="66">
        <v>2.7493211059999991</v>
      </c>
      <c r="K14" s="66">
        <v>3.3013903371000026</v>
      </c>
      <c r="L14" s="66">
        <v>2.2928595267922423E-2</v>
      </c>
      <c r="M14" s="66">
        <v>8.0992262354499989</v>
      </c>
      <c r="N14" s="66">
        <v>1.8741228331531992</v>
      </c>
      <c r="O14" s="66">
        <v>0.15779017530675515</v>
      </c>
      <c r="P14" s="66">
        <v>1.3260865248333058</v>
      </c>
      <c r="Q14" s="66">
        <v>0.41987475816997094</v>
      </c>
      <c r="R14" s="66">
        <v>4.5213456698756058</v>
      </c>
      <c r="S14" s="66">
        <v>1.0802510248767792</v>
      </c>
      <c r="T14" s="66">
        <v>3.3468612179218815</v>
      </c>
      <c r="U14" s="66">
        <v>22.245677478245675</v>
      </c>
      <c r="V14" s="66">
        <v>7.6083130317538563</v>
      </c>
      <c r="W14" s="66">
        <v>1.3387861831490331</v>
      </c>
      <c r="X14" s="66">
        <v>2.8838471234820043E-3</v>
      </c>
      <c r="Y14" s="66">
        <v>5.5388034801328069E-3</v>
      </c>
      <c r="Z14" s="66">
        <v>4.2802920388764158E-3</v>
      </c>
      <c r="AA14" s="66">
        <v>2.9917623065030081E-3</v>
      </c>
      <c r="AB14" s="66">
        <v>1.5694704948994234E-2</v>
      </c>
      <c r="AC14" s="66">
        <v>3.6305677568758559</v>
      </c>
      <c r="AD14" s="66">
        <v>0.69930134756703177</v>
      </c>
      <c r="AE14" s="158"/>
      <c r="AF14" s="66">
        <v>4498.5026482439989</v>
      </c>
      <c r="AG14" s="66">
        <v>527784.68577066157</v>
      </c>
      <c r="AH14" s="66">
        <v>20433.194970230743</v>
      </c>
      <c r="AI14" s="66">
        <v>5679.9219220800005</v>
      </c>
      <c r="AJ14" s="66">
        <v>5075.0981165160001</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0.52039600000000008</v>
      </c>
      <c r="F15" s="66">
        <v>1.8983583000000002E-2</v>
      </c>
      <c r="G15" s="66">
        <v>0.75827325499999976</v>
      </c>
      <c r="H15" s="66" t="s">
        <v>390</v>
      </c>
      <c r="I15" s="66">
        <v>2.2637499999999991E-2</v>
      </c>
      <c r="J15" s="66">
        <v>2.6629199999999992E-2</v>
      </c>
      <c r="K15" s="66">
        <v>3.0853354999999992E-2</v>
      </c>
      <c r="L15" s="66">
        <v>1.8172345911982061E-3</v>
      </c>
      <c r="M15" s="66">
        <v>5.8894637999999999E-2</v>
      </c>
      <c r="N15" s="66">
        <v>2.0017391146462348E-2</v>
      </c>
      <c r="O15" s="66">
        <v>6.8703644220979914E-3</v>
      </c>
      <c r="P15" s="66">
        <v>1.6093828653193083E-3</v>
      </c>
      <c r="Q15" s="66">
        <v>9.8700066257113878E-3</v>
      </c>
      <c r="R15" s="66">
        <v>2.2764920864196542E-2</v>
      </c>
      <c r="S15" s="66">
        <v>2.4204742400231443E-2</v>
      </c>
      <c r="T15" s="66">
        <v>0.47693548149363746</v>
      </c>
      <c r="U15" s="66">
        <v>6.5014767253807997E-3</v>
      </c>
      <c r="V15" s="66">
        <v>0.32564936121642774</v>
      </c>
      <c r="W15" s="66">
        <v>5.7097458257109983E-3</v>
      </c>
      <c r="X15" s="66">
        <v>1.3400861378273697E-5</v>
      </c>
      <c r="Y15" s="66">
        <v>3.3721392552766617E-5</v>
      </c>
      <c r="Z15" s="66">
        <v>1.4871066227032895E-5</v>
      </c>
      <c r="AA15" s="66">
        <v>1.9340459256255297E-5</v>
      </c>
      <c r="AB15" s="66">
        <v>8.1333779414328531E-5</v>
      </c>
      <c r="AC15" s="66">
        <v>3.2903696831699995E-5</v>
      </c>
      <c r="AD15" s="66">
        <v>5.9218693790216445E-3</v>
      </c>
      <c r="AE15" s="158"/>
      <c r="AF15" s="66">
        <v>1843.7803264000001</v>
      </c>
      <c r="AG15" s="66">
        <v>3306.5892220000001</v>
      </c>
      <c r="AH15" s="66">
        <v>11381.815909035002</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6.2366770000000002</v>
      </c>
      <c r="F16" s="66">
        <v>0.45045227100000007</v>
      </c>
      <c r="G16" s="66">
        <v>3.4503516999999992</v>
      </c>
      <c r="H16" s="66">
        <v>7.0999999999999991E-4</v>
      </c>
      <c r="I16" s="66">
        <v>0.14849485999999998</v>
      </c>
      <c r="J16" s="66">
        <v>0.20245226500000002</v>
      </c>
      <c r="K16" s="66">
        <v>0.26854810000000001</v>
      </c>
      <c r="L16" s="66">
        <v>1.4273374744125586E-3</v>
      </c>
      <c r="M16" s="66">
        <v>2.4262129999999997</v>
      </c>
      <c r="N16" s="66">
        <v>0.1116511873522628</v>
      </c>
      <c r="O16" s="66">
        <v>8.1507870192617741E-3</v>
      </c>
      <c r="P16" s="66">
        <v>8.2670798942735838E-2</v>
      </c>
      <c r="Q16" s="66">
        <v>2.3559647567428114E-2</v>
      </c>
      <c r="R16" s="66">
        <v>0.24830476004107896</v>
      </c>
      <c r="S16" s="66">
        <v>2.8091418524936226E-2</v>
      </c>
      <c r="T16" s="66">
        <v>0.13274476588400708</v>
      </c>
      <c r="U16" s="66">
        <v>1.2263255151811254</v>
      </c>
      <c r="V16" s="66">
        <v>0.25379591634499826</v>
      </c>
      <c r="W16" s="66">
        <v>6.2007470494263001E-2</v>
      </c>
      <c r="X16" s="66">
        <v>3.8744337581925463E-2</v>
      </c>
      <c r="Y16" s="66">
        <v>2.5489610658881987E-3</v>
      </c>
      <c r="Z16" s="66">
        <v>2.2966988138881988E-3</v>
      </c>
      <c r="AA16" s="66">
        <v>2.2966988138881988E-3</v>
      </c>
      <c r="AB16" s="66">
        <v>4.5886696275590062E-2</v>
      </c>
      <c r="AC16" s="66">
        <v>0.1825623384299829</v>
      </c>
      <c r="AD16" s="66">
        <v>1.5434891496082256E-2</v>
      </c>
      <c r="AE16" s="158"/>
      <c r="AF16" s="66">
        <v>160.11041960600002</v>
      </c>
      <c r="AG16" s="66">
        <v>27239.911357999998</v>
      </c>
      <c r="AH16" s="66">
        <v>28123.854019432005</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6.0942044210000006</v>
      </c>
      <c r="F17" s="66">
        <v>0.2271394622399999</v>
      </c>
      <c r="G17" s="66">
        <v>8.0349438324000015</v>
      </c>
      <c r="H17" s="66">
        <v>4.182E-3</v>
      </c>
      <c r="I17" s="66">
        <v>0.57840291699999991</v>
      </c>
      <c r="J17" s="66">
        <v>0.8792935710000005</v>
      </c>
      <c r="K17" s="66">
        <v>1.0908429179999994</v>
      </c>
      <c r="L17" s="66">
        <v>4.2738964905998222E-3</v>
      </c>
      <c r="M17" s="66">
        <v>75.413635773700051</v>
      </c>
      <c r="N17" s="66">
        <v>11.339277788236359</v>
      </c>
      <c r="O17" s="66">
        <v>0.25603297867084723</v>
      </c>
      <c r="P17" s="66">
        <v>0.20015492365964913</v>
      </c>
      <c r="Q17" s="66">
        <v>0.1141607805500464</v>
      </c>
      <c r="R17" s="66">
        <v>0.84950706858278413</v>
      </c>
      <c r="S17" s="66">
        <v>4.0589342790295122</v>
      </c>
      <c r="T17" s="66">
        <v>0.11505952234844265</v>
      </c>
      <c r="U17" s="66">
        <v>0.5222015492857448</v>
      </c>
      <c r="V17" s="66">
        <v>13.927014190392187</v>
      </c>
      <c r="W17" s="66">
        <v>39.627888095461316</v>
      </c>
      <c r="X17" s="66">
        <v>2.1487360423757769E-2</v>
      </c>
      <c r="Y17" s="66">
        <v>0.1836180445164268</v>
      </c>
      <c r="Z17" s="66">
        <v>6.2130665190504211E-2</v>
      </c>
      <c r="AA17" s="66">
        <v>4.5722113629647468E-2</v>
      </c>
      <c r="AB17" s="66">
        <v>0.31295818376033624</v>
      </c>
      <c r="AC17" s="66">
        <v>0.27285614762185989</v>
      </c>
      <c r="AD17" s="66">
        <v>0.60890083528863248</v>
      </c>
      <c r="AE17" s="158"/>
      <c r="AF17" s="66">
        <v>546.31093090299998</v>
      </c>
      <c r="AG17" s="66">
        <v>27455.298063276005</v>
      </c>
      <c r="AH17" s="66">
        <v>30613.330016196058</v>
      </c>
      <c r="AI17" s="66" t="s">
        <v>391</v>
      </c>
      <c r="AJ17" s="66" t="s">
        <v>391</v>
      </c>
      <c r="AK17" s="66" t="s">
        <v>391</v>
      </c>
      <c r="AL17" s="182" t="s">
        <v>49</v>
      </c>
    </row>
    <row r="18" spans="1:39" s="2" customFormat="1" ht="24.75" customHeight="1" thickBot="1" x14ac:dyDescent="0.3">
      <c r="A18" s="121" t="s">
        <v>53</v>
      </c>
      <c r="B18" s="121" t="s">
        <v>60</v>
      </c>
      <c r="C18" s="122" t="s">
        <v>61</v>
      </c>
      <c r="D18" s="123"/>
      <c r="E18" s="66">
        <v>3.2890731000000006E-2</v>
      </c>
      <c r="F18" s="66">
        <v>7.900122659999999E-4</v>
      </c>
      <c r="G18" s="66">
        <v>2.5078409999999998E-3</v>
      </c>
      <c r="H18" s="66" t="s">
        <v>391</v>
      </c>
      <c r="I18" s="66">
        <v>5.7532600000000003E-4</v>
      </c>
      <c r="J18" s="66">
        <v>6.8717600000000006E-4</v>
      </c>
      <c r="K18" s="66">
        <v>8.4204100000000008E-4</v>
      </c>
      <c r="L18" s="66">
        <v>1.7431843999999988E-5</v>
      </c>
      <c r="M18" s="66">
        <v>2.9247432000000032E-2</v>
      </c>
      <c r="N18" s="66">
        <v>9.5510592846000017E-7</v>
      </c>
      <c r="O18" s="66">
        <v>1.5918432140999992E-7</v>
      </c>
      <c r="P18" s="66">
        <v>6.3673728563999995E-5</v>
      </c>
      <c r="Q18" s="66">
        <v>7.640847427679998E-5</v>
      </c>
      <c r="R18" s="66">
        <v>4.8392033708639991E-7</v>
      </c>
      <c r="S18" s="66">
        <v>4.8392033708640001E-8</v>
      </c>
      <c r="T18" s="66">
        <v>3.2473601567639999E-7</v>
      </c>
      <c r="U18" s="66">
        <v>7.0041101420400047E-6</v>
      </c>
      <c r="V18" s="66">
        <v>9.5510592846000017E-7</v>
      </c>
      <c r="W18" s="66">
        <v>3.1836864282000016E-4</v>
      </c>
      <c r="X18" s="66">
        <v>3.5657287995840013E-7</v>
      </c>
      <c r="Y18" s="66">
        <v>5.3485931993760002E-7</v>
      </c>
      <c r="Z18" s="66">
        <v>5.3485931993760002E-7</v>
      </c>
      <c r="AA18" s="66">
        <v>5.3485931993760002E-7</v>
      </c>
      <c r="AB18" s="66">
        <v>1.9611508397712002E-6</v>
      </c>
      <c r="AC18" s="66">
        <v>1.9102118569200003E-6</v>
      </c>
      <c r="AD18" s="66">
        <v>1.2299999999999999E-10</v>
      </c>
      <c r="AE18" s="158"/>
      <c r="AF18" s="66">
        <v>8.2680000000000003E-2</v>
      </c>
      <c r="AG18" s="66">
        <v>128.839843</v>
      </c>
      <c r="AH18" s="66">
        <v>2063.9588364053998</v>
      </c>
      <c r="AI18" s="66" t="s">
        <v>391</v>
      </c>
      <c r="AJ18" s="66" t="s">
        <v>391</v>
      </c>
      <c r="AK18" s="66" t="s">
        <v>391</v>
      </c>
      <c r="AL18" s="182" t="s">
        <v>49</v>
      </c>
    </row>
    <row r="19" spans="1:39" s="2" customFormat="1" ht="24.75" customHeight="1" thickBot="1" x14ac:dyDescent="0.3">
      <c r="A19" s="121" t="s">
        <v>53</v>
      </c>
      <c r="B19" s="121" t="s">
        <v>62</v>
      </c>
      <c r="C19" s="122" t="s">
        <v>63</v>
      </c>
      <c r="D19" s="123"/>
      <c r="E19" s="66">
        <v>9.0509020260000046</v>
      </c>
      <c r="F19" s="66">
        <v>0.49686158584899942</v>
      </c>
      <c r="G19" s="66">
        <v>11.455369759000016</v>
      </c>
      <c r="H19" s="66">
        <v>9.1956629999999998E-3</v>
      </c>
      <c r="I19" s="66">
        <v>0.26042976400000023</v>
      </c>
      <c r="J19" s="66">
        <v>0.34365296299999909</v>
      </c>
      <c r="K19" s="66">
        <v>0.41906800399999899</v>
      </c>
      <c r="L19" s="66">
        <v>6.5510428293827682E-3</v>
      </c>
      <c r="M19" s="66">
        <v>1.4870577649999992</v>
      </c>
      <c r="N19" s="66">
        <v>8.5508643425185757E-2</v>
      </c>
      <c r="O19" s="66">
        <v>1.0899930324808982E-2</v>
      </c>
      <c r="P19" s="66">
        <v>7.7191394890360143E-2</v>
      </c>
      <c r="Q19" s="66">
        <v>4.9975699010863163E-2</v>
      </c>
      <c r="R19" s="66">
        <v>0.32126287801798487</v>
      </c>
      <c r="S19" s="66">
        <v>9.3091093449278364E-2</v>
      </c>
      <c r="T19" s="66">
        <v>1.6234143423003435</v>
      </c>
      <c r="U19" s="66">
        <v>1.5329039666623046</v>
      </c>
      <c r="V19" s="66">
        <v>0.81290513801586795</v>
      </c>
      <c r="W19" s="66">
        <v>0.21812341105843849</v>
      </c>
      <c r="X19" s="66">
        <v>1.1588623899215561E-4</v>
      </c>
      <c r="Y19" s="66">
        <v>2.1062473654902313E-4</v>
      </c>
      <c r="Z19" s="66">
        <v>1.3575929930045147E-4</v>
      </c>
      <c r="AA19" s="66">
        <v>1.39403723536586E-4</v>
      </c>
      <c r="AB19" s="66">
        <v>6.016739983782162E-4</v>
      </c>
      <c r="AC19" s="66">
        <v>0.24038504285963977</v>
      </c>
      <c r="AD19" s="66">
        <v>5.1181020191129474E-2</v>
      </c>
      <c r="AE19" s="158"/>
      <c r="AF19" s="66">
        <v>5170.1095391710005</v>
      </c>
      <c r="AG19" s="66">
        <v>35873.243633500002</v>
      </c>
      <c r="AH19" s="66">
        <v>36829.704202539993</v>
      </c>
      <c r="AI19" s="66">
        <v>21.72531</v>
      </c>
      <c r="AJ19" s="66" t="s">
        <v>391</v>
      </c>
      <c r="AK19" s="66" t="s">
        <v>391</v>
      </c>
      <c r="AL19" s="182" t="s">
        <v>49</v>
      </c>
    </row>
    <row r="20" spans="1:39" s="2" customFormat="1" ht="24.75" customHeight="1" thickBot="1" x14ac:dyDescent="0.3">
      <c r="A20" s="121" t="s">
        <v>53</v>
      </c>
      <c r="B20" s="121" t="s">
        <v>64</v>
      </c>
      <c r="C20" s="122" t="s">
        <v>65</v>
      </c>
      <c r="D20" s="123"/>
      <c r="E20" s="66">
        <v>2.080617847600001</v>
      </c>
      <c r="F20" s="66">
        <v>0.12001336980000002</v>
      </c>
      <c r="G20" s="66">
        <v>1.3311827503999989</v>
      </c>
      <c r="H20" s="66" t="s">
        <v>391</v>
      </c>
      <c r="I20" s="66">
        <v>7.6713102000000005E-2</v>
      </c>
      <c r="J20" s="66">
        <v>0.12322663800000001</v>
      </c>
      <c r="K20" s="66">
        <v>0.19919051540000005</v>
      </c>
      <c r="L20" s="66">
        <v>1.4880942542900809E-3</v>
      </c>
      <c r="M20" s="66">
        <v>0.98644861439999976</v>
      </c>
      <c r="N20" s="66">
        <v>1.8212142855451571E-2</v>
      </c>
      <c r="O20" s="66">
        <v>2.1603439159846288E-3</v>
      </c>
      <c r="P20" s="66">
        <v>2.2733013708342915E-2</v>
      </c>
      <c r="Q20" s="66">
        <v>8.7280165304265966E-3</v>
      </c>
      <c r="R20" s="66">
        <v>3.4299930254157958E-2</v>
      </c>
      <c r="S20" s="66">
        <v>1.2038593192208451E-2</v>
      </c>
      <c r="T20" s="66">
        <v>0.13151278519956042</v>
      </c>
      <c r="U20" s="66">
        <v>0.14406070684049943</v>
      </c>
      <c r="V20" s="66">
        <v>7.4419064831918791E-2</v>
      </c>
      <c r="W20" s="66">
        <v>5.8967589302624523E-2</v>
      </c>
      <c r="X20" s="66">
        <v>1.8260350662488426E-4</v>
      </c>
      <c r="Y20" s="66">
        <v>4.8013474850494331E-4</v>
      </c>
      <c r="Z20" s="66">
        <v>2.2465161457661922E-4</v>
      </c>
      <c r="AA20" s="66">
        <v>1.2929066657381438E-4</v>
      </c>
      <c r="AB20" s="66">
        <v>1.0166805362802611E-3</v>
      </c>
      <c r="AC20" s="66">
        <v>3.5344086442091964E-2</v>
      </c>
      <c r="AD20" s="66">
        <v>1.0802311334675335E-2</v>
      </c>
      <c r="AE20" s="158"/>
      <c r="AF20" s="66">
        <v>1121.6328374100001</v>
      </c>
      <c r="AG20" s="66">
        <v>3307.0758259999998</v>
      </c>
      <c r="AH20" s="66">
        <v>5048.8768818870012</v>
      </c>
      <c r="AI20" s="66">
        <v>14007.444293999999</v>
      </c>
      <c r="AJ20" s="66" t="s">
        <v>391</v>
      </c>
      <c r="AK20" s="66" t="s">
        <v>391</v>
      </c>
      <c r="AL20" s="182" t="s">
        <v>49</v>
      </c>
    </row>
    <row r="21" spans="1:39" s="2" customFormat="1" ht="24.75" customHeight="1" thickBot="1" x14ac:dyDescent="0.3">
      <c r="A21" s="121" t="s">
        <v>53</v>
      </c>
      <c r="B21" s="121" t="s">
        <v>66</v>
      </c>
      <c r="C21" s="122" t="s">
        <v>67</v>
      </c>
      <c r="D21" s="123"/>
      <c r="E21" s="66">
        <v>0.98533160199999825</v>
      </c>
      <c r="F21" s="66">
        <v>0.10377795088000033</v>
      </c>
      <c r="G21" s="66">
        <v>1.6949231070999899</v>
      </c>
      <c r="H21" s="66" t="s">
        <v>391</v>
      </c>
      <c r="I21" s="66">
        <v>7.9567071000000614E-2</v>
      </c>
      <c r="J21" s="66">
        <v>0.11559763600000045</v>
      </c>
      <c r="K21" s="66">
        <v>0.17394655028000072</v>
      </c>
      <c r="L21" s="66">
        <v>3.728349485487861E-3</v>
      </c>
      <c r="M21" s="66">
        <v>0.62398808119999793</v>
      </c>
      <c r="N21" s="66">
        <v>4.0462654236906551E-2</v>
      </c>
      <c r="O21" s="66">
        <v>3.7103277619308498E-3</v>
      </c>
      <c r="P21" s="66">
        <v>5.9521640611188732E-3</v>
      </c>
      <c r="Q21" s="66">
        <v>3.3358362986188016E-2</v>
      </c>
      <c r="R21" s="66">
        <v>3.3134396990150528E-2</v>
      </c>
      <c r="S21" s="66">
        <v>3.9367922640845973E-2</v>
      </c>
      <c r="T21" s="66">
        <v>0.31956822041166433</v>
      </c>
      <c r="U21" s="66">
        <v>6.7140080534811464E-2</v>
      </c>
      <c r="V21" s="66">
        <v>0.16251578510923159</v>
      </c>
      <c r="W21" s="66">
        <v>2.6441516025016779E-2</v>
      </c>
      <c r="X21" s="66">
        <v>8.4258305586599601E-4</v>
      </c>
      <c r="Y21" s="66">
        <v>1.3645141837210235E-3</v>
      </c>
      <c r="Z21" s="66">
        <v>5.8221276080563803E-4</v>
      </c>
      <c r="AA21" s="66">
        <v>4.6528783127997887E-4</v>
      </c>
      <c r="AB21" s="66">
        <v>3.2545978316726328E-3</v>
      </c>
      <c r="AC21" s="66">
        <v>1.4445004381107419E-2</v>
      </c>
      <c r="AD21" s="66">
        <v>6.9135024474799266E-3</v>
      </c>
      <c r="AE21" s="158"/>
      <c r="AF21" s="66">
        <v>1017.304606083</v>
      </c>
      <c r="AG21" s="66">
        <v>2183.5038684000001</v>
      </c>
      <c r="AH21" s="66">
        <v>11971.68841298301</v>
      </c>
      <c r="AI21" s="66">
        <v>194.77050639699996</v>
      </c>
      <c r="AJ21" s="66" t="s">
        <v>391</v>
      </c>
      <c r="AK21" s="66" t="s">
        <v>391</v>
      </c>
      <c r="AL21" s="182" t="s">
        <v>49</v>
      </c>
    </row>
    <row r="22" spans="1:39" s="2" customFormat="1" ht="24.75" customHeight="1" thickBot="1" x14ac:dyDescent="0.3">
      <c r="A22" s="121" t="s">
        <v>53</v>
      </c>
      <c r="B22" s="125" t="s">
        <v>68</v>
      </c>
      <c r="C22" s="122" t="s">
        <v>69</v>
      </c>
      <c r="D22" s="123"/>
      <c r="E22" s="66">
        <v>13.170262790999992</v>
      </c>
      <c r="F22" s="66">
        <v>0.39545299078499957</v>
      </c>
      <c r="G22" s="66">
        <v>3.7884448147999974</v>
      </c>
      <c r="H22" s="66">
        <v>0.159817971</v>
      </c>
      <c r="I22" s="66">
        <v>0.46376235500000013</v>
      </c>
      <c r="J22" s="66">
        <v>0.66494483400000004</v>
      </c>
      <c r="K22" s="66">
        <v>0.82963625399999941</v>
      </c>
      <c r="L22" s="66">
        <v>6.324210872813504E-3</v>
      </c>
      <c r="M22" s="66">
        <v>12.258588159000006</v>
      </c>
      <c r="N22" s="66">
        <v>0.5406317827460676</v>
      </c>
      <c r="O22" s="66">
        <v>5.7552889097744475E-2</v>
      </c>
      <c r="P22" s="66">
        <v>0.21947030611035967</v>
      </c>
      <c r="Q22" s="66">
        <v>0.14923751041719938</v>
      </c>
      <c r="R22" s="66">
        <v>9.5032425861111561E-2</v>
      </c>
      <c r="S22" s="66">
        <v>0.26859520469303655</v>
      </c>
      <c r="T22" s="66">
        <v>0.27276454437704228</v>
      </c>
      <c r="U22" s="66">
        <v>9.4822902325089831E-2</v>
      </c>
      <c r="V22" s="66">
        <v>2.2950366972816143</v>
      </c>
      <c r="W22" s="66">
        <v>0.46165423610957879</v>
      </c>
      <c r="X22" s="66">
        <v>9.4175520807386636E-4</v>
      </c>
      <c r="Y22" s="66">
        <v>1.9593534261541186E-3</v>
      </c>
      <c r="Z22" s="66">
        <v>8.8582794691040561E-4</v>
      </c>
      <c r="AA22" s="66">
        <v>6.7603314667413934E-4</v>
      </c>
      <c r="AB22" s="66">
        <v>4.4629697278125297E-3</v>
      </c>
      <c r="AC22" s="66">
        <v>2.1799541569875867E-2</v>
      </c>
      <c r="AD22" s="66">
        <v>1.4426323002782663E-2</v>
      </c>
      <c r="AE22" s="158"/>
      <c r="AF22" s="66">
        <v>2603.3180932543996</v>
      </c>
      <c r="AG22" s="66">
        <v>10189.733539814</v>
      </c>
      <c r="AH22" s="66">
        <v>25893.88110031814</v>
      </c>
      <c r="AI22" s="66">
        <v>147.0746225</v>
      </c>
      <c r="AJ22" s="66">
        <v>2995.7866200899998</v>
      </c>
      <c r="AK22" s="66" t="s">
        <v>391</v>
      </c>
      <c r="AL22" s="182" t="s">
        <v>49</v>
      </c>
    </row>
    <row r="23" spans="1:39" s="2" customFormat="1" ht="24.75" customHeight="1" thickBot="1" x14ac:dyDescent="0.3">
      <c r="A23" s="121" t="s">
        <v>70</v>
      </c>
      <c r="B23" s="125" t="s">
        <v>393</v>
      </c>
      <c r="C23" s="122" t="s">
        <v>394</v>
      </c>
      <c r="D23" s="126"/>
      <c r="E23" s="66">
        <v>1.3274824000000001</v>
      </c>
      <c r="F23" s="66">
        <v>0.1047336</v>
      </c>
      <c r="G23" s="66">
        <v>6.7999999999999996E-3</v>
      </c>
      <c r="H23" s="66">
        <v>5.44E-4</v>
      </c>
      <c r="I23" s="66">
        <v>6.8027199999999996E-2</v>
      </c>
      <c r="J23" s="66">
        <v>6.8027199999999996E-2</v>
      </c>
      <c r="K23" s="66">
        <v>6.8027199999999996E-2</v>
      </c>
      <c r="L23" s="66">
        <v>5.4277600000000002E-2</v>
      </c>
      <c r="M23" s="66">
        <v>0.47677520000000001</v>
      </c>
      <c r="N23" s="66">
        <v>2.55E-5</v>
      </c>
      <c r="O23" s="66">
        <v>6.8000000000000005E-4</v>
      </c>
      <c r="P23" s="66">
        <v>3.6039999999999998E-4</v>
      </c>
      <c r="Q23" s="66">
        <v>6.8000000000000001E-6</v>
      </c>
      <c r="R23" s="66">
        <v>3.3999999999999998E-3</v>
      </c>
      <c r="S23" s="66">
        <v>0.11559999999999999</v>
      </c>
      <c r="T23" s="66">
        <v>4.7600000000000003E-3</v>
      </c>
      <c r="U23" s="66">
        <v>6.8000000000000005E-4</v>
      </c>
      <c r="V23" s="66">
        <v>6.8000000000000005E-2</v>
      </c>
      <c r="W23" s="66" t="s">
        <v>390</v>
      </c>
      <c r="X23" s="66">
        <v>2.0400000000000001E-3</v>
      </c>
      <c r="Y23" s="66">
        <v>3.3999999999999998E-3</v>
      </c>
      <c r="Z23" s="66">
        <v>2.3392E-3</v>
      </c>
      <c r="AA23" s="66">
        <v>1.4415999999999999E-3</v>
      </c>
      <c r="AB23" s="66">
        <v>9.2207999999999995E-3</v>
      </c>
      <c r="AC23" s="66" t="s">
        <v>391</v>
      </c>
      <c r="AD23" s="66" t="s">
        <v>391</v>
      </c>
      <c r="AE23" s="158"/>
      <c r="AF23" s="66">
        <v>2229.2399999999998</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3.0864613076698917</v>
      </c>
      <c r="F24" s="66">
        <v>0.87587972667699066</v>
      </c>
      <c r="G24" s="66">
        <v>2.4073906885161303</v>
      </c>
      <c r="H24" s="66">
        <v>4.2188620000000003E-3</v>
      </c>
      <c r="I24" s="66">
        <v>0.37862392499998659</v>
      </c>
      <c r="J24" s="66">
        <v>0.50439377599998714</v>
      </c>
      <c r="K24" s="66">
        <v>0.73182751952796998</v>
      </c>
      <c r="L24" s="66">
        <v>2.0975960680305394E-2</v>
      </c>
      <c r="M24" s="66">
        <v>2.9074700713096835</v>
      </c>
      <c r="N24" s="66">
        <v>0.14149746479198846</v>
      </c>
      <c r="O24" s="66">
        <v>2.8872204130920887E-2</v>
      </c>
      <c r="P24" s="66">
        <v>1.3054914994318396E-2</v>
      </c>
      <c r="Q24" s="66">
        <v>8.5170744907025947E-2</v>
      </c>
      <c r="R24" s="66">
        <v>0.10441045212149637</v>
      </c>
      <c r="S24" s="66">
        <v>0.10398380309626469</v>
      </c>
      <c r="T24" s="66">
        <v>0.27201289355816582</v>
      </c>
      <c r="U24" s="66">
        <v>5.9675370304913204E-2</v>
      </c>
      <c r="V24" s="66">
        <v>1.1152178575301179</v>
      </c>
      <c r="W24" s="66">
        <v>0.29409306649949002</v>
      </c>
      <c r="X24" s="66">
        <v>1.9845345571319201E-2</v>
      </c>
      <c r="Y24" s="66">
        <v>3.2005828379493423E-2</v>
      </c>
      <c r="Z24" s="66">
        <v>1.0523859289519837E-2</v>
      </c>
      <c r="AA24" s="66">
        <v>8.3368138016666343E-3</v>
      </c>
      <c r="AB24" s="66">
        <v>7.0711847041999093E-2</v>
      </c>
      <c r="AC24" s="66">
        <v>4.3139250847365015E-2</v>
      </c>
      <c r="AD24" s="66">
        <v>1.6455017777555373E-2</v>
      </c>
      <c r="AE24" s="158"/>
      <c r="AF24" s="66">
        <v>764.56089851700006</v>
      </c>
      <c r="AG24" s="66">
        <v>2627.2911245</v>
      </c>
      <c r="AH24" s="66">
        <v>21021.578417883076</v>
      </c>
      <c r="AI24" s="66">
        <v>6495.0366867079993</v>
      </c>
      <c r="AJ24" s="66" t="s">
        <v>391</v>
      </c>
      <c r="AK24" s="66" t="s">
        <v>391</v>
      </c>
      <c r="AL24" s="182" t="s">
        <v>49</v>
      </c>
    </row>
    <row r="25" spans="1:39" s="2" customFormat="1" ht="24.75" customHeight="1" thickBot="1" x14ac:dyDescent="0.3">
      <c r="A25" s="121" t="s">
        <v>73</v>
      </c>
      <c r="B25" s="125" t="s">
        <v>74</v>
      </c>
      <c r="C25" s="128" t="s">
        <v>75</v>
      </c>
      <c r="D25" s="123"/>
      <c r="E25" s="66">
        <v>0.65304130330545396</v>
      </c>
      <c r="F25" s="66">
        <v>8.6168935456902199E-2</v>
      </c>
      <c r="G25" s="66">
        <v>1.08388598058996E-2</v>
      </c>
      <c r="H25" s="66" t="s">
        <v>390</v>
      </c>
      <c r="I25" s="66">
        <v>5.0292309499374299E-3</v>
      </c>
      <c r="J25" s="66">
        <v>5.0292309499374299E-3</v>
      </c>
      <c r="K25" s="66">
        <v>5.0292309499374299E-3</v>
      </c>
      <c r="L25" s="66">
        <v>2.41403085596997E-3</v>
      </c>
      <c r="M25" s="66">
        <v>0.14437361261458301</v>
      </c>
      <c r="N25" s="66" t="s">
        <v>390</v>
      </c>
      <c r="O25" s="66">
        <v>4.7149040155663498E-4</v>
      </c>
      <c r="P25" s="66">
        <v>2.8722978485634101E-4</v>
      </c>
      <c r="Q25" s="66">
        <v>5.41942990294982E-6</v>
      </c>
      <c r="R25" s="66">
        <v>1.6258289708849501E-3</v>
      </c>
      <c r="S25" s="66">
        <v>1.1489191394253599E-3</v>
      </c>
      <c r="T25" s="66">
        <v>4.7690983145958399E-4</v>
      </c>
      <c r="U25" s="66">
        <v>5.41942990294982E-6</v>
      </c>
      <c r="V25" s="66">
        <v>9.4189691713267895E-2</v>
      </c>
      <c r="W25" s="66" t="s">
        <v>390</v>
      </c>
      <c r="X25" s="66" t="s">
        <v>390</v>
      </c>
      <c r="Y25" s="66" t="s">
        <v>390</v>
      </c>
      <c r="Z25" s="66" t="s">
        <v>390</v>
      </c>
      <c r="AA25" s="66" t="s">
        <v>390</v>
      </c>
      <c r="AB25" s="66" t="s">
        <v>390</v>
      </c>
      <c r="AC25" s="66" t="s">
        <v>391</v>
      </c>
      <c r="AD25" s="66" t="s">
        <v>391</v>
      </c>
      <c r="AE25" s="158"/>
      <c r="AF25" s="66">
        <v>2346.6131479772698</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5.6481966945463001E-3</v>
      </c>
      <c r="F26" s="66">
        <v>5.3705645430978102E-3</v>
      </c>
      <c r="G26" s="66">
        <v>4.1140194100353502E-5</v>
      </c>
      <c r="H26" s="66" t="s">
        <v>390</v>
      </c>
      <c r="I26" s="66">
        <v>9.8090500625640394E-6</v>
      </c>
      <c r="J26" s="66">
        <v>9.8090500625640394E-6</v>
      </c>
      <c r="K26" s="66">
        <v>9.8090500625640394E-6</v>
      </c>
      <c r="L26" s="66">
        <v>1.4713575093846101E-6</v>
      </c>
      <c r="M26" s="66">
        <v>2.55630873854167E-2</v>
      </c>
      <c r="N26" s="66">
        <v>0.35125776712865397</v>
      </c>
      <c r="O26" s="66">
        <v>3.07959844336538E-6</v>
      </c>
      <c r="P26" s="66">
        <v>2.3002151436593698E-6</v>
      </c>
      <c r="Q26" s="66">
        <v>7.05700970501768E-8</v>
      </c>
      <c r="R26" s="66">
        <v>6.3710291150530297E-6</v>
      </c>
      <c r="S26" s="66">
        <v>1.0640860574637499E-5</v>
      </c>
      <c r="T26" s="66">
        <v>3.5301685404155602E-6</v>
      </c>
      <c r="U26" s="66">
        <v>5.0570097050176799E-8</v>
      </c>
      <c r="V26" s="66">
        <v>6.1630828673207199E-4</v>
      </c>
      <c r="W26" s="66" t="s">
        <v>390</v>
      </c>
      <c r="X26" s="66">
        <v>2.1399999999999998E-6</v>
      </c>
      <c r="Y26" s="66">
        <v>2.9960000000000002E-6</v>
      </c>
      <c r="Z26" s="66">
        <v>1.73238095238095E-6</v>
      </c>
      <c r="AA26" s="66">
        <v>2.1399999999999998E-6</v>
      </c>
      <c r="AB26" s="66">
        <v>9.0083809523809492E-6</v>
      </c>
      <c r="AC26" s="66" t="s">
        <v>391</v>
      </c>
      <c r="AD26" s="66" t="s">
        <v>391</v>
      </c>
      <c r="AE26" s="158"/>
      <c r="AF26" s="66">
        <v>13.334852022726499</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32.8109789563565</v>
      </c>
      <c r="F27" s="66">
        <v>18.386190500174401</v>
      </c>
      <c r="G27" s="66">
        <v>0.33729432057451297</v>
      </c>
      <c r="H27" s="66">
        <v>1.2332479418593301</v>
      </c>
      <c r="I27" s="66">
        <v>1.46489544202775</v>
      </c>
      <c r="J27" s="66">
        <v>1.46489544202775</v>
      </c>
      <c r="K27" s="66">
        <v>1.46489544202775</v>
      </c>
      <c r="L27" s="66">
        <v>1.12330273648021</v>
      </c>
      <c r="M27" s="66">
        <v>188.512606140754</v>
      </c>
      <c r="N27" s="66">
        <v>0.91484073588788695</v>
      </c>
      <c r="O27" s="66">
        <v>4.4960911150144502E-4</v>
      </c>
      <c r="P27" s="66">
        <v>2.4191398847006999E-2</v>
      </c>
      <c r="Q27" s="66">
        <v>7.1148088722572096E-4</v>
      </c>
      <c r="R27" s="66">
        <v>2.4430306944969699E-2</v>
      </c>
      <c r="S27" s="66">
        <v>1.6899506263942699E-2</v>
      </c>
      <c r="T27" s="66">
        <v>4.6144964826633304E-3</v>
      </c>
      <c r="U27" s="66">
        <v>5.2374355144855101E-4</v>
      </c>
      <c r="V27" s="66">
        <v>8.8641719187424001E-2</v>
      </c>
      <c r="W27" s="66">
        <v>2.0990226999999999</v>
      </c>
      <c r="X27" s="66">
        <v>5.4794907678599999E-2</v>
      </c>
      <c r="Y27" s="66">
        <v>6.3423534578100002E-2</v>
      </c>
      <c r="Z27" s="66">
        <v>4.69542347906E-2</v>
      </c>
      <c r="AA27" s="66">
        <v>5.6645369129900001E-2</v>
      </c>
      <c r="AB27" s="66">
        <v>0.2218180461772</v>
      </c>
      <c r="AC27" s="66">
        <v>2.0401173999999998E-3</v>
      </c>
      <c r="AD27" s="66">
        <v>3.6340059999999998E-4</v>
      </c>
      <c r="AE27" s="158"/>
      <c r="AF27" s="66">
        <v>146171.90318282301</v>
      </c>
      <c r="AG27" s="66" t="s">
        <v>391</v>
      </c>
      <c r="AH27" s="66">
        <v>132.5312326513</v>
      </c>
      <c r="AI27" s="66">
        <v>2615.5105069606002</v>
      </c>
      <c r="AJ27" s="66" t="s">
        <v>391</v>
      </c>
      <c r="AK27" s="66" t="s">
        <v>391</v>
      </c>
      <c r="AL27" s="182" t="s">
        <v>49</v>
      </c>
    </row>
    <row r="28" spans="1:39" s="2" customFormat="1" ht="24.75" customHeight="1" thickBot="1" x14ac:dyDescent="0.3">
      <c r="A28" s="121" t="s">
        <v>78</v>
      </c>
      <c r="B28" s="121" t="s">
        <v>81</v>
      </c>
      <c r="C28" s="122" t="s">
        <v>82</v>
      </c>
      <c r="D28" s="123"/>
      <c r="E28" s="66">
        <v>10.7966162262742</v>
      </c>
      <c r="F28" s="66">
        <v>1.40732790970774</v>
      </c>
      <c r="G28" s="66">
        <v>9.6369729082228905E-2</v>
      </c>
      <c r="H28" s="66">
        <v>5.59905132547589E-2</v>
      </c>
      <c r="I28" s="66">
        <v>0.85422454956761096</v>
      </c>
      <c r="J28" s="66">
        <v>0.85422454956761096</v>
      </c>
      <c r="K28" s="66">
        <v>0.85422454956761096</v>
      </c>
      <c r="L28" s="66">
        <v>0.65357482051026305</v>
      </c>
      <c r="M28" s="66">
        <v>13.0019960655723</v>
      </c>
      <c r="N28" s="66">
        <v>6.4385382617564005E-2</v>
      </c>
      <c r="O28" s="66">
        <v>6.8820574365036999E-5</v>
      </c>
      <c r="P28" s="66">
        <v>5.6529738758559697E-3</v>
      </c>
      <c r="Q28" s="66">
        <v>1.2450509267537E-4</v>
      </c>
      <c r="R28" s="66">
        <v>8.0608101149033905E-3</v>
      </c>
      <c r="S28" s="66">
        <v>5.44164721960345E-3</v>
      </c>
      <c r="T28" s="66">
        <v>4.7232313828070202E-4</v>
      </c>
      <c r="U28" s="66">
        <v>1.11369036620667E-4</v>
      </c>
      <c r="V28" s="66">
        <v>1.96523449100789E-2</v>
      </c>
      <c r="W28" s="66">
        <v>0.64268979999999998</v>
      </c>
      <c r="X28" s="66">
        <v>1.82740829493E-2</v>
      </c>
      <c r="Y28" s="66">
        <v>2.0529133332700001E-2</v>
      </c>
      <c r="Z28" s="66">
        <v>1.6025257348100001E-2</v>
      </c>
      <c r="AA28" s="66">
        <v>1.7208446496699999E-2</v>
      </c>
      <c r="AB28" s="66">
        <v>7.2036920126800005E-2</v>
      </c>
      <c r="AC28" s="66">
        <v>6.0615970000000002E-4</v>
      </c>
      <c r="AD28" s="66">
        <v>1.1976370000000001E-4</v>
      </c>
      <c r="AE28" s="158"/>
      <c r="AF28" s="66">
        <v>41244.151867322304</v>
      </c>
      <c r="AG28" s="66" t="s">
        <v>391</v>
      </c>
      <c r="AH28" s="66" t="s">
        <v>391</v>
      </c>
      <c r="AI28" s="66">
        <v>827.3387463514</v>
      </c>
      <c r="AJ28" s="66" t="s">
        <v>391</v>
      </c>
      <c r="AK28" s="66" t="s">
        <v>391</v>
      </c>
      <c r="AL28" s="182" t="s">
        <v>49</v>
      </c>
    </row>
    <row r="29" spans="1:39" s="2" customFormat="1" ht="24.75" customHeight="1" thickBot="1" x14ac:dyDescent="0.3">
      <c r="A29" s="121" t="s">
        <v>78</v>
      </c>
      <c r="B29" s="121" t="s">
        <v>83</v>
      </c>
      <c r="C29" s="122" t="s">
        <v>84</v>
      </c>
      <c r="D29" s="123"/>
      <c r="E29" s="66">
        <v>35.4240156548966</v>
      </c>
      <c r="F29" s="66">
        <v>1.9168791886102201</v>
      </c>
      <c r="G29" s="66">
        <v>0.128794557493279</v>
      </c>
      <c r="H29" s="66">
        <v>2.3867110795620799E-2</v>
      </c>
      <c r="I29" s="66">
        <v>0.84300267413569696</v>
      </c>
      <c r="J29" s="66">
        <v>0.84300267413569696</v>
      </c>
      <c r="K29" s="66">
        <v>0.84300267413569696</v>
      </c>
      <c r="L29" s="66">
        <v>0.50888251407213902</v>
      </c>
      <c r="M29" s="66">
        <v>8.5624511111575003</v>
      </c>
      <c r="N29" s="66">
        <v>9.7953138508971604E-4</v>
      </c>
      <c r="O29" s="66">
        <v>6.5720938404083105E-5</v>
      </c>
      <c r="P29" s="66">
        <v>6.9581105471072198E-3</v>
      </c>
      <c r="Q29" s="66">
        <v>1.31375405418362E-4</v>
      </c>
      <c r="R29" s="66">
        <v>1.11541469537182E-2</v>
      </c>
      <c r="S29" s="66">
        <v>7.4800227137312202E-3</v>
      </c>
      <c r="T29" s="66">
        <v>2.6388082446340198E-4</v>
      </c>
      <c r="U29" s="66">
        <v>1.3130893402855701E-4</v>
      </c>
      <c r="V29" s="66">
        <v>2.36336139834461E-2</v>
      </c>
      <c r="W29" s="66">
        <v>0.50577289999999997</v>
      </c>
      <c r="X29" s="66">
        <v>7.2596910362E-3</v>
      </c>
      <c r="Y29" s="66">
        <v>4.3961462386400002E-2</v>
      </c>
      <c r="Z29" s="66">
        <v>4.9123909346399999E-2</v>
      </c>
      <c r="AA29" s="66">
        <v>1.1292852722899999E-2</v>
      </c>
      <c r="AB29" s="66">
        <v>0.1116379154919</v>
      </c>
      <c r="AC29" s="66">
        <v>4.461655E-4</v>
      </c>
      <c r="AD29" s="66">
        <v>9.8909100000000005E-5</v>
      </c>
      <c r="AE29" s="158"/>
      <c r="AF29" s="66">
        <v>54954.068669480002</v>
      </c>
      <c r="AG29" s="66" t="s">
        <v>391</v>
      </c>
      <c r="AH29" s="66">
        <v>111.518414545</v>
      </c>
      <c r="AI29" s="66">
        <v>1132.0075370768</v>
      </c>
      <c r="AJ29" s="66" t="s">
        <v>391</v>
      </c>
      <c r="AK29" s="66" t="s">
        <v>391</v>
      </c>
      <c r="AL29" s="182" t="s">
        <v>49</v>
      </c>
    </row>
    <row r="30" spans="1:39" s="2" customFormat="1" ht="24.75" customHeight="1" thickBot="1" x14ac:dyDescent="0.3">
      <c r="A30" s="121" t="s">
        <v>78</v>
      </c>
      <c r="B30" s="121" t="s">
        <v>85</v>
      </c>
      <c r="C30" s="122" t="s">
        <v>86</v>
      </c>
      <c r="D30" s="123"/>
      <c r="E30" s="66">
        <v>0.31190893727901697</v>
      </c>
      <c r="F30" s="66">
        <v>0.95766493730799396</v>
      </c>
      <c r="G30" s="66">
        <v>3.6882165930076601E-3</v>
      </c>
      <c r="H30" s="66">
        <v>2.2040906498888599E-3</v>
      </c>
      <c r="I30" s="66">
        <v>2.00416676411545E-2</v>
      </c>
      <c r="J30" s="66">
        <v>2.00416676411545E-2</v>
      </c>
      <c r="K30" s="66">
        <v>2.00416676411545E-2</v>
      </c>
      <c r="L30" s="66">
        <v>3.2814364402663099E-3</v>
      </c>
      <c r="M30" s="66">
        <v>12.7856424139894</v>
      </c>
      <c r="N30" s="66">
        <v>1.8343710107219899E-2</v>
      </c>
      <c r="O30" s="66">
        <v>1.31578070851468E-5</v>
      </c>
      <c r="P30" s="66">
        <v>3.2776508777257999E-4</v>
      </c>
      <c r="Q30" s="66">
        <v>1.1302244405950999E-5</v>
      </c>
      <c r="R30" s="66">
        <v>2.6102282718256899E-4</v>
      </c>
      <c r="S30" s="66">
        <v>1.1288925433606701E-3</v>
      </c>
      <c r="T30" s="66">
        <v>1.25974389540978E-4</v>
      </c>
      <c r="U30" s="66">
        <v>1.3133144903211799E-5</v>
      </c>
      <c r="V30" s="66">
        <v>1.7983926000114099E-3</v>
      </c>
      <c r="W30" s="66">
        <v>3.0648499999999999E-2</v>
      </c>
      <c r="X30" s="66">
        <v>4.5659493089999999E-4</v>
      </c>
      <c r="Y30" s="66">
        <v>7.4729803339999997E-4</v>
      </c>
      <c r="Z30" s="66">
        <v>3.0914048099999999E-4</v>
      </c>
      <c r="AA30" s="66">
        <v>8.6225385919999999E-4</v>
      </c>
      <c r="AB30" s="66">
        <v>2.3752873045000001E-3</v>
      </c>
      <c r="AC30" s="66">
        <v>3.0648600000000003E-5</v>
      </c>
      <c r="AD30" s="66">
        <v>2.3445700000000002E-5</v>
      </c>
      <c r="AE30" s="158"/>
      <c r="AF30" s="66">
        <v>1633.1285829154999</v>
      </c>
      <c r="AG30" s="66" t="s">
        <v>391</v>
      </c>
      <c r="AH30" s="66" t="s">
        <v>391</v>
      </c>
      <c r="AI30" s="66">
        <v>27.143770593700001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6.7483497799316696</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309.69482426837999</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0.87653377612030203</v>
      </c>
      <c r="J32" s="66">
        <v>1.6445831960155901</v>
      </c>
      <c r="K32" s="66">
        <v>2.15326762841319</v>
      </c>
      <c r="L32" s="66">
        <v>0.193955412430732</v>
      </c>
      <c r="M32" s="66" t="s">
        <v>391</v>
      </c>
      <c r="N32" s="66">
        <v>2.2880450892261899</v>
      </c>
      <c r="O32" s="66">
        <v>1.05253770075913E-2</v>
      </c>
      <c r="P32" s="66">
        <v>6.9656345763508596E-6</v>
      </c>
      <c r="Q32" s="66">
        <v>6.9656345763508601E-12</v>
      </c>
      <c r="R32" s="66">
        <v>0.84860412781933303</v>
      </c>
      <c r="S32" s="66">
        <v>18.587089183203702</v>
      </c>
      <c r="T32" s="66">
        <v>0.13372949210906299</v>
      </c>
      <c r="U32" s="66">
        <v>1.7530675522405999E-2</v>
      </c>
      <c r="V32" s="66">
        <v>6.9656345763508503</v>
      </c>
      <c r="W32" s="66" t="s">
        <v>390</v>
      </c>
      <c r="X32" s="66">
        <v>5.00596669828118E-3</v>
      </c>
      <c r="Y32" s="66">
        <v>3.4859619160180301E-4</v>
      </c>
      <c r="Z32" s="66">
        <v>5.1459437807885203E-4</v>
      </c>
      <c r="AA32" s="66" t="s">
        <v>390</v>
      </c>
      <c r="AB32" s="66">
        <v>5.8691572679618297E-3</v>
      </c>
      <c r="AC32" s="66" t="s">
        <v>391</v>
      </c>
      <c r="AD32" s="66" t="s">
        <v>390</v>
      </c>
      <c r="AE32" s="158"/>
      <c r="AF32" s="66" t="s">
        <v>391</v>
      </c>
      <c r="AG32" s="66" t="s">
        <v>391</v>
      </c>
      <c r="AH32" s="66" t="s">
        <v>391</v>
      </c>
      <c r="AI32" s="66" t="s">
        <v>391</v>
      </c>
      <c r="AJ32" s="66" t="s">
        <v>391</v>
      </c>
      <c r="AK32" s="66">
        <v>77585.864435779207</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0.44432355378326099</v>
      </c>
      <c r="J33" s="66">
        <v>0.82282139589492698</v>
      </c>
      <c r="K33" s="66">
        <v>1.64564279178985</v>
      </c>
      <c r="L33" s="66" t="s">
        <v>391</v>
      </c>
      <c r="M33" s="66" t="s">
        <v>391</v>
      </c>
      <c r="N33" s="66">
        <v>7.7249513975776299E-2</v>
      </c>
      <c r="O33" s="66" t="s">
        <v>390</v>
      </c>
      <c r="P33" s="66" t="s">
        <v>390</v>
      </c>
      <c r="Q33" s="66" t="s">
        <v>390</v>
      </c>
      <c r="R33" s="66">
        <v>3.27288829226711E-2</v>
      </c>
      <c r="S33" s="66">
        <v>1.34050128051767E-2</v>
      </c>
      <c r="T33" s="66">
        <v>2.34702640326095E-2</v>
      </c>
      <c r="U33" s="66" t="s">
        <v>390</v>
      </c>
      <c r="V33" s="66">
        <v>0.121770145028882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77585.864435779207</v>
      </c>
      <c r="AL33" s="182" t="s">
        <v>386</v>
      </c>
    </row>
    <row r="34" spans="1:256" s="2" customFormat="1" ht="24.75" customHeight="1" thickBot="1" x14ac:dyDescent="0.3">
      <c r="A34" s="121" t="s">
        <v>70</v>
      </c>
      <c r="B34" s="121" t="s">
        <v>93</v>
      </c>
      <c r="C34" s="122" t="s">
        <v>94</v>
      </c>
      <c r="D34" s="123"/>
      <c r="E34" s="66">
        <v>3.56166048</v>
      </c>
      <c r="F34" s="66">
        <v>0.49461279000000002</v>
      </c>
      <c r="G34" s="66">
        <v>1.05000040509E-2</v>
      </c>
      <c r="H34" s="66">
        <v>1.2600000000000001E-3</v>
      </c>
      <c r="I34" s="66">
        <v>0.1465506</v>
      </c>
      <c r="J34" s="66">
        <v>0.1539006</v>
      </c>
      <c r="K34" s="66">
        <v>0.16230059999999999</v>
      </c>
      <c r="L34" s="66">
        <v>0.10549538999999999</v>
      </c>
      <c r="M34" s="66">
        <v>2.0986560000000001</v>
      </c>
      <c r="N34" s="66">
        <v>2.739975E-3</v>
      </c>
      <c r="O34" s="66">
        <v>9.1755090000000003E-4</v>
      </c>
      <c r="P34" s="66">
        <v>5.6595210000000003E-4</v>
      </c>
      <c r="Q34" s="66">
        <v>1.0567514999999999E-5</v>
      </c>
      <c r="R34" s="66">
        <v>3.3525450000000002E-3</v>
      </c>
      <c r="S34" s="66">
        <v>2.2665089999999999E-3</v>
      </c>
      <c r="T34" s="66">
        <v>9.5100600000000001E-4</v>
      </c>
      <c r="U34" s="66">
        <v>1.0770059999999999E-5</v>
      </c>
      <c r="V34" s="66">
        <v>0.18654090000000001</v>
      </c>
      <c r="W34" s="66" t="s">
        <v>390</v>
      </c>
      <c r="X34" s="66">
        <v>3.3255390000000002E-3</v>
      </c>
      <c r="Y34" s="66">
        <v>5.4255390000000001E-3</v>
      </c>
      <c r="Z34" s="66">
        <v>4.4461199999999996E-3</v>
      </c>
      <c r="AA34" s="66">
        <v>9.5701200000000003E-4</v>
      </c>
      <c r="AB34" s="66">
        <v>1.415421E-2</v>
      </c>
      <c r="AC34" s="66" t="s">
        <v>391</v>
      </c>
      <c r="AD34" s="66" t="s">
        <v>391</v>
      </c>
      <c r="AE34" s="158"/>
      <c r="AF34" s="66">
        <v>4501.3500000000004</v>
      </c>
      <c r="AG34" s="66">
        <v>13.503</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0.1356</v>
      </c>
      <c r="F36" s="66">
        <v>1.8739512E-2</v>
      </c>
      <c r="G36" s="66">
        <v>4.0000000000000002E-4</v>
      </c>
      <c r="H36" s="66">
        <v>4.8000000000000001E-5</v>
      </c>
      <c r="I36" s="66">
        <v>9.4658064468800002E-3</v>
      </c>
      <c r="J36" s="66">
        <v>1.048E-2</v>
      </c>
      <c r="K36" s="66">
        <v>1.048E-2</v>
      </c>
      <c r="L36" s="66">
        <v>5.2400000000000005E-4</v>
      </c>
      <c r="M36" s="66">
        <v>7.8920000000000004E-2</v>
      </c>
      <c r="N36" s="66">
        <v>1.5E-6</v>
      </c>
      <c r="O36" s="66">
        <v>3.4799999999999999E-5</v>
      </c>
      <c r="P36" s="66">
        <v>2.12E-5</v>
      </c>
      <c r="Q36" s="66">
        <v>3.9999999999999998E-7</v>
      </c>
      <c r="R36" s="66">
        <v>1.2E-4</v>
      </c>
      <c r="S36" s="66">
        <v>8.4800000000000001E-5</v>
      </c>
      <c r="T36" s="66">
        <v>3.5200000000000002E-5</v>
      </c>
      <c r="U36" s="66">
        <v>3.9999999999999998E-7</v>
      </c>
      <c r="V36" s="66">
        <v>6.9519999999999998E-3</v>
      </c>
      <c r="W36" s="66" t="s">
        <v>390</v>
      </c>
      <c r="X36" s="66">
        <v>1.2E-4</v>
      </c>
      <c r="Y36" s="66">
        <v>2.0000000000000001E-4</v>
      </c>
      <c r="Z36" s="66">
        <v>1.208E-4</v>
      </c>
      <c r="AA36" s="66">
        <v>3.4400000000000003E-5</v>
      </c>
      <c r="AB36" s="66">
        <v>4.752E-4</v>
      </c>
      <c r="AC36" s="66">
        <v>1.7079999972E-6</v>
      </c>
      <c r="AD36" s="66">
        <v>8.1333331999999996E-7</v>
      </c>
      <c r="AE36" s="158"/>
      <c r="AF36" s="66">
        <v>171.48</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0.37824110000000005</v>
      </c>
      <c r="F37" s="66">
        <v>4.7007999999999998E-3</v>
      </c>
      <c r="G37" s="66">
        <v>8.255780000000001E-4</v>
      </c>
      <c r="H37" s="66" t="s">
        <v>391</v>
      </c>
      <c r="I37" s="66">
        <v>5.8759999999999997E-4</v>
      </c>
      <c r="J37" s="66">
        <v>5.8759999999999997E-4</v>
      </c>
      <c r="K37" s="66">
        <v>5.8759999999999997E-4</v>
      </c>
      <c r="L37" s="66">
        <v>1.4690000000000003E-5</v>
      </c>
      <c r="M37" s="66">
        <v>7.1146975000000001E-2</v>
      </c>
      <c r="N37" s="66">
        <v>4.4070000000000003E-6</v>
      </c>
      <c r="O37" s="66">
        <v>7.3450000000000002E-7</v>
      </c>
      <c r="P37" s="66">
        <v>2.9379999999999999E-4</v>
      </c>
      <c r="Q37" s="66">
        <v>3.5256000000000003E-4</v>
      </c>
      <c r="R37" s="66">
        <v>2.2328800000000001E-6</v>
      </c>
      <c r="S37" s="66">
        <v>2.2328800000000001E-7</v>
      </c>
      <c r="T37" s="66">
        <v>1.49838E-6</v>
      </c>
      <c r="U37" s="66">
        <v>3.2905599999999999E-5</v>
      </c>
      <c r="V37" s="66">
        <v>4.4070000000000003E-6</v>
      </c>
      <c r="W37" s="66" t="s">
        <v>390</v>
      </c>
      <c r="X37" s="66">
        <v>1.6452800000000002E-6</v>
      </c>
      <c r="Y37" s="66">
        <v>4.64204E-6</v>
      </c>
      <c r="Z37" s="66">
        <v>3.2611800000000001E-6</v>
      </c>
      <c r="AA37" s="66">
        <v>2.4561679999999998E-5</v>
      </c>
      <c r="AB37" s="66">
        <v>3.4110180000000003E-5</v>
      </c>
      <c r="AC37" s="66" t="s">
        <v>391</v>
      </c>
      <c r="AD37" s="66" t="s">
        <v>391</v>
      </c>
      <c r="AE37" s="158"/>
      <c r="AF37" s="66" t="s">
        <v>391</v>
      </c>
      <c r="AG37" s="66" t="s">
        <v>391</v>
      </c>
      <c r="AH37" s="66">
        <v>2938</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6.1852274070923396</v>
      </c>
      <c r="F39" s="66">
        <v>0.8852182041437956</v>
      </c>
      <c r="G39" s="66">
        <v>5.2914537718972658</v>
      </c>
      <c r="H39" s="66">
        <v>0.18633132499999966</v>
      </c>
      <c r="I39" s="66">
        <v>0.2885829087410226</v>
      </c>
      <c r="J39" s="66">
        <v>0.37778109074102312</v>
      </c>
      <c r="K39" s="66">
        <v>0.60516577293496876</v>
      </c>
      <c r="L39" s="66">
        <v>1.8909490075425063E-2</v>
      </c>
      <c r="M39" s="66">
        <v>3.2826452286755714</v>
      </c>
      <c r="N39" s="66">
        <v>0.20229933429624644</v>
      </c>
      <c r="O39" s="66">
        <v>2.7745787500094904E-2</v>
      </c>
      <c r="P39" s="66">
        <v>4.3411854785509574E-2</v>
      </c>
      <c r="Q39" s="66">
        <v>0.15089892469931174</v>
      </c>
      <c r="R39" s="66">
        <v>0.16407966071502367</v>
      </c>
      <c r="S39" s="66">
        <v>0.16655124118319306</v>
      </c>
      <c r="T39" s="66">
        <v>0.65214615185629221</v>
      </c>
      <c r="U39" s="66">
        <v>0.21932197743336723</v>
      </c>
      <c r="V39" s="66">
        <v>1.1313086373784307</v>
      </c>
      <c r="W39" s="66">
        <v>0.25008846219654302</v>
      </c>
      <c r="X39" s="66">
        <v>1.5559177496550683E-2</v>
      </c>
      <c r="Y39" s="66">
        <v>2.5067018994647885E-2</v>
      </c>
      <c r="Z39" s="66">
        <v>8.594119612103452E-3</v>
      </c>
      <c r="AA39" s="66">
        <v>6.8524788634505875E-3</v>
      </c>
      <c r="AB39" s="66">
        <v>5.6072794966752777E-2</v>
      </c>
      <c r="AC39" s="66">
        <v>6.0045246165573045E-2</v>
      </c>
      <c r="AD39" s="66">
        <v>2.5775962687883264E-2</v>
      </c>
      <c r="AE39" s="158"/>
      <c r="AF39" s="66">
        <v>1603.9398804419998</v>
      </c>
      <c r="AG39" s="66">
        <v>7179.6195648399998</v>
      </c>
      <c r="AH39" s="66">
        <v>82599.502314685873</v>
      </c>
      <c r="AI39" s="66">
        <v>4427.410618087999</v>
      </c>
      <c r="AJ39" s="66" t="s">
        <v>391</v>
      </c>
      <c r="AK39" s="66" t="s">
        <v>391</v>
      </c>
      <c r="AL39" s="182" t="s">
        <v>49</v>
      </c>
    </row>
    <row r="40" spans="1:256" s="2" customFormat="1" ht="24.75" customHeight="1" thickBot="1" x14ac:dyDescent="0.3">
      <c r="A40" s="121" t="s">
        <v>70</v>
      </c>
      <c r="B40" s="121" t="s">
        <v>105</v>
      </c>
      <c r="C40" s="122" t="s">
        <v>397</v>
      </c>
      <c r="D40" s="123"/>
      <c r="E40" s="66">
        <v>0.1872732</v>
      </c>
      <c r="F40" s="66">
        <v>1.39524E-2</v>
      </c>
      <c r="G40" s="66">
        <v>1.4E-3</v>
      </c>
      <c r="H40" s="66">
        <v>8.0000000000000007E-5</v>
      </c>
      <c r="I40" s="66">
        <v>8.3800000000000003E-3</v>
      </c>
      <c r="J40" s="66">
        <v>8.3800000000000003E-3</v>
      </c>
      <c r="K40" s="66">
        <v>8.3800000000000003E-3</v>
      </c>
      <c r="L40" s="66">
        <v>6.6140000000000001E-3</v>
      </c>
      <c r="M40" s="66">
        <v>6.6374000000000002E-2</v>
      </c>
      <c r="N40" s="66">
        <v>2.2500000000000001E-6</v>
      </c>
      <c r="O40" s="66">
        <v>1E-4</v>
      </c>
      <c r="P40" s="66">
        <v>5.3000000000000001E-5</v>
      </c>
      <c r="Q40" s="66">
        <v>9.9999999999999995E-7</v>
      </c>
      <c r="R40" s="66">
        <v>5.0000000000000001E-4</v>
      </c>
      <c r="S40" s="66">
        <v>1.7000000000000001E-2</v>
      </c>
      <c r="T40" s="66">
        <v>6.9999999999999999E-4</v>
      </c>
      <c r="U40" s="66">
        <v>1E-4</v>
      </c>
      <c r="V40" s="66">
        <v>0.01</v>
      </c>
      <c r="W40" s="66" t="s">
        <v>390</v>
      </c>
      <c r="X40" s="66">
        <v>2.9999999999999997E-4</v>
      </c>
      <c r="Y40" s="66">
        <v>5.0000000000000001E-4</v>
      </c>
      <c r="Z40" s="66">
        <v>3.4400000000000001E-4</v>
      </c>
      <c r="AA40" s="66">
        <v>2.12E-4</v>
      </c>
      <c r="AB40" s="66">
        <v>1.356E-3</v>
      </c>
      <c r="AC40" s="66" t="s">
        <v>390</v>
      </c>
      <c r="AD40" s="66" t="s">
        <v>390</v>
      </c>
      <c r="AE40" s="158"/>
      <c r="AF40" s="66">
        <v>430.42</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10.41695057202714</v>
      </c>
      <c r="F41" s="66">
        <v>70.014610253848588</v>
      </c>
      <c r="G41" s="66">
        <v>16.882537751177328</v>
      </c>
      <c r="H41" s="66">
        <v>3.803837126917442</v>
      </c>
      <c r="I41" s="66">
        <v>25.685883989712579</v>
      </c>
      <c r="J41" s="66">
        <v>26.217093909719978</v>
      </c>
      <c r="K41" s="66">
        <v>28.258196586297696</v>
      </c>
      <c r="L41" s="66">
        <v>2.0568693108924005</v>
      </c>
      <c r="M41" s="66">
        <v>475.3283919019687</v>
      </c>
      <c r="N41" s="66">
        <v>1.1337019721375436</v>
      </c>
      <c r="O41" s="66">
        <v>0.46010547476746844</v>
      </c>
      <c r="P41" s="66">
        <v>0.31567794064948718</v>
      </c>
      <c r="Q41" s="66">
        <v>0.37847934652934162</v>
      </c>
      <c r="R41" s="66">
        <v>2.7351594674527684</v>
      </c>
      <c r="S41" s="66">
        <v>0.71991998689415382</v>
      </c>
      <c r="T41" s="66">
        <v>0.42502095087051717</v>
      </c>
      <c r="U41" s="66">
        <v>0.18954392502594225</v>
      </c>
      <c r="V41" s="66">
        <v>3.8506868031237813</v>
      </c>
      <c r="W41" s="66">
        <v>3.4612025138570108</v>
      </c>
      <c r="X41" s="66">
        <v>13.779640262048014</v>
      </c>
      <c r="Y41" s="66">
        <v>9.0431163323404569</v>
      </c>
      <c r="Z41" s="66">
        <v>6.3278553237709909</v>
      </c>
      <c r="AA41" s="66">
        <v>9.3798398707461388</v>
      </c>
      <c r="AB41" s="66">
        <v>38.530451788905616</v>
      </c>
      <c r="AC41" s="66">
        <v>6.3402686751730029</v>
      </c>
      <c r="AD41" s="66">
        <v>0.26638403575944303</v>
      </c>
      <c r="AE41" s="158"/>
      <c r="AF41" s="66" t="s">
        <v>390</v>
      </c>
      <c r="AG41" s="66">
        <v>33963.94256362399</v>
      </c>
      <c r="AH41" s="66">
        <v>87213.31002269841</v>
      </c>
      <c r="AI41" s="66">
        <v>57096.000000000015</v>
      </c>
      <c r="AJ41" s="66" t="s">
        <v>391</v>
      </c>
      <c r="AK41" s="66" t="s">
        <v>391</v>
      </c>
      <c r="AL41" s="182" t="s">
        <v>49</v>
      </c>
    </row>
    <row r="42" spans="1:256" s="2" customFormat="1" ht="24.75" customHeight="1" thickBot="1" x14ac:dyDescent="0.3">
      <c r="A42" s="121" t="s">
        <v>70</v>
      </c>
      <c r="B42" s="121" t="s">
        <v>107</v>
      </c>
      <c r="C42" s="122" t="s">
        <v>108</v>
      </c>
      <c r="D42" s="123"/>
      <c r="E42" s="66">
        <v>2.68776923076923E-2</v>
      </c>
      <c r="F42" s="66">
        <v>0.385753615384615</v>
      </c>
      <c r="G42" s="66">
        <v>5.9999999999999995E-4</v>
      </c>
      <c r="H42" s="66">
        <v>2.4000000000000001E-5</v>
      </c>
      <c r="I42" s="66">
        <v>1.3374E-2</v>
      </c>
      <c r="J42" s="66">
        <v>1.3374E-2</v>
      </c>
      <c r="K42" s="66">
        <v>1.3374E-2</v>
      </c>
      <c r="L42" s="66">
        <v>5.6607692307692305E-4</v>
      </c>
      <c r="M42" s="66">
        <v>4.4860703076923096</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263.03399999999999</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0.25056330499999957</v>
      </c>
      <c r="F43" s="66">
        <v>0.26177238621599658</v>
      </c>
      <c r="G43" s="66">
        <v>0.41870680999999788</v>
      </c>
      <c r="H43" s="66" t="s">
        <v>438</v>
      </c>
      <c r="I43" s="66">
        <v>5.2206495999999804E-2</v>
      </c>
      <c r="J43" s="66">
        <v>6.7982670999999981E-2</v>
      </c>
      <c r="K43" s="66">
        <v>0.1254305689100009</v>
      </c>
      <c r="L43" s="66">
        <v>4.7293710083746894E-3</v>
      </c>
      <c r="M43" s="66">
        <v>0.48883607444999638</v>
      </c>
      <c r="N43" s="66">
        <v>2.9363563810871747E-2</v>
      </c>
      <c r="O43" s="66">
        <v>4.6916588387181041E-3</v>
      </c>
      <c r="P43" s="66">
        <v>1.7904331966289281E-3</v>
      </c>
      <c r="Q43" s="66">
        <v>2.1787159917394532E-2</v>
      </c>
      <c r="R43" s="66">
        <v>2.0901979088373001E-2</v>
      </c>
      <c r="S43" s="66">
        <v>2.6484874807844502E-2</v>
      </c>
      <c r="T43" s="66">
        <v>9.0914327867240907E-2</v>
      </c>
      <c r="U43" s="66">
        <v>2.8007057000417439E-3</v>
      </c>
      <c r="V43" s="66">
        <v>0.19337735507766707</v>
      </c>
      <c r="W43" s="66">
        <v>3.2757170994994297E-2</v>
      </c>
      <c r="X43" s="66">
        <v>3.0181984157158438E-3</v>
      </c>
      <c r="Y43" s="66">
        <v>4.8349801599119613E-3</v>
      </c>
      <c r="Z43" s="66">
        <v>1.6278990702953411E-3</v>
      </c>
      <c r="AA43" s="66">
        <v>1.2987072774726278E-3</v>
      </c>
      <c r="AB43" s="66">
        <v>1.0779784923395779E-2</v>
      </c>
      <c r="AC43" s="66">
        <v>4.0994813312790245E-3</v>
      </c>
      <c r="AD43" s="66">
        <v>3.0785810969647122E-3</v>
      </c>
      <c r="AE43" s="158"/>
      <c r="AF43" s="66">
        <v>276.51109920999994</v>
      </c>
      <c r="AG43" s="66">
        <v>393.95736284999992</v>
      </c>
      <c r="AH43" s="66">
        <v>1437.5824234801992</v>
      </c>
      <c r="AI43" s="66">
        <v>665.1481851100001</v>
      </c>
      <c r="AJ43" s="66" t="s">
        <v>391</v>
      </c>
      <c r="AK43" s="66" t="s">
        <v>391</v>
      </c>
      <c r="AL43" s="182" t="s">
        <v>49</v>
      </c>
    </row>
    <row r="44" spans="1:256" s="2" customFormat="1" ht="24.75" customHeight="1" thickBot="1" x14ac:dyDescent="0.3">
      <c r="A44" s="121" t="s">
        <v>70</v>
      </c>
      <c r="B44" s="121" t="s">
        <v>111</v>
      </c>
      <c r="C44" s="122" t="s">
        <v>112</v>
      </c>
      <c r="D44" s="123"/>
      <c r="E44" s="66">
        <v>17.525587307692305</v>
      </c>
      <c r="F44" s="66">
        <v>3.0681558846153854</v>
      </c>
      <c r="G44" s="66">
        <v>3.9092289802462417E-3</v>
      </c>
      <c r="H44" s="66">
        <v>7.4990850660132521E-3</v>
      </c>
      <c r="I44" s="66">
        <v>1.3322328000000001</v>
      </c>
      <c r="J44" s="66">
        <v>1.4162730000000001</v>
      </c>
      <c r="K44" s="66">
        <v>1.4162730000000001</v>
      </c>
      <c r="L44" s="66">
        <v>0.79075784153846151</v>
      </c>
      <c r="M44" s="66">
        <v>22.141487682218351</v>
      </c>
      <c r="N44" s="66">
        <v>2.6250000000000002E-3</v>
      </c>
      <c r="O44" s="66">
        <v>2.8620292128142305E-3</v>
      </c>
      <c r="P44" s="66">
        <v>1.7617913595305082E-3</v>
      </c>
      <c r="Q44" s="66">
        <v>3.4192289802462417E-5</v>
      </c>
      <c r="R44" s="66">
        <v>9.9776869407387277E-3</v>
      </c>
      <c r="S44" s="66">
        <v>1.8703565438122034E-2</v>
      </c>
      <c r="T44" s="66">
        <v>3.3141215026166937E-3</v>
      </c>
      <c r="U44" s="66">
        <v>1.0209228980246241E-4</v>
      </c>
      <c r="V44" s="66">
        <v>0.56476399676679689</v>
      </c>
      <c r="W44" s="66" t="s">
        <v>390</v>
      </c>
      <c r="X44" s="66">
        <v>9.8114100713313397E-3</v>
      </c>
      <c r="Y44" s="66">
        <v>4.1478761717034219E-4</v>
      </c>
      <c r="Z44" s="66">
        <v>1.0472427584838311E-4</v>
      </c>
      <c r="AA44" s="66">
        <v>1.6767686940738727E-4</v>
      </c>
      <c r="AB44" s="66">
        <v>1.0498598833757453E-2</v>
      </c>
      <c r="AC44" s="66" t="s">
        <v>390</v>
      </c>
      <c r="AD44" s="66" t="s">
        <v>390</v>
      </c>
      <c r="AE44" s="158"/>
      <c r="AF44" s="66">
        <v>14979.264222570533</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0.49099680000000001</v>
      </c>
      <c r="F47" s="66">
        <v>3.2978399999999998E-2</v>
      </c>
      <c r="G47" s="66">
        <v>4.7000000000000002E-3</v>
      </c>
      <c r="H47" s="66">
        <v>2.24E-4</v>
      </c>
      <c r="I47" s="66">
        <v>1.66432E-2</v>
      </c>
      <c r="J47" s="66">
        <v>1.66432E-2</v>
      </c>
      <c r="K47" s="66">
        <v>1.66432E-2</v>
      </c>
      <c r="L47" s="66">
        <v>1.27736E-2</v>
      </c>
      <c r="M47" s="66">
        <v>0.17013919999999999</v>
      </c>
      <c r="N47" s="66">
        <v>3.3749999999999999E-6</v>
      </c>
      <c r="O47" s="66">
        <v>2.7999999999999998E-4</v>
      </c>
      <c r="P47" s="66">
        <v>1.484E-4</v>
      </c>
      <c r="Q47" s="66">
        <v>2.7999999999999999E-6</v>
      </c>
      <c r="R47" s="66">
        <v>1.4E-3</v>
      </c>
      <c r="S47" s="66">
        <v>4.7600000000000003E-2</v>
      </c>
      <c r="T47" s="66">
        <v>1.9599999999999999E-3</v>
      </c>
      <c r="U47" s="66">
        <v>2.7999999999999998E-4</v>
      </c>
      <c r="V47" s="66">
        <v>2.8000000000000001E-2</v>
      </c>
      <c r="W47" s="66" t="s">
        <v>390</v>
      </c>
      <c r="X47" s="66">
        <v>8.4000000000000003E-4</v>
      </c>
      <c r="Y47" s="66">
        <v>1.4E-3</v>
      </c>
      <c r="Z47" s="66">
        <v>9.6319999999999999E-4</v>
      </c>
      <c r="AA47" s="66">
        <v>5.9360000000000001E-4</v>
      </c>
      <c r="AB47" s="66">
        <v>3.7967999999999999E-3</v>
      </c>
      <c r="AC47" s="66" t="s">
        <v>390</v>
      </c>
      <c r="AD47" s="66" t="s">
        <v>390</v>
      </c>
      <c r="AE47" s="158"/>
      <c r="AF47" s="66">
        <v>1208.53</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11.000420000000002</v>
      </c>
      <c r="G48" s="66" t="s">
        <v>391</v>
      </c>
      <c r="H48" s="66" t="s">
        <v>391</v>
      </c>
      <c r="I48" s="66">
        <v>0.30099999999999999</v>
      </c>
      <c r="J48" s="66">
        <v>2.5284000000000004</v>
      </c>
      <c r="K48" s="66">
        <v>5.3577999999999992</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60.2</v>
      </c>
      <c r="AL48" s="182" t="s">
        <v>122</v>
      </c>
    </row>
    <row r="49" spans="1:38" s="2" customFormat="1" ht="24.75" customHeight="1" thickBot="1" x14ac:dyDescent="0.3">
      <c r="A49" s="121" t="s">
        <v>119</v>
      </c>
      <c r="B49" s="121" t="s">
        <v>123</v>
      </c>
      <c r="C49" s="122" t="s">
        <v>124</v>
      </c>
      <c r="D49" s="123"/>
      <c r="E49" s="66">
        <v>5.8975E-2</v>
      </c>
      <c r="F49" s="66">
        <v>0.29732119999999995</v>
      </c>
      <c r="G49" s="66">
        <v>0.18754239999999997</v>
      </c>
      <c r="H49" s="66">
        <v>7.1257000000000004E-3</v>
      </c>
      <c r="I49" s="66">
        <v>0.18469066500000003</v>
      </c>
      <c r="J49" s="66">
        <v>0.35028129999999991</v>
      </c>
      <c r="K49" s="66">
        <v>0.57964749999999987</v>
      </c>
      <c r="L49" s="66">
        <v>9.0498425850000008E-2</v>
      </c>
      <c r="M49" s="66">
        <v>0.13612299999999999</v>
      </c>
      <c r="N49" s="66" t="s">
        <v>390</v>
      </c>
      <c r="O49" s="66" t="s">
        <v>390</v>
      </c>
      <c r="P49" s="66" t="s">
        <v>390</v>
      </c>
      <c r="Q49" s="66" t="s">
        <v>390</v>
      </c>
      <c r="R49" s="66" t="s">
        <v>390</v>
      </c>
      <c r="S49" s="66" t="s">
        <v>390</v>
      </c>
      <c r="T49" s="66" t="s">
        <v>390</v>
      </c>
      <c r="U49" s="66" t="s">
        <v>390</v>
      </c>
      <c r="V49" s="66" t="s">
        <v>390</v>
      </c>
      <c r="W49" s="66" t="s">
        <v>390</v>
      </c>
      <c r="X49" s="66">
        <v>2.5524612586983023E-2</v>
      </c>
      <c r="Y49" s="66">
        <v>3.1387942079188609E-2</v>
      </c>
      <c r="Z49" s="66">
        <v>1.8921735262523665E-2</v>
      </c>
      <c r="AA49" s="66">
        <v>8.1001006416225162E-3</v>
      </c>
      <c r="AB49" s="66">
        <v>8.3934390570317832E-2</v>
      </c>
      <c r="AC49" s="66" t="s">
        <v>390</v>
      </c>
      <c r="AD49" s="66" t="s">
        <v>390</v>
      </c>
      <c r="AE49" s="158"/>
      <c r="AF49" s="66" t="s">
        <v>391</v>
      </c>
      <c r="AG49" s="66" t="s">
        <v>391</v>
      </c>
      <c r="AH49" s="66" t="s">
        <v>391</v>
      </c>
      <c r="AI49" s="66" t="s">
        <v>391</v>
      </c>
      <c r="AJ49" s="66" t="s">
        <v>391</v>
      </c>
      <c r="AK49" s="66">
        <v>4.3010000000000002</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5.692E-3</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0.24215500000000001</v>
      </c>
      <c r="AL51" s="182" t="s">
        <v>130</v>
      </c>
    </row>
    <row r="52" spans="1:38" s="2" customFormat="1" ht="24.75" customHeight="1" thickBot="1" x14ac:dyDescent="0.3">
      <c r="A52" s="121" t="s">
        <v>119</v>
      </c>
      <c r="B52" s="125" t="s">
        <v>131</v>
      </c>
      <c r="C52" s="128" t="s">
        <v>399</v>
      </c>
      <c r="D52" s="131"/>
      <c r="E52" s="66">
        <v>0.14693999999999999</v>
      </c>
      <c r="F52" s="66">
        <v>0.15646951299999998</v>
      </c>
      <c r="G52" s="66">
        <v>2.9707510000000004</v>
      </c>
      <c r="H52" s="66" t="s">
        <v>390</v>
      </c>
      <c r="I52" s="66">
        <v>1.232245E-2</v>
      </c>
      <c r="J52" s="66">
        <v>1.9051349999999998E-2</v>
      </c>
      <c r="K52" s="66">
        <v>2.2451000000000002E-2</v>
      </c>
      <c r="L52" s="66" t="s">
        <v>391</v>
      </c>
      <c r="M52" s="66">
        <v>0.38479599999999997</v>
      </c>
      <c r="N52" s="66">
        <v>4.2099999999999999E-2</v>
      </c>
      <c r="O52" s="66">
        <v>4.2099999999999999E-2</v>
      </c>
      <c r="P52" s="66">
        <v>4.2099999999999999E-2</v>
      </c>
      <c r="Q52" s="66">
        <v>4.2099999999999999E-2</v>
      </c>
      <c r="R52" s="66">
        <v>4.2099999999999999E-2</v>
      </c>
      <c r="S52" s="66">
        <v>4.2099999999999999E-2</v>
      </c>
      <c r="T52" s="66">
        <v>4.2099999999999999E-2</v>
      </c>
      <c r="U52" s="66">
        <v>4.2099999999999999E-2</v>
      </c>
      <c r="V52" s="66">
        <v>4.2099999999999999E-2</v>
      </c>
      <c r="W52" s="66">
        <v>4.7E-2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8.2490000000000006</v>
      </c>
      <c r="AL52" s="182" t="s">
        <v>132</v>
      </c>
    </row>
    <row r="53" spans="1:38" s="2" customFormat="1" ht="24.75" customHeight="1" thickBot="1" x14ac:dyDescent="0.3">
      <c r="A53" s="121" t="s">
        <v>119</v>
      </c>
      <c r="B53" s="125" t="s">
        <v>133</v>
      </c>
      <c r="C53" s="128" t="s">
        <v>134</v>
      </c>
      <c r="D53" s="131"/>
      <c r="E53" s="66" t="s">
        <v>391</v>
      </c>
      <c r="F53" s="66">
        <v>0.2147712</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6.2290000000000001</v>
      </c>
      <c r="AL53" s="182" t="s">
        <v>135</v>
      </c>
    </row>
    <row r="54" spans="1:38" s="2" customFormat="1" ht="23.4" thickBot="1" x14ac:dyDescent="0.3">
      <c r="A54" s="121" t="s">
        <v>119</v>
      </c>
      <c r="B54" s="125" t="s">
        <v>136</v>
      </c>
      <c r="C54" s="128" t="s">
        <v>137</v>
      </c>
      <c r="D54" s="131"/>
      <c r="E54" s="66" t="s">
        <v>391</v>
      </c>
      <c r="F54" s="66">
        <v>1.270452205654337</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6721.2</v>
      </c>
      <c r="AL54" s="182" t="s">
        <v>425</v>
      </c>
    </row>
    <row r="55" spans="1:38" s="2" customFormat="1" ht="24.75" customHeight="1" thickBot="1" x14ac:dyDescent="0.3">
      <c r="A55" s="121" t="s">
        <v>119</v>
      </c>
      <c r="B55" s="125" t="s">
        <v>138</v>
      </c>
      <c r="C55" s="128" t="s">
        <v>139</v>
      </c>
      <c r="D55" s="131"/>
      <c r="E55" s="66">
        <v>0.11236</v>
      </c>
      <c r="F55" s="66">
        <v>6.6949999999999996E-4</v>
      </c>
      <c r="G55" s="66">
        <v>2.4220036</v>
      </c>
      <c r="H55" s="66" t="s">
        <v>390</v>
      </c>
      <c r="I55" s="66">
        <v>2.0940499999999996E-3</v>
      </c>
      <c r="J55" s="66">
        <v>3.5897999999999998E-3</v>
      </c>
      <c r="K55" s="66">
        <v>5.9830000000000005E-3</v>
      </c>
      <c r="L55" s="66">
        <v>5.0257199999999996E-4</v>
      </c>
      <c r="M55" s="66">
        <v>5.8439999999999994E-3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11.452340025</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6.2968992000000001E-2</v>
      </c>
      <c r="J57" s="66">
        <v>9.3149930999999964E-2</v>
      </c>
      <c r="K57" s="66">
        <v>0.12069534299999995</v>
      </c>
      <c r="L57" s="66">
        <v>1.8890697599999999E-3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3758.652</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1.695652000000001E-2</v>
      </c>
      <c r="J58" s="66">
        <v>4.1966328999999997E-2</v>
      </c>
      <c r="K58" s="66">
        <v>7.3457705000000012E-2</v>
      </c>
      <c r="L58" s="66">
        <v>7.7999992000000044E-5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1012</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6.0317690000000011E-3</v>
      </c>
      <c r="J59" s="66">
        <v>8.5842130000000003E-3</v>
      </c>
      <c r="K59" s="66">
        <v>9.7458709999999997E-3</v>
      </c>
      <c r="L59" s="66">
        <v>3.7396967800000006E-6</v>
      </c>
      <c r="M59" s="66" t="s">
        <v>390</v>
      </c>
      <c r="N59" s="66">
        <v>2.2804648218000017</v>
      </c>
      <c r="O59" s="66">
        <v>6.4535886920000007E-2</v>
      </c>
      <c r="P59" s="66">
        <v>4.462595948999999E-3</v>
      </c>
      <c r="Q59" s="66">
        <v>0.14398267665999998</v>
      </c>
      <c r="R59" s="66">
        <v>0.22208747255300001</v>
      </c>
      <c r="S59" s="66">
        <v>8.7215308388000026E-2</v>
      </c>
      <c r="T59" s="66">
        <v>0.15604839716000005</v>
      </c>
      <c r="U59" s="66">
        <v>0.78706215820000069</v>
      </c>
      <c r="V59" s="66">
        <v>0.64931036333999981</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1519200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0.73725491800000076</v>
      </c>
      <c r="J60" s="66">
        <v>2.2797956809999991</v>
      </c>
      <c r="K60" s="66">
        <v>4.3769421200000016</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93413</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5.8002992469999994E-2</v>
      </c>
      <c r="J61" s="66">
        <v>0.58040773735999995</v>
      </c>
      <c r="K61" s="66">
        <v>1.1608613424200001</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6005239</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5.6997712000000013E-2</v>
      </c>
      <c r="G63" s="66">
        <v>6.7849856099999994E-2</v>
      </c>
      <c r="H63" s="66">
        <v>1.3469482999999997E-2</v>
      </c>
      <c r="I63" s="66">
        <v>7.825418899999996E-2</v>
      </c>
      <c r="J63" s="66">
        <v>0.13969091499999997</v>
      </c>
      <c r="K63" s="66">
        <v>0.22861180899999992</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0.25648599999999999</v>
      </c>
      <c r="F64" s="66" t="s">
        <v>390</v>
      </c>
      <c r="G64" s="66" t="s">
        <v>390</v>
      </c>
      <c r="H64" s="66">
        <v>2.56486E-3</v>
      </c>
      <c r="I64" s="66" t="s">
        <v>391</v>
      </c>
      <c r="J64" s="66" t="s">
        <v>391</v>
      </c>
      <c r="K64" s="66" t="s">
        <v>391</v>
      </c>
      <c r="L64" s="66" t="s">
        <v>391</v>
      </c>
      <c r="M64" s="66">
        <v>2.5648600000000001E-2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256.48599999999999</v>
      </c>
      <c r="AL64" s="182" t="s">
        <v>160</v>
      </c>
    </row>
    <row r="65" spans="1:38" s="2" customFormat="1" ht="24.75" customHeight="1" thickBot="1" x14ac:dyDescent="0.3">
      <c r="A65" s="121" t="s">
        <v>53</v>
      </c>
      <c r="B65" s="125" t="s">
        <v>161</v>
      </c>
      <c r="C65" s="122" t="s">
        <v>162</v>
      </c>
      <c r="D65" s="123"/>
      <c r="E65" s="66">
        <v>0.29302340000000004</v>
      </c>
      <c r="F65" s="66" t="s">
        <v>391</v>
      </c>
      <c r="G65" s="66" t="s">
        <v>391</v>
      </c>
      <c r="H65" s="66">
        <v>4.3860999999999997E-2</v>
      </c>
      <c r="I65" s="66">
        <v>2.5550000000000001E-5</v>
      </c>
      <c r="J65" s="66" t="s">
        <v>391</v>
      </c>
      <c r="K65" s="66" t="s">
        <v>391</v>
      </c>
      <c r="L65" s="66">
        <v>4.5989999999999998E-7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551.226</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2.4399000000000001E-2</v>
      </c>
      <c r="F68" s="66" t="s">
        <v>390</v>
      </c>
      <c r="G68" s="66">
        <v>4.9338E-2</v>
      </c>
      <c r="H68" s="66" t="s">
        <v>391</v>
      </c>
      <c r="I68" s="66">
        <v>2.2909599999999999E-3</v>
      </c>
      <c r="J68" s="66">
        <v>3.4896850000000002E-3</v>
      </c>
      <c r="K68" s="66">
        <v>4.6261000000000002E-3</v>
      </c>
      <c r="L68" s="66">
        <v>4.1237279999999998E-5</v>
      </c>
      <c r="M68" s="66">
        <v>2.9039999999999999E-3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42.037999999999997</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0.50054769999999993</v>
      </c>
      <c r="F70" s="66">
        <v>1.3618854169999997</v>
      </c>
      <c r="G70" s="66">
        <v>0.59511418400000005</v>
      </c>
      <c r="H70" s="66">
        <v>0.18906474000000001</v>
      </c>
      <c r="I70" s="66">
        <v>7.0241568000000004E-2</v>
      </c>
      <c r="J70" s="66">
        <v>0.11227816399999999</v>
      </c>
      <c r="K70" s="66">
        <v>0.16613215060000006</v>
      </c>
      <c r="L70" s="66">
        <v>1.264348224E-3</v>
      </c>
      <c r="M70" s="66">
        <v>5.1682999999999993E-2</v>
      </c>
      <c r="N70" s="66" t="s">
        <v>390</v>
      </c>
      <c r="O70" s="66" t="s">
        <v>390</v>
      </c>
      <c r="P70" s="66">
        <v>8.248999999999998E-2</v>
      </c>
      <c r="Q70" s="66">
        <v>5.0000000000000001E-4</v>
      </c>
      <c r="R70" s="66">
        <v>3.0100000000000001E-7</v>
      </c>
      <c r="S70" s="66" t="s">
        <v>390</v>
      </c>
      <c r="T70" s="66">
        <v>5.0000000000000001E-3</v>
      </c>
      <c r="U70" s="66" t="s">
        <v>390</v>
      </c>
      <c r="V70" s="66">
        <v>3.728E-3</v>
      </c>
      <c r="W70" s="66">
        <v>6.9327811787300436E-3</v>
      </c>
      <c r="X70" s="66" t="s">
        <v>390</v>
      </c>
      <c r="Y70" s="66" t="s">
        <v>390</v>
      </c>
      <c r="Z70" s="66" t="s">
        <v>390</v>
      </c>
      <c r="AA70" s="66" t="s">
        <v>390</v>
      </c>
      <c r="AB70" s="66">
        <v>7.6993383944000002E-2</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1.277997842</v>
      </c>
      <c r="F72" s="66">
        <v>1.1000000000000001</v>
      </c>
      <c r="G72" s="66">
        <v>0.25158533000000005</v>
      </c>
      <c r="H72" s="66" t="s">
        <v>390</v>
      </c>
      <c r="I72" s="66">
        <v>0.66111414899999987</v>
      </c>
      <c r="J72" s="66">
        <v>0.99053254099999988</v>
      </c>
      <c r="K72" s="66">
        <v>1.3217142781600006</v>
      </c>
      <c r="L72" s="66">
        <v>2.3800109363999993E-3</v>
      </c>
      <c r="M72" s="66">
        <v>36.392309998000002</v>
      </c>
      <c r="N72" s="66">
        <v>4.794841849149206</v>
      </c>
      <c r="O72" s="66">
        <v>0.23398870007029707</v>
      </c>
      <c r="P72" s="66">
        <v>0.57820262330335326</v>
      </c>
      <c r="Q72" s="66">
        <v>0.1444954521072935</v>
      </c>
      <c r="R72" s="66">
        <v>0.59483651057500009</v>
      </c>
      <c r="S72" s="66">
        <v>0.13068332099999999</v>
      </c>
      <c r="T72" s="66">
        <v>0.46218817187499994</v>
      </c>
      <c r="U72" s="66">
        <v>1.7667185249999998E-2</v>
      </c>
      <c r="V72" s="66">
        <v>12.498974484802913</v>
      </c>
      <c r="W72" s="66">
        <v>4.7616828553882451</v>
      </c>
      <c r="X72" s="66">
        <v>3.3741621854313482E-3</v>
      </c>
      <c r="Y72" s="66">
        <v>1.957312007552291E-2</v>
      </c>
      <c r="Z72" s="66">
        <v>6.653017371751592E-3</v>
      </c>
      <c r="AA72" s="66">
        <v>8.9549246979354468E-4</v>
      </c>
      <c r="AB72" s="66">
        <v>3.0495792102499395E-2</v>
      </c>
      <c r="AC72" s="66" t="s">
        <v>438</v>
      </c>
      <c r="AD72" s="66">
        <v>0.17815604733438184</v>
      </c>
      <c r="AE72" s="158"/>
      <c r="AF72" s="66" t="s">
        <v>391</v>
      </c>
      <c r="AG72" s="66" t="s">
        <v>391</v>
      </c>
      <c r="AH72" s="66" t="s">
        <v>391</v>
      </c>
      <c r="AI72" s="66" t="s">
        <v>391</v>
      </c>
      <c r="AJ72" s="66" t="s">
        <v>391</v>
      </c>
      <c r="AK72" s="66">
        <v>6502.05105</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2.1150000000000001E-3</v>
      </c>
      <c r="J73" s="66">
        <v>2.9962500000000002E-3</v>
      </c>
      <c r="K73" s="66">
        <v>3.5249999999999999E-3</v>
      </c>
      <c r="L73" s="66">
        <v>2.1150000000000002E-4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2.0047299999999999</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3.3674179999999991E-2</v>
      </c>
      <c r="J74" s="66">
        <v>4.0673141999999995E-2</v>
      </c>
      <c r="K74" s="66">
        <v>4.7122551900000011E-2</v>
      </c>
      <c r="L74" s="66">
        <v>7.7450613999999977E-4</v>
      </c>
      <c r="M74" s="66" t="s">
        <v>390</v>
      </c>
      <c r="N74" s="66">
        <v>0.19117533390619049</v>
      </c>
      <c r="O74" s="66">
        <v>7.3642461455846756E-2</v>
      </c>
      <c r="P74" s="66">
        <v>6.7245272902440673E-2</v>
      </c>
      <c r="Q74" s="66">
        <v>1.4877965182702572E-2</v>
      </c>
      <c r="R74" s="66">
        <v>3.5305672685459942E-2</v>
      </c>
      <c r="S74" s="66">
        <v>5.8602854575667655E-2</v>
      </c>
      <c r="T74" s="66">
        <v>5.3431599999999996E-4</v>
      </c>
      <c r="U74" s="66" t="s">
        <v>390</v>
      </c>
      <c r="V74" s="66">
        <v>1.5290515022625648</v>
      </c>
      <c r="W74" s="66">
        <v>0.56623020093145204</v>
      </c>
      <c r="X74" s="66" t="s">
        <v>390</v>
      </c>
      <c r="Y74" s="66" t="s">
        <v>390</v>
      </c>
      <c r="Z74" s="66" t="s">
        <v>390</v>
      </c>
      <c r="AA74" s="66" t="s">
        <v>390</v>
      </c>
      <c r="AB74" s="66">
        <v>5.1384143902350535E-2</v>
      </c>
      <c r="AC74" s="66" t="s">
        <v>390</v>
      </c>
      <c r="AD74" s="66">
        <v>1.8219284533394174E-3</v>
      </c>
      <c r="AE74" s="158"/>
      <c r="AF74" s="66" t="s">
        <v>391</v>
      </c>
      <c r="AG74" s="66" t="s">
        <v>391</v>
      </c>
      <c r="AH74" s="66" t="s">
        <v>391</v>
      </c>
      <c r="AI74" s="66" t="s">
        <v>391</v>
      </c>
      <c r="AJ74" s="66" t="s">
        <v>391</v>
      </c>
      <c r="AK74" s="66">
        <v>64.603274999999996</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5.6826000000000001E-5</v>
      </c>
      <c r="J75" s="66">
        <v>6.3755999999999991E-5</v>
      </c>
      <c r="K75" s="66">
        <v>6.9300000000000004E-5</v>
      </c>
      <c r="L75" s="66" t="s">
        <v>390</v>
      </c>
      <c r="M75" s="66" t="s">
        <v>390</v>
      </c>
      <c r="N75" s="66">
        <v>1.7424000000000001E-5</v>
      </c>
      <c r="O75" s="66">
        <v>1.4548912745329864E-3</v>
      </c>
      <c r="P75" s="66">
        <v>1.3365287301962639E-2</v>
      </c>
      <c r="Q75" s="66">
        <v>8.8364899503428718E-4</v>
      </c>
      <c r="R75" s="66" t="s">
        <v>390</v>
      </c>
      <c r="S75" s="66" t="s">
        <v>390</v>
      </c>
      <c r="T75" s="66" t="s">
        <v>390</v>
      </c>
      <c r="U75" s="66" t="s">
        <v>390</v>
      </c>
      <c r="V75" s="66">
        <v>5.2747199999999997E-4</v>
      </c>
      <c r="W75" s="66">
        <v>7.3360576968550481E-4</v>
      </c>
      <c r="X75" s="66" t="s">
        <v>390</v>
      </c>
      <c r="Y75" s="66" t="s">
        <v>390</v>
      </c>
      <c r="Z75" s="66" t="s">
        <v>390</v>
      </c>
      <c r="AA75" s="66" t="s">
        <v>390</v>
      </c>
      <c r="AB75" s="66">
        <v>8.1885760227003995E-8</v>
      </c>
      <c r="AC75" s="66" t="s">
        <v>390</v>
      </c>
      <c r="AD75" s="66">
        <v>1.7666379758808228E-5</v>
      </c>
      <c r="AE75" s="158"/>
      <c r="AF75" s="66" t="s">
        <v>391</v>
      </c>
      <c r="AG75" s="66" t="s">
        <v>391</v>
      </c>
      <c r="AH75" s="66" t="s">
        <v>391</v>
      </c>
      <c r="AI75" s="66" t="s">
        <v>391</v>
      </c>
      <c r="AJ75" s="66" t="s">
        <v>391</v>
      </c>
      <c r="AK75" s="66">
        <v>9.3040000000000003</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4.374309999999999E-4</v>
      </c>
      <c r="J76" s="66">
        <v>7.2012900000000012E-4</v>
      </c>
      <c r="K76" s="66">
        <v>1.1586599999999993E-3</v>
      </c>
      <c r="L76" s="66" t="s">
        <v>390</v>
      </c>
      <c r="M76" s="66" t="s">
        <v>390</v>
      </c>
      <c r="N76" s="66">
        <v>0.43075660000000005</v>
      </c>
      <c r="O76" s="66">
        <v>1.7093799999999999E-2</v>
      </c>
      <c r="P76" s="66">
        <v>5.6719792996068959E-4</v>
      </c>
      <c r="Q76" s="66">
        <v>0.12692120000000001</v>
      </c>
      <c r="R76" s="66">
        <v>5.0842159687540019E-3</v>
      </c>
      <c r="S76" s="66">
        <v>7.7855743373031116E-3</v>
      </c>
      <c r="T76" s="66">
        <v>7.2665360481495708E-3</v>
      </c>
      <c r="U76" s="66">
        <v>2.3946539249583812E-3</v>
      </c>
      <c r="V76" s="66">
        <v>5.8981623767447814E-3</v>
      </c>
      <c r="W76" s="66">
        <v>2.2016000000000004E-2</v>
      </c>
      <c r="X76" s="66" t="s">
        <v>390</v>
      </c>
      <c r="Y76" s="66" t="s">
        <v>390</v>
      </c>
      <c r="Z76" s="66" t="s">
        <v>390</v>
      </c>
      <c r="AA76" s="66" t="s">
        <v>390</v>
      </c>
      <c r="AB76" s="66">
        <v>1.7036809999999999E-3</v>
      </c>
      <c r="AC76" s="66" t="s">
        <v>390</v>
      </c>
      <c r="AD76" s="66">
        <v>4.1880000000000004E-6</v>
      </c>
      <c r="AE76" s="158"/>
      <c r="AF76" s="66" t="s">
        <v>391</v>
      </c>
      <c r="AG76" s="66" t="s">
        <v>391</v>
      </c>
      <c r="AH76" s="66" t="s">
        <v>391</v>
      </c>
      <c r="AI76" s="66" t="s">
        <v>391</v>
      </c>
      <c r="AJ76" s="66" t="s">
        <v>391</v>
      </c>
      <c r="AK76" s="66">
        <v>39.887999999999998</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0.46074999999999999</v>
      </c>
      <c r="O77" s="66">
        <v>0.11155</v>
      </c>
      <c r="P77" s="66">
        <v>7.2749999999999996E-4</v>
      </c>
      <c r="Q77" s="66">
        <v>1.4549999999999999E-2</v>
      </c>
      <c r="R77" s="66" t="s">
        <v>390</v>
      </c>
      <c r="S77" s="66" t="s">
        <v>390</v>
      </c>
      <c r="T77" s="66" t="s">
        <v>390</v>
      </c>
      <c r="U77" s="66" t="s">
        <v>390</v>
      </c>
      <c r="V77" s="66">
        <v>0.1312018785332888</v>
      </c>
      <c r="W77" s="66">
        <v>2.4250000000000001E-3</v>
      </c>
      <c r="X77" s="66" t="s">
        <v>390</v>
      </c>
      <c r="Y77" s="66" t="s">
        <v>390</v>
      </c>
      <c r="Z77" s="66" t="s">
        <v>390</v>
      </c>
      <c r="AA77" s="66" t="s">
        <v>390</v>
      </c>
      <c r="AB77" s="66" t="s">
        <v>390</v>
      </c>
      <c r="AC77" s="66" t="s">
        <v>390</v>
      </c>
      <c r="AD77" s="66">
        <v>1.7459999999999999E-6</v>
      </c>
      <c r="AE77" s="158"/>
      <c r="AF77" s="66" t="s">
        <v>391</v>
      </c>
      <c r="AG77" s="66" t="s">
        <v>391</v>
      </c>
      <c r="AH77" s="66" t="s">
        <v>391</v>
      </c>
      <c r="AI77" s="66" t="s">
        <v>391</v>
      </c>
      <c r="AJ77" s="66" t="s">
        <v>391</v>
      </c>
      <c r="AK77" s="66">
        <v>0.48499999999999999</v>
      </c>
      <c r="AL77" s="182" t="s">
        <v>196</v>
      </c>
    </row>
    <row r="78" spans="1:38" s="2" customFormat="1" ht="24.75" customHeight="1" thickBot="1" x14ac:dyDescent="0.3">
      <c r="A78" s="121" t="s">
        <v>53</v>
      </c>
      <c r="B78" s="121" t="s">
        <v>197</v>
      </c>
      <c r="C78" s="122" t="s">
        <v>198</v>
      </c>
      <c r="D78" s="123"/>
      <c r="E78" s="66" t="s">
        <v>390</v>
      </c>
      <c r="F78" s="66" t="s">
        <v>390</v>
      </c>
      <c r="G78" s="66">
        <v>3.061422E-7</v>
      </c>
      <c r="H78" s="66" t="s">
        <v>390</v>
      </c>
      <c r="I78" s="66">
        <v>6.8774201944021675E-5</v>
      </c>
      <c r="J78" s="66">
        <v>9.0425339593065544E-5</v>
      </c>
      <c r="K78" s="66">
        <v>1.1578148475424526E-4</v>
      </c>
      <c r="L78" s="66">
        <v>6.8774201944021679E-8</v>
      </c>
      <c r="M78" s="66" t="s">
        <v>390</v>
      </c>
      <c r="N78" s="66">
        <v>5.7608312547945204E-4</v>
      </c>
      <c r="O78" s="66">
        <v>2.1229729994520549E-3</v>
      </c>
      <c r="P78" s="66">
        <v>3.2262099999999999E-4</v>
      </c>
      <c r="Q78" s="66">
        <v>8.8158000000000004E-3</v>
      </c>
      <c r="R78" s="66" t="s">
        <v>390</v>
      </c>
      <c r="S78" s="66">
        <v>1.6322355221917811E-2</v>
      </c>
      <c r="T78" s="66">
        <v>1.8235099999999998E-3</v>
      </c>
      <c r="U78" s="66" t="s">
        <v>390</v>
      </c>
      <c r="V78" s="66">
        <v>0.65437708951452056</v>
      </c>
      <c r="W78" s="66">
        <v>0.70135000000000003</v>
      </c>
      <c r="X78" s="66" t="s">
        <v>390</v>
      </c>
      <c r="Y78" s="66" t="s">
        <v>390</v>
      </c>
      <c r="Z78" s="66" t="s">
        <v>390</v>
      </c>
      <c r="AA78" s="66" t="s">
        <v>390</v>
      </c>
      <c r="AB78" s="66">
        <v>4.8479317482517477E-5</v>
      </c>
      <c r="AC78" s="66" t="s">
        <v>390</v>
      </c>
      <c r="AD78" s="66">
        <v>5.1899900000000001E-5</v>
      </c>
      <c r="AE78" s="158"/>
      <c r="AF78" s="66" t="s">
        <v>391</v>
      </c>
      <c r="AG78" s="66" t="s">
        <v>391</v>
      </c>
      <c r="AH78" s="66" t="s">
        <v>391</v>
      </c>
      <c r="AI78" s="66" t="s">
        <v>391</v>
      </c>
      <c r="AJ78" s="66" t="s">
        <v>391</v>
      </c>
      <c r="AK78" s="66">
        <v>14.026999999999999</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0.19258285502000005</v>
      </c>
      <c r="F80" s="66">
        <v>0.20723811299999997</v>
      </c>
      <c r="G80" s="66">
        <v>0.19784083729999996</v>
      </c>
      <c r="H80" s="66">
        <v>8.295100000000001E-4</v>
      </c>
      <c r="I80" s="66">
        <v>3.3176009798055989E-2</v>
      </c>
      <c r="J80" s="66">
        <v>5.4816651660406931E-2</v>
      </c>
      <c r="K80" s="66">
        <v>7.8370868615245795E-2</v>
      </c>
      <c r="L80" s="66">
        <v>1.0303736798055982E-5</v>
      </c>
      <c r="M80" s="66">
        <v>0.15483048569999999</v>
      </c>
      <c r="N80" s="66">
        <v>0.40795000000000003</v>
      </c>
      <c r="O80" s="66">
        <v>5.8125999999999994E-3</v>
      </c>
      <c r="P80" s="66">
        <v>1.7976128461538463E-3</v>
      </c>
      <c r="Q80" s="66">
        <v>8.7372999999999997E-4</v>
      </c>
      <c r="R80" s="66">
        <v>0.11474957654399999</v>
      </c>
      <c r="S80" s="66">
        <v>9.0604959999999998E-2</v>
      </c>
      <c r="T80" s="66">
        <v>0.14157882000000002</v>
      </c>
      <c r="U80" s="66" t="s">
        <v>390</v>
      </c>
      <c r="V80" s="66">
        <v>1.5038486019999995</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12.515630400000001</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10429692</v>
      </c>
      <c r="AL82" s="182" t="s">
        <v>219</v>
      </c>
    </row>
    <row r="83" spans="1:38" s="2" customFormat="1" ht="24.75" customHeight="1" thickBot="1" x14ac:dyDescent="0.3">
      <c r="A83" s="121" t="s">
        <v>53</v>
      </c>
      <c r="B83" s="135" t="s">
        <v>211</v>
      </c>
      <c r="C83" s="136" t="s">
        <v>212</v>
      </c>
      <c r="D83" s="123"/>
      <c r="E83" s="66" t="s">
        <v>390</v>
      </c>
      <c r="F83" s="66">
        <v>0.50340000000000007</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1.33</v>
      </c>
      <c r="AL83" s="182" t="s">
        <v>385</v>
      </c>
    </row>
    <row r="84" spans="1:38" s="2" customFormat="1" ht="24.75" customHeight="1" thickBot="1" x14ac:dyDescent="0.3">
      <c r="A84" s="121" t="s">
        <v>53</v>
      </c>
      <c r="B84" s="135" t="s">
        <v>213</v>
      </c>
      <c r="C84" s="136" t="s">
        <v>214</v>
      </c>
      <c r="D84" s="123"/>
      <c r="E84" s="66" t="s">
        <v>390</v>
      </c>
      <c r="F84" s="66">
        <v>1.6749460000000001E-3</v>
      </c>
      <c r="G84" s="66" t="s">
        <v>391</v>
      </c>
      <c r="H84" s="66" t="s">
        <v>391</v>
      </c>
      <c r="I84" s="66">
        <v>2.1775000000000001E-4</v>
      </c>
      <c r="J84" s="66">
        <v>3.1024999999999998E-4</v>
      </c>
      <c r="K84" s="66">
        <v>3.6999999999999999E-4</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32.862369600000001</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15.321999999999999</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8.3129030000000076E-2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13.929</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4.3609999999999998</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10.135999999999999</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4.0425933589199999E-2</v>
      </c>
      <c r="F91" s="66">
        <v>0.16656673721095999</v>
      </c>
      <c r="G91" s="66">
        <v>8.4412926000000006E-3</v>
      </c>
      <c r="H91" s="66">
        <v>9.1528710625100013E-2</v>
      </c>
      <c r="I91" s="66">
        <v>0.74066704903800007</v>
      </c>
      <c r="J91" s="66">
        <v>0.87477738643800007</v>
      </c>
      <c r="K91" s="66">
        <v>0.90247712473800012</v>
      </c>
      <c r="L91" s="66" t="s">
        <v>390</v>
      </c>
      <c r="M91" s="66">
        <v>1.2352217952694</v>
      </c>
      <c r="N91" s="66">
        <v>2.19138192</v>
      </c>
      <c r="O91" s="66">
        <v>0.12323439176760001</v>
      </c>
      <c r="P91" s="66">
        <v>1.5932241000000001E-4</v>
      </c>
      <c r="Q91" s="66">
        <v>3.7175229000000003E-3</v>
      </c>
      <c r="R91" s="66">
        <v>4.3604027999999996E-2</v>
      </c>
      <c r="S91" s="66">
        <v>1.3601353193676</v>
      </c>
      <c r="T91" s="66">
        <v>0.14340269968380001</v>
      </c>
      <c r="U91" s="66" t="s">
        <v>390</v>
      </c>
      <c r="V91" s="66">
        <v>0.78628259968379999</v>
      </c>
      <c r="W91" s="66">
        <v>2.2055110994000002E-3</v>
      </c>
      <c r="X91" s="66">
        <v>2.4481173203339999E-3</v>
      </c>
      <c r="Y91" s="66">
        <v>9.9247999472999986E-4</v>
      </c>
      <c r="Z91" s="66">
        <v>9.9247999472999986E-4</v>
      </c>
      <c r="AA91" s="66">
        <v>9.9247999472999986E-4</v>
      </c>
      <c r="AB91" s="66">
        <v>5.4255573045239999E-3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3.441E-3</v>
      </c>
      <c r="G92" s="66">
        <v>6.746160000000001E-2</v>
      </c>
      <c r="H92" s="66" t="s">
        <v>390</v>
      </c>
      <c r="I92" s="66">
        <v>7.2706769999999997E-3</v>
      </c>
      <c r="J92" s="66">
        <v>1.2236992E-2</v>
      </c>
      <c r="K92" s="66">
        <v>1.9804457999999994E-2</v>
      </c>
      <c r="L92" s="66">
        <v>1.8903760199999998E-4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663.47148600000003</v>
      </c>
      <c r="AL92" s="182" t="s">
        <v>231</v>
      </c>
    </row>
    <row r="93" spans="1:38" s="2" customFormat="1" ht="24.75" customHeight="1" thickBot="1" x14ac:dyDescent="0.3">
      <c r="A93" s="121" t="s">
        <v>53</v>
      </c>
      <c r="B93" s="125" t="s">
        <v>232</v>
      </c>
      <c r="C93" s="122" t="s">
        <v>405</v>
      </c>
      <c r="D93" s="130"/>
      <c r="E93" s="66" t="s">
        <v>391</v>
      </c>
      <c r="F93" s="66">
        <v>3.6813728749999997</v>
      </c>
      <c r="G93" s="66" t="s">
        <v>391</v>
      </c>
      <c r="H93" s="66" t="s">
        <v>391</v>
      </c>
      <c r="I93" s="66">
        <v>1.4868762491803279E-2</v>
      </c>
      <c r="J93" s="66">
        <v>3.9434544000000002E-2</v>
      </c>
      <c r="K93" s="66">
        <v>6.4646793442622946E-2</v>
      </c>
      <c r="L93" s="66" t="s">
        <v>390</v>
      </c>
      <c r="M93" s="66" t="s">
        <v>391</v>
      </c>
      <c r="N93" s="66" t="s">
        <v>391</v>
      </c>
      <c r="O93" s="66" t="s">
        <v>391</v>
      </c>
      <c r="P93" s="66" t="s">
        <v>391</v>
      </c>
      <c r="Q93" s="66" t="s">
        <v>391</v>
      </c>
      <c r="R93" s="66" t="s">
        <v>391</v>
      </c>
      <c r="S93" s="66" t="s">
        <v>391</v>
      </c>
      <c r="T93" s="66" t="s">
        <v>391</v>
      </c>
      <c r="U93" s="66" t="s">
        <v>391</v>
      </c>
      <c r="V93" s="66" t="s">
        <v>391</v>
      </c>
      <c r="W93" s="66">
        <v>0.24689391810823169</v>
      </c>
      <c r="X93" s="66" t="s">
        <v>391</v>
      </c>
      <c r="Y93" s="66" t="s">
        <v>391</v>
      </c>
      <c r="Z93" s="66" t="s">
        <v>391</v>
      </c>
      <c r="AA93" s="66" t="s">
        <v>391</v>
      </c>
      <c r="AB93" s="66">
        <v>7.0269807461573632E-8</v>
      </c>
      <c r="AC93" s="66">
        <v>4.9378783621646332E-5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4.6615999999999998E-2</v>
      </c>
      <c r="G95" s="66" t="s">
        <v>390</v>
      </c>
      <c r="H95" s="66" t="s">
        <v>390</v>
      </c>
      <c r="I95" s="66">
        <v>0.12809648399999998</v>
      </c>
      <c r="J95" s="66">
        <v>0.21332317399999978</v>
      </c>
      <c r="K95" s="66">
        <v>0.33743058299999978</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1.5049236000000002E-2</v>
      </c>
      <c r="F98" s="66">
        <v>0.29080119710000008</v>
      </c>
      <c r="G98" s="66">
        <v>4.6637999999999992E-3</v>
      </c>
      <c r="H98" s="66">
        <v>2.5494859999999998E-2</v>
      </c>
      <c r="I98" s="66">
        <v>0.11738205900000037</v>
      </c>
      <c r="J98" s="66">
        <v>0.18084332600000014</v>
      </c>
      <c r="K98" s="66">
        <v>0.27050377997999953</v>
      </c>
      <c r="L98" s="66" t="s">
        <v>391</v>
      </c>
      <c r="M98" s="66">
        <v>1.1424600000000002E-2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0.3160424818493468</v>
      </c>
      <c r="F99" s="66">
        <v>11.415834958902058</v>
      </c>
      <c r="G99" s="66" t="s">
        <v>391</v>
      </c>
      <c r="H99" s="66">
        <v>12.748696884716841</v>
      </c>
      <c r="I99" s="66">
        <v>8.1995237260273954E-2</v>
      </c>
      <c r="J99" s="66">
        <v>0.12599268164383562</v>
      </c>
      <c r="K99" s="66">
        <v>0.27598396931506847</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405.53199999999998</v>
      </c>
      <c r="AL99" s="182" t="s">
        <v>245</v>
      </c>
    </row>
    <row r="100" spans="1:38" s="2" customFormat="1" ht="24.75" customHeight="1" thickBot="1" x14ac:dyDescent="0.3">
      <c r="A100" s="121" t="s">
        <v>243</v>
      </c>
      <c r="B100" s="121" t="s">
        <v>246</v>
      </c>
      <c r="C100" s="122" t="s">
        <v>408</v>
      </c>
      <c r="D100" s="138"/>
      <c r="E100" s="66">
        <v>0.21033290369082638</v>
      </c>
      <c r="F100" s="66">
        <v>14.670242545840061</v>
      </c>
      <c r="G100" s="66" t="s">
        <v>391</v>
      </c>
      <c r="H100" s="66">
        <v>15.581878814411615</v>
      </c>
      <c r="I100" s="66">
        <v>7.1973202191780813E-2</v>
      </c>
      <c r="J100" s="66">
        <v>0.11001549205479452</v>
      </c>
      <c r="K100" s="66">
        <v>0.23842467123287667</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996.07500000000005</v>
      </c>
      <c r="AL100" s="182" t="s">
        <v>245</v>
      </c>
    </row>
    <row r="101" spans="1:38" s="2" customFormat="1" ht="24.75" customHeight="1" thickBot="1" x14ac:dyDescent="0.3">
      <c r="A101" s="121" t="s">
        <v>243</v>
      </c>
      <c r="B101" s="121" t="s">
        <v>247</v>
      </c>
      <c r="C101" s="122" t="s">
        <v>248</v>
      </c>
      <c r="D101" s="138"/>
      <c r="E101" s="66">
        <v>3.8376690714915381E-3</v>
      </c>
      <c r="F101" s="66">
        <v>0.14582820761090068</v>
      </c>
      <c r="G101" s="66" t="s">
        <v>391</v>
      </c>
      <c r="H101" s="66">
        <v>9.6822991368484324E-2</v>
      </c>
      <c r="I101" s="66">
        <v>3.0183780821917811E-4</v>
      </c>
      <c r="J101" s="66">
        <v>9.0551342465753411E-4</v>
      </c>
      <c r="K101" s="66">
        <v>2.1128646575342466E-3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183.61799999999999</v>
      </c>
      <c r="AL101" s="182" t="s">
        <v>245</v>
      </c>
    </row>
    <row r="102" spans="1:38" s="2" customFormat="1" ht="24.75" customHeight="1" thickBot="1" x14ac:dyDescent="0.3">
      <c r="A102" s="121" t="s">
        <v>243</v>
      </c>
      <c r="B102" s="121" t="s">
        <v>249</v>
      </c>
      <c r="C102" s="122" t="s">
        <v>409</v>
      </c>
      <c r="D102" s="138"/>
      <c r="E102" s="66">
        <v>0.13245546117769741</v>
      </c>
      <c r="F102" s="66">
        <v>2.1728069193240076</v>
      </c>
      <c r="G102" s="66" t="s">
        <v>391</v>
      </c>
      <c r="H102" s="66">
        <v>11.82046732921917</v>
      </c>
      <c r="I102" s="66">
        <v>1.2764836000000003E-2</v>
      </c>
      <c r="J102" s="66">
        <v>0.28421395000000005</v>
      </c>
      <c r="K102" s="66">
        <v>1.8914627100000001</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2432.9839999999999</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4.1598731302857088E-5</v>
      </c>
      <c r="F104" s="66">
        <v>1.4864538441136391E-2</v>
      </c>
      <c r="G104" s="66" t="s">
        <v>391</v>
      </c>
      <c r="H104" s="66">
        <v>1.1773143478171408E-3</v>
      </c>
      <c r="I104" s="66">
        <v>2.7332054794520543E-5</v>
      </c>
      <c r="J104" s="66">
        <v>8.1996164383561619E-5</v>
      </c>
      <c r="K104" s="66">
        <v>1.9132438356164383E-4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16.626999999999999</v>
      </c>
      <c r="AL104" s="182" t="s">
        <v>245</v>
      </c>
    </row>
    <row r="105" spans="1:38" s="2" customFormat="1" ht="24.75" customHeight="1" thickBot="1" x14ac:dyDescent="0.3">
      <c r="A105" s="121" t="s">
        <v>243</v>
      </c>
      <c r="B105" s="121" t="s">
        <v>254</v>
      </c>
      <c r="C105" s="122" t="s">
        <v>255</v>
      </c>
      <c r="D105" s="138"/>
      <c r="E105" s="66">
        <v>5.3485251523199882E-4</v>
      </c>
      <c r="F105" s="66">
        <v>4.5095608344722919E-2</v>
      </c>
      <c r="G105" s="66" t="s">
        <v>391</v>
      </c>
      <c r="H105" s="66">
        <v>1.5243913149839968E-2</v>
      </c>
      <c r="I105" s="66">
        <v>1.8830268493150687E-3</v>
      </c>
      <c r="J105" s="66">
        <v>2.959042191780822E-3</v>
      </c>
      <c r="K105" s="66">
        <v>6.4560920547945197E-3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27.274000000000001</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2.9064171491908278E-2</v>
      </c>
      <c r="F107" s="66">
        <v>0.43708339801333568</v>
      </c>
      <c r="G107" s="66" t="s">
        <v>391</v>
      </c>
      <c r="H107" s="66">
        <v>0.47157578394742017</v>
      </c>
      <c r="I107" s="66">
        <v>1.9372061999999999E-2</v>
      </c>
      <c r="J107" s="66">
        <v>0.25829416000000005</v>
      </c>
      <c r="K107" s="66">
        <v>1.2268972599999999</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6457.3540000000003</v>
      </c>
      <c r="AL107" s="182" t="s">
        <v>245</v>
      </c>
    </row>
    <row r="108" spans="1:38" s="2" customFormat="1" ht="24.75" customHeight="1" thickBot="1" x14ac:dyDescent="0.3">
      <c r="A108" s="139" t="s">
        <v>243</v>
      </c>
      <c r="B108" s="121" t="s">
        <v>259</v>
      </c>
      <c r="C108" s="140" t="s">
        <v>411</v>
      </c>
      <c r="D108" s="138"/>
      <c r="E108" s="66">
        <v>8.2458490596399064E-2</v>
      </c>
      <c r="F108" s="66">
        <v>3.5091249313906272</v>
      </c>
      <c r="G108" s="66" t="s">
        <v>391</v>
      </c>
      <c r="H108" s="66">
        <v>1.7881132208404256</v>
      </c>
      <c r="I108" s="66">
        <v>3.9295663999999994E-2</v>
      </c>
      <c r="J108" s="66">
        <v>0.39295663999999997</v>
      </c>
      <c r="K108" s="66">
        <v>0.78591327999999994</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19647.831999999999</v>
      </c>
      <c r="AL108" s="182" t="s">
        <v>245</v>
      </c>
    </row>
    <row r="109" spans="1:38" s="2" customFormat="1" ht="24.75" customHeight="1" thickBot="1" x14ac:dyDescent="0.3">
      <c r="A109" s="139" t="s">
        <v>243</v>
      </c>
      <c r="B109" s="121" t="s">
        <v>260</v>
      </c>
      <c r="C109" s="140" t="s">
        <v>412</v>
      </c>
      <c r="D109" s="138"/>
      <c r="E109" s="66">
        <v>5.3304409783332665E-3</v>
      </c>
      <c r="F109" s="66">
        <v>0.28258582047262693</v>
      </c>
      <c r="G109" s="66" t="s">
        <v>391</v>
      </c>
      <c r="H109" s="66">
        <v>0.16288313178290395</v>
      </c>
      <c r="I109" s="66">
        <v>1.3931839999999999E-2</v>
      </c>
      <c r="J109" s="66">
        <v>7.6625119999999991E-2</v>
      </c>
      <c r="K109" s="66">
        <v>7.6625119999999991E-2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696.59199999999998</v>
      </c>
      <c r="AL109" s="182" t="s">
        <v>245</v>
      </c>
    </row>
    <row r="110" spans="1:38" s="2" customFormat="1" ht="24.75" customHeight="1" thickBot="1" x14ac:dyDescent="0.3">
      <c r="A110" s="139" t="s">
        <v>243</v>
      </c>
      <c r="B110" s="121" t="s">
        <v>261</v>
      </c>
      <c r="C110" s="141" t="s">
        <v>413</v>
      </c>
      <c r="D110" s="138"/>
      <c r="E110" s="66">
        <v>4.9337921222637532E-3</v>
      </c>
      <c r="F110" s="66">
        <v>0.21344779050628973</v>
      </c>
      <c r="G110" s="66" t="s">
        <v>391</v>
      </c>
      <c r="H110" s="66">
        <v>0.11009216853385197</v>
      </c>
      <c r="I110" s="66">
        <v>1.049169E-2</v>
      </c>
      <c r="J110" s="66">
        <v>7.4011620000000014E-2</v>
      </c>
      <c r="K110" s="66">
        <v>7.4011620000000014E-2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515.08800000000008</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3081.9380000000001</v>
      </c>
      <c r="AL111" s="182" t="s">
        <v>245</v>
      </c>
    </row>
    <row r="112" spans="1:38" s="2" customFormat="1" ht="24.75" customHeight="1" thickBot="1" x14ac:dyDescent="0.3">
      <c r="A112" s="121" t="s">
        <v>263</v>
      </c>
      <c r="B112" s="121" t="s">
        <v>264</v>
      </c>
      <c r="C112" s="122" t="s">
        <v>265</v>
      </c>
      <c r="D112" s="123"/>
      <c r="E112" s="66">
        <v>11.6</v>
      </c>
      <c r="F112" s="66" t="s">
        <v>390</v>
      </c>
      <c r="G112" s="66" t="s">
        <v>391</v>
      </c>
      <c r="H112" s="66">
        <v>18.228000000000002</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237875100</v>
      </c>
      <c r="AL112" s="182" t="s">
        <v>430</v>
      </c>
    </row>
    <row r="113" spans="1:38" s="2" customFormat="1" ht="24.75" customHeight="1" thickBot="1" x14ac:dyDescent="0.3">
      <c r="A113" s="121" t="s">
        <v>263</v>
      </c>
      <c r="B113" s="142" t="s">
        <v>266</v>
      </c>
      <c r="C113" s="143" t="s">
        <v>267</v>
      </c>
      <c r="D113" s="123"/>
      <c r="E113" s="66">
        <v>4.2717258019415372</v>
      </c>
      <c r="F113" s="66" t="s">
        <v>391</v>
      </c>
      <c r="G113" s="66" t="s">
        <v>391</v>
      </c>
      <c r="H113" s="66">
        <v>25.568489318461772</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6.9228479999999995E-2</v>
      </c>
      <c r="F114" s="66" t="s">
        <v>391</v>
      </c>
      <c r="G114" s="66" t="s">
        <v>391</v>
      </c>
      <c r="H114" s="66">
        <v>0.22499256000000001</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1.730712</v>
      </c>
      <c r="AL114" s="182" t="s">
        <v>385</v>
      </c>
    </row>
    <row r="115" spans="1:38" s="2" customFormat="1" ht="24.75" customHeight="1" thickBot="1" x14ac:dyDescent="0.3">
      <c r="A115" s="121" t="s">
        <v>263</v>
      </c>
      <c r="B115" s="142" t="s">
        <v>269</v>
      </c>
      <c r="C115" s="143" t="s">
        <v>270</v>
      </c>
      <c r="D115" s="123"/>
      <c r="E115" s="66">
        <v>1.6729825577079999E-2</v>
      </c>
      <c r="F115" s="66" t="s">
        <v>391</v>
      </c>
      <c r="G115" s="66" t="s">
        <v>391</v>
      </c>
      <c r="H115" s="66">
        <v>3.3459651154159997E-2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0.41824563942699994</v>
      </c>
      <c r="AL115" s="182" t="s">
        <v>385</v>
      </c>
    </row>
    <row r="116" spans="1:38" s="2" customFormat="1" ht="24.75" customHeight="1" thickBot="1" x14ac:dyDescent="0.3">
      <c r="A116" s="121" t="s">
        <v>263</v>
      </c>
      <c r="B116" s="121" t="s">
        <v>271</v>
      </c>
      <c r="C116" s="128" t="s">
        <v>416</v>
      </c>
      <c r="D116" s="123" t="s">
        <v>424</v>
      </c>
      <c r="E116" s="66">
        <v>0.9187895760107222</v>
      </c>
      <c r="F116" s="66" t="s">
        <v>390</v>
      </c>
      <c r="G116" s="66" t="s">
        <v>391</v>
      </c>
      <c r="H116" s="66">
        <v>2.3887375451571589</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0.42364515742999997</v>
      </c>
      <c r="J119" s="66">
        <v>4.6537944720333337</v>
      </c>
      <c r="K119" s="66">
        <v>4.6537944720333337</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1.2361563638849999</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2.0448932000000002</v>
      </c>
      <c r="G125" s="66" t="s">
        <v>391</v>
      </c>
      <c r="H125" s="66" t="s">
        <v>390</v>
      </c>
      <c r="I125" s="66">
        <v>1.63961313902199E-4</v>
      </c>
      <c r="J125" s="66">
        <v>1.0881069013509569E-3</v>
      </c>
      <c r="K125" s="66">
        <v>2.3004269192944894E-3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4968.5246637030004</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0.13036227722399998</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543.17615509999996</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23" t="s">
        <v>297</v>
      </c>
      <c r="E133" s="66">
        <v>2.5089999999999998E-2</v>
      </c>
      <c r="F133" s="66">
        <v>7.3200000000000023E-4</v>
      </c>
      <c r="G133" s="66">
        <v>2.3439999999999997E-3</v>
      </c>
      <c r="H133" s="66" t="s">
        <v>391</v>
      </c>
      <c r="I133" s="66">
        <v>2.5759999999999997E-3</v>
      </c>
      <c r="J133" s="66">
        <v>4.4160000000000007E-3</v>
      </c>
      <c r="K133" s="66">
        <v>7.3600000000000002E-3</v>
      </c>
      <c r="L133" s="66" t="s">
        <v>390</v>
      </c>
      <c r="M133" s="66">
        <v>5.5359999999999993E-3</v>
      </c>
      <c r="N133" s="66">
        <v>2.67885618E-3</v>
      </c>
      <c r="O133" s="66">
        <v>4.4870617999999993E-4</v>
      </c>
      <c r="P133" s="66">
        <v>0.13291693999999998</v>
      </c>
      <c r="Q133" s="66">
        <v>1.21409366E-3</v>
      </c>
      <c r="R133" s="66">
        <v>1.20963336E-3</v>
      </c>
      <c r="S133" s="66">
        <v>1.10883058E-3</v>
      </c>
      <c r="T133" s="66">
        <v>1.5459399800000001E-3</v>
      </c>
      <c r="U133" s="66">
        <v>1.76449468E-3</v>
      </c>
      <c r="V133" s="66">
        <v>1.428366472E-2</v>
      </c>
      <c r="W133" s="66">
        <v>2.4085619999999999E-3</v>
      </c>
      <c r="X133" s="66">
        <v>1.1775191999999999E-6</v>
      </c>
      <c r="Y133" s="66">
        <v>6.4317526000000008E-7</v>
      </c>
      <c r="Z133" s="66">
        <v>5.744866400000001E-7</v>
      </c>
      <c r="AA133" s="66">
        <v>6.2354994000000004E-7</v>
      </c>
      <c r="AB133" s="66">
        <v>3.0187310399999999E-6</v>
      </c>
      <c r="AC133" s="66">
        <v>1.3380899999999999E-2</v>
      </c>
      <c r="AD133" s="66">
        <v>3.6574459999999996E-2</v>
      </c>
      <c r="AE133" s="158"/>
      <c r="AF133" s="66" t="s">
        <v>391</v>
      </c>
      <c r="AG133" s="66" t="s">
        <v>390</v>
      </c>
      <c r="AH133" s="66">
        <v>9.6801495020000008</v>
      </c>
      <c r="AI133" s="66" t="s">
        <v>390</v>
      </c>
      <c r="AJ133" s="66" t="s">
        <v>390</v>
      </c>
      <c r="AK133" s="66">
        <v>89206</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0.4551267672058501</v>
      </c>
      <c r="F135" s="66">
        <v>0.17603959863622504</v>
      </c>
      <c r="G135" s="66">
        <v>1.5743378739825002E-2</v>
      </c>
      <c r="H135" s="66" t="s">
        <v>390</v>
      </c>
      <c r="I135" s="66">
        <v>0.59967960836242507</v>
      </c>
      <c r="J135" s="66">
        <v>0.64547852833282504</v>
      </c>
      <c r="K135" s="66">
        <v>0.66408433957080004</v>
      </c>
      <c r="L135" s="66">
        <v>0.25186543551221852</v>
      </c>
      <c r="M135" s="66">
        <v>7.9904803185857265</v>
      </c>
      <c r="N135" s="66">
        <v>7.0129596204675002E-2</v>
      </c>
      <c r="O135" s="66">
        <v>1.4312162490750003E-2</v>
      </c>
      <c r="P135" s="66" t="s">
        <v>390</v>
      </c>
      <c r="Q135" s="66">
        <v>5.8679866212075008E-2</v>
      </c>
      <c r="R135" s="66">
        <v>1.4312162490750001E-3</v>
      </c>
      <c r="S135" s="66">
        <v>2.8624324981500006E-2</v>
      </c>
      <c r="T135" s="66" t="s">
        <v>390</v>
      </c>
      <c r="U135" s="66">
        <v>1.0018513743525002E-2</v>
      </c>
      <c r="V135" s="66">
        <v>2.5089220846284754</v>
      </c>
      <c r="W135" s="66">
        <v>1.4312162490750002</v>
      </c>
      <c r="X135" s="66">
        <v>0.33347338603447507</v>
      </c>
      <c r="Y135" s="66">
        <v>0.6626531233217251</v>
      </c>
      <c r="Z135" s="66">
        <v>0.81293082947460016</v>
      </c>
      <c r="AA135" s="66" t="s">
        <v>390</v>
      </c>
      <c r="AB135" s="66" t="s">
        <v>390</v>
      </c>
      <c r="AC135" s="66" t="s">
        <v>390</v>
      </c>
      <c r="AD135" s="66" t="s">
        <v>391</v>
      </c>
      <c r="AE135" s="158"/>
      <c r="AF135" s="66" t="s">
        <v>391</v>
      </c>
      <c r="AG135" s="66" t="s">
        <v>391</v>
      </c>
      <c r="AH135" s="66" t="s">
        <v>391</v>
      </c>
      <c r="AI135" s="66" t="s">
        <v>391</v>
      </c>
      <c r="AJ135" s="66" t="s">
        <v>391</v>
      </c>
      <c r="AK135" s="66">
        <v>143.12162490750003</v>
      </c>
      <c r="AL135" s="182" t="s">
        <v>385</v>
      </c>
    </row>
    <row r="136" spans="1:38" s="2" customFormat="1" ht="24.75" customHeight="1" thickBot="1" x14ac:dyDescent="0.3">
      <c r="A136" s="121" t="s">
        <v>288</v>
      </c>
      <c r="B136" s="121" t="s">
        <v>313</v>
      </c>
      <c r="C136" s="122" t="s">
        <v>314</v>
      </c>
      <c r="D136" s="123"/>
      <c r="E136" s="66" t="s">
        <v>391</v>
      </c>
      <c r="F136" s="66">
        <v>5.0202599999999995E-3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2.6125199999999997E-3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v>8.9999999999999985E-6</v>
      </c>
      <c r="F139" s="66">
        <v>1.6921700000000001E-2</v>
      </c>
      <c r="G139" s="66" t="s">
        <v>390</v>
      </c>
      <c r="H139" s="66" t="s">
        <v>390</v>
      </c>
      <c r="I139" s="66">
        <v>0.38598047000000002</v>
      </c>
      <c r="J139" s="66">
        <v>0.38614982000000003</v>
      </c>
      <c r="K139" s="66">
        <v>0.38632971999999999</v>
      </c>
      <c r="L139" s="66" t="s">
        <v>390</v>
      </c>
      <c r="M139" s="66">
        <v>1.2E-5</v>
      </c>
      <c r="N139" s="66">
        <v>1.1152199999999999E-3</v>
      </c>
      <c r="O139" s="66">
        <v>2.2464199999999998E-3</v>
      </c>
      <c r="P139" s="66">
        <v>7.1358971999999996E-3</v>
      </c>
      <c r="Q139" s="66">
        <v>3.5525999999999999E-3</v>
      </c>
      <c r="R139" s="66">
        <v>3.3935999999999997E-3</v>
      </c>
      <c r="S139" s="66">
        <v>7.9089599999999996E-3</v>
      </c>
      <c r="T139" s="66" t="s">
        <v>390</v>
      </c>
      <c r="U139" s="66" t="s">
        <v>390</v>
      </c>
      <c r="V139" s="66" t="s">
        <v>390</v>
      </c>
      <c r="W139" s="66">
        <v>3.9240629999999999</v>
      </c>
      <c r="X139" s="66" t="s">
        <v>390</v>
      </c>
      <c r="Y139" s="66" t="s">
        <v>390</v>
      </c>
      <c r="Z139" s="66" t="s">
        <v>390</v>
      </c>
      <c r="AA139" s="66" t="s">
        <v>390</v>
      </c>
      <c r="AB139" s="66">
        <v>2.6449129999999999E-5</v>
      </c>
      <c r="AC139" s="66" t="s">
        <v>390</v>
      </c>
      <c r="AD139" s="66">
        <v>6.4000000000000004E-8</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267.38610774433278</v>
      </c>
      <c r="F141" s="19">
        <f t="shared" ref="F141:AD141" si="0">SUM(F14:F140)</f>
        <v>259.33666903197974</v>
      </c>
      <c r="G141" s="19">
        <f t="shared" si="0"/>
        <v>170.07381528733683</v>
      </c>
      <c r="H141" s="19">
        <f t="shared" si="0"/>
        <v>95.243185636783608</v>
      </c>
      <c r="I141" s="19">
        <f t="shared" si="0"/>
        <v>40.956334975446737</v>
      </c>
      <c r="J141" s="19">
        <f t="shared" si="0"/>
        <v>55.203817217288673</v>
      </c>
      <c r="K141" s="19">
        <f t="shared" si="0"/>
        <v>70.163328906533792</v>
      </c>
      <c r="L141" s="19">
        <f t="shared" si="0"/>
        <v>5.9561846617796395</v>
      </c>
      <c r="M141" s="19">
        <f t="shared" si="0"/>
        <v>882.40965856909293</v>
      </c>
      <c r="N141" s="19">
        <f t="shared" si="0"/>
        <v>30.133439154988412</v>
      </c>
      <c r="O141" s="19">
        <f t="shared" si="0"/>
        <v>1.7336584441511953</v>
      </c>
      <c r="P141" s="19">
        <f t="shared" si="0"/>
        <v>3.2820436847204202</v>
      </c>
      <c r="Q141" s="19">
        <f t="shared" si="0"/>
        <v>2.0117361955437829</v>
      </c>
      <c r="R141" s="19">
        <f>SUM(R14:R140)</f>
        <v>11.159930283123876</v>
      </c>
      <c r="S141" s="19">
        <f t="shared" si="0"/>
        <v>27.296664964107951</v>
      </c>
      <c r="T141" s="19">
        <f t="shared" si="0"/>
        <v>8.9957426164309986</v>
      </c>
      <c r="U141" s="19">
        <f t="shared" si="0"/>
        <v>27.191571532312736</v>
      </c>
      <c r="V141" s="19">
        <f t="shared" si="0"/>
        <v>60.264944792851807</v>
      </c>
      <c r="W141" s="19">
        <f t="shared" si="0"/>
        <v>60.83132941316758</v>
      </c>
      <c r="X141" s="19">
        <f t="shared" si="0"/>
        <v>14.350568547395618</v>
      </c>
      <c r="Y141" s="19">
        <f t="shared" si="0"/>
        <v>10.155984150109559</v>
      </c>
      <c r="Z141" s="19">
        <f t="shared" si="0"/>
        <v>7.3799423261045431</v>
      </c>
      <c r="AA141" s="19">
        <f t="shared" si="0"/>
        <v>9.5482601455396008</v>
      </c>
      <c r="AB141" s="19">
        <f t="shared" si="0"/>
        <v>39.755854119767946</v>
      </c>
      <c r="AC141" s="19">
        <f t="shared" si="0"/>
        <v>10.862102463589942</v>
      </c>
      <c r="AD141" s="19">
        <f t="shared" si="0"/>
        <v>1.9418100306524821</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267.38610774433278</v>
      </c>
      <c r="F152" s="13">
        <f t="shared" ref="F152:AD152" si="1">SUM(F$141, F$151, IF(AND(ISNUMBER(SEARCH($B$4,"AT|BE|CH|GB|IE|LT|LU|NL")),SUM(F$143:F$149)&gt;0),SUM(F$143:F$149)-SUM(F$27:F$33),0))</f>
        <v>259.33666903197974</v>
      </c>
      <c r="G152" s="13">
        <f t="shared" si="1"/>
        <v>170.07381528733683</v>
      </c>
      <c r="H152" s="13">
        <f t="shared" si="1"/>
        <v>95.243185636783608</v>
      </c>
      <c r="I152" s="13">
        <f t="shared" si="1"/>
        <v>40.956334975446737</v>
      </c>
      <c r="J152" s="13">
        <f t="shared" si="1"/>
        <v>55.203817217288673</v>
      </c>
      <c r="K152" s="13">
        <f t="shared" si="1"/>
        <v>70.163328906533792</v>
      </c>
      <c r="L152" s="13">
        <f t="shared" si="1"/>
        <v>5.9561846617796395</v>
      </c>
      <c r="M152" s="13">
        <f t="shared" si="1"/>
        <v>882.40965856909293</v>
      </c>
      <c r="N152" s="13">
        <f t="shared" si="1"/>
        <v>30.133439154988412</v>
      </c>
      <c r="O152" s="13">
        <f t="shared" si="1"/>
        <v>1.7336584441511953</v>
      </c>
      <c r="P152" s="13">
        <f t="shared" si="1"/>
        <v>3.2820436847204202</v>
      </c>
      <c r="Q152" s="13">
        <f t="shared" si="1"/>
        <v>2.0117361955437829</v>
      </c>
      <c r="R152" s="13">
        <f t="shared" si="1"/>
        <v>11.159930283123876</v>
      </c>
      <c r="S152" s="13">
        <f t="shared" si="1"/>
        <v>27.296664964107951</v>
      </c>
      <c r="T152" s="13">
        <f t="shared" si="1"/>
        <v>8.9957426164309986</v>
      </c>
      <c r="U152" s="13">
        <f t="shared" si="1"/>
        <v>27.191571532312736</v>
      </c>
      <c r="V152" s="13">
        <f t="shared" si="1"/>
        <v>60.264944792851807</v>
      </c>
      <c r="W152" s="13">
        <f t="shared" si="1"/>
        <v>60.83132941316758</v>
      </c>
      <c r="X152" s="13">
        <f t="shared" si="1"/>
        <v>14.350568547395618</v>
      </c>
      <c r="Y152" s="13">
        <f t="shared" si="1"/>
        <v>10.155984150109559</v>
      </c>
      <c r="Z152" s="13">
        <f t="shared" si="1"/>
        <v>7.3799423261045431</v>
      </c>
      <c r="AA152" s="13">
        <f t="shared" si="1"/>
        <v>9.5482601455396008</v>
      </c>
      <c r="AB152" s="13">
        <f t="shared" si="1"/>
        <v>39.755854119767946</v>
      </c>
      <c r="AC152" s="13">
        <f t="shared" si="1"/>
        <v>10.862102463589942</v>
      </c>
      <c r="AD152" s="13">
        <f t="shared" si="1"/>
        <v>1.9418100306524821</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267.38610774433278</v>
      </c>
      <c r="F154" s="13">
        <f>SUM(F$141, F$153, -1 * IF(OR($B$6=2005,$B$6&gt;=2020),SUM(F$99:F$122),0), IF(AND(ISNUMBER(SEARCH($B$4,"AT|BE|CH|GB|IE|LT|LU|NL")),SUM(F$143:F$149)&gt;0),SUM(F$143:F$149)-SUM(F$27:F$33),0))</f>
        <v>259.33666903197974</v>
      </c>
      <c r="G154" s="13">
        <f>SUM(G$141, G$153, IF(AND(ISNUMBER(SEARCH($B$4,"AT|BE|CH|GB|IE|LT|LU|NL")),SUM(G$143:G$149)&gt;0),SUM(G$143:G$149)-SUM(G$27:G$33),0))</f>
        <v>170.07381528733683</v>
      </c>
      <c r="H154" s="13">
        <f>SUM(H$141, H$153, IF(AND(ISNUMBER(SEARCH($B$4,"AT|BE|CH|GB|IE|LT|LU|NL")),SUM(H$143:H$149)&gt;0),SUM(H$143:H$149)-SUM(H$27:H$33),0))</f>
        <v>95.243185636783608</v>
      </c>
      <c r="I154" s="13">
        <f t="shared" ref="I154:AD154" si="2">SUM(I$141, I$153, IF(AND(ISNUMBER(SEARCH($B$4,"AT|BE|CH|GB|IE|LT|LU|NL")),SUM(I$143:I$149)&gt;0),SUM(I$143:I$149)-SUM(I$27:I$33),0))</f>
        <v>40.956334975446737</v>
      </c>
      <c r="J154" s="13">
        <f t="shared" si="2"/>
        <v>55.203817217288673</v>
      </c>
      <c r="K154" s="13">
        <f t="shared" si="2"/>
        <v>70.163328906533792</v>
      </c>
      <c r="L154" s="13">
        <f t="shared" si="2"/>
        <v>5.9561846617796395</v>
      </c>
      <c r="M154" s="13">
        <f t="shared" si="2"/>
        <v>882.40965856909293</v>
      </c>
      <c r="N154" s="13">
        <f t="shared" si="2"/>
        <v>30.133439154988412</v>
      </c>
      <c r="O154" s="13">
        <f t="shared" si="2"/>
        <v>1.7336584441511953</v>
      </c>
      <c r="P154" s="13">
        <f t="shared" si="2"/>
        <v>3.2820436847204202</v>
      </c>
      <c r="Q154" s="13">
        <f t="shared" si="2"/>
        <v>2.0117361955437829</v>
      </c>
      <c r="R154" s="13">
        <f t="shared" si="2"/>
        <v>11.159930283123876</v>
      </c>
      <c r="S154" s="13">
        <f t="shared" si="2"/>
        <v>27.296664964107951</v>
      </c>
      <c r="T154" s="13">
        <f t="shared" si="2"/>
        <v>8.9957426164309986</v>
      </c>
      <c r="U154" s="13">
        <f t="shared" si="2"/>
        <v>27.191571532312736</v>
      </c>
      <c r="V154" s="13">
        <f t="shared" si="2"/>
        <v>60.264944792851807</v>
      </c>
      <c r="W154" s="13">
        <f t="shared" si="2"/>
        <v>60.83132941316758</v>
      </c>
      <c r="X154" s="13">
        <f t="shared" si="2"/>
        <v>14.350568547395618</v>
      </c>
      <c r="Y154" s="13">
        <f t="shared" si="2"/>
        <v>10.155984150109559</v>
      </c>
      <c r="Z154" s="13">
        <f t="shared" si="2"/>
        <v>7.3799423261045431</v>
      </c>
      <c r="AA154" s="13">
        <f t="shared" si="2"/>
        <v>9.5482601455396008</v>
      </c>
      <c r="AB154" s="13">
        <f t="shared" si="2"/>
        <v>39.755854119767946</v>
      </c>
      <c r="AC154" s="13">
        <f t="shared" si="2"/>
        <v>10.862102463589942</v>
      </c>
      <c r="AD154" s="13">
        <f t="shared" si="2"/>
        <v>1.9418100306524821</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3.7005673853975707</v>
      </c>
      <c r="F157" s="22">
        <v>0.48829063425577907</v>
      </c>
      <c r="G157" s="22">
        <v>6.1420205566764662E-2</v>
      </c>
      <c r="H157" s="22" t="s">
        <v>390</v>
      </c>
      <c r="I157" s="22">
        <v>6.1420205566764662E-2</v>
      </c>
      <c r="J157" s="22">
        <v>6.1420205566764662E-2</v>
      </c>
      <c r="K157" s="22">
        <v>6.1420205566764662E-2</v>
      </c>
      <c r="L157" s="22">
        <v>2.9481698672047037E-2</v>
      </c>
      <c r="M157" s="22">
        <v>0.68176428179108783</v>
      </c>
      <c r="N157" s="22" t="s">
        <v>390</v>
      </c>
      <c r="O157" s="22">
        <v>2.6717789421542627E-3</v>
      </c>
      <c r="P157" s="22">
        <v>1.6276354475192633E-3</v>
      </c>
      <c r="Q157" s="22">
        <v>3.0710102783382333E-5</v>
      </c>
      <c r="R157" s="22">
        <v>9.2130308350146985E-3</v>
      </c>
      <c r="S157" s="22">
        <v>6.5105417900770532E-3</v>
      </c>
      <c r="T157" s="22">
        <v>2.7024890449376454E-3</v>
      </c>
      <c r="U157" s="22">
        <v>3.0710102783382333E-5</v>
      </c>
      <c r="V157" s="22">
        <v>0.53374158637518487</v>
      </c>
      <c r="W157" s="22" t="s">
        <v>390</v>
      </c>
      <c r="X157" s="22" t="s">
        <v>390</v>
      </c>
      <c r="Y157" s="22" t="s">
        <v>390</v>
      </c>
      <c r="Z157" s="22" t="s">
        <v>390</v>
      </c>
      <c r="AA157" s="22" t="s">
        <v>390</v>
      </c>
      <c r="AB157" s="22" t="s">
        <v>390</v>
      </c>
      <c r="AC157" s="22" t="s">
        <v>391</v>
      </c>
      <c r="AD157" s="22" t="s">
        <v>391</v>
      </c>
      <c r="AE157" s="59"/>
      <c r="AF157" s="22">
        <v>13297.474505204547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4.6588114602429037E-2</v>
      </c>
      <c r="F158" s="22">
        <v>4.7774865744220928E-2</v>
      </c>
      <c r="G158" s="22">
        <v>2.997944332353368E-4</v>
      </c>
      <c r="H158" s="22" t="s">
        <v>390</v>
      </c>
      <c r="I158" s="22">
        <v>1.1979443323533674E-4</v>
      </c>
      <c r="J158" s="22">
        <v>1.1979443323533674E-4</v>
      </c>
      <c r="K158" s="22">
        <v>1.1979443323533674E-4</v>
      </c>
      <c r="L158" s="22">
        <v>1.7969164985300511E-5</v>
      </c>
      <c r="M158" s="22">
        <v>0.22886321820891223</v>
      </c>
      <c r="N158" s="22">
        <v>3.1613199041578874</v>
      </c>
      <c r="O158" s="22">
        <v>2.465105784573715E-5</v>
      </c>
      <c r="P158" s="22">
        <v>1.8834552480736422E-5</v>
      </c>
      <c r="Q158" s="22">
        <v>5.9989721661766842E-7</v>
      </c>
      <c r="R158" s="22">
        <v>4.6769164985300513E-5</v>
      </c>
      <c r="S158" s="22">
        <v>8.8298209922945699E-5</v>
      </c>
      <c r="T158" s="22">
        <v>2.8670955062354822E-5</v>
      </c>
      <c r="U158" s="22">
        <v>4.1989721661766845E-7</v>
      </c>
      <c r="V158" s="22">
        <v>4.9344136248150759E-3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104.75749479545041</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1.634E-2</v>
      </c>
      <c r="F163" s="24">
        <v>4.3000000000000003E-2</v>
      </c>
      <c r="G163" s="24">
        <v>3.2680000000000001E-3</v>
      </c>
      <c r="H163" s="24">
        <v>3.6980000000000003E-3</v>
      </c>
      <c r="I163" s="24" t="s">
        <v>390</v>
      </c>
      <c r="J163" s="24" t="s">
        <v>390</v>
      </c>
      <c r="K163" s="24" t="s">
        <v>390</v>
      </c>
      <c r="L163" s="24" t="s">
        <v>390</v>
      </c>
      <c r="M163" s="24">
        <v>0.46440000000000003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86</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1991</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309.86436360215555</v>
      </c>
      <c r="F14" s="66">
        <v>8.6265749990000113</v>
      </c>
      <c r="G14" s="66">
        <v>1106.7739478429351</v>
      </c>
      <c r="H14" s="66" t="s">
        <v>391</v>
      </c>
      <c r="I14" s="66">
        <v>74.372082358344059</v>
      </c>
      <c r="J14" s="66">
        <v>118.30175471930401</v>
      </c>
      <c r="K14" s="66">
        <v>161.63190155624008</v>
      </c>
      <c r="L14" s="66">
        <v>1.2087156377633765</v>
      </c>
      <c r="M14" s="66">
        <v>26.764912387039939</v>
      </c>
      <c r="N14" s="66">
        <v>4.628565618360712</v>
      </c>
      <c r="O14" s="66">
        <v>0.2549246533666753</v>
      </c>
      <c r="P14" s="66">
        <v>1.5042469757364167</v>
      </c>
      <c r="Q14" s="66">
        <v>2.418191368517538</v>
      </c>
      <c r="R14" s="66">
        <v>5.8215327009610895</v>
      </c>
      <c r="S14" s="66">
        <v>3.4345442154927759</v>
      </c>
      <c r="T14" s="66">
        <v>8.7570858578753903</v>
      </c>
      <c r="U14" s="66">
        <v>21.911099816003425</v>
      </c>
      <c r="V14" s="66">
        <v>9.8302201376876521</v>
      </c>
      <c r="W14" s="66">
        <v>3.3182619466101926</v>
      </c>
      <c r="X14" s="66">
        <v>1.1189158095556047E-2</v>
      </c>
      <c r="Y14" s="66">
        <v>1.810069796779722E-2</v>
      </c>
      <c r="Z14" s="66">
        <v>1.7174583759926507E-2</v>
      </c>
      <c r="AA14" s="66">
        <v>1.3809837261428377E-2</v>
      </c>
      <c r="AB14" s="66">
        <v>6.0274277084708124E-2</v>
      </c>
      <c r="AC14" s="66">
        <v>3.7610303782682744</v>
      </c>
      <c r="AD14" s="66">
        <v>0.77033659074176186</v>
      </c>
      <c r="AE14" s="158"/>
      <c r="AF14" s="66">
        <v>18304.749175275931</v>
      </c>
      <c r="AG14" s="66">
        <v>560973.88331353304</v>
      </c>
      <c r="AH14" s="66">
        <v>43075.875656000011</v>
      </c>
      <c r="AI14" s="66">
        <v>13.306347000000001</v>
      </c>
      <c r="AJ14" s="66">
        <v>1221.0545168994704</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0.47561999999999999</v>
      </c>
      <c r="F15" s="66">
        <v>2.3781999999999998E-2</v>
      </c>
      <c r="G15" s="66">
        <v>2.0793180000000002</v>
      </c>
      <c r="H15" s="66" t="s">
        <v>390</v>
      </c>
      <c r="I15" s="66">
        <v>9.2732020000000012E-2</v>
      </c>
      <c r="J15" s="66">
        <v>0.11487698</v>
      </c>
      <c r="K15" s="66">
        <v>0.138406</v>
      </c>
      <c r="L15" s="66">
        <v>5.1929931200000003E-3</v>
      </c>
      <c r="M15" s="66">
        <v>2.5208000000000001E-2</v>
      </c>
      <c r="N15" s="66">
        <v>1.005499189655E-2</v>
      </c>
      <c r="O15" s="66">
        <v>2.7246558628719999E-3</v>
      </c>
      <c r="P15" s="66">
        <v>7.36306593007E-4</v>
      </c>
      <c r="Q15" s="66">
        <v>8.3782816512629997E-3</v>
      </c>
      <c r="R15" s="66">
        <v>6.1901835394900006E-3</v>
      </c>
      <c r="S15" s="66">
        <v>1.175300829213E-2</v>
      </c>
      <c r="T15" s="66">
        <v>0.53080452324659988</v>
      </c>
      <c r="U15" s="66">
        <v>4.4155987680799995E-3</v>
      </c>
      <c r="V15" s="66">
        <v>0.19067788736329999</v>
      </c>
      <c r="W15" s="66">
        <v>5.1924517525000005E-3</v>
      </c>
      <c r="X15" s="66">
        <v>7.8573859529670001E-6</v>
      </c>
      <c r="Y15" s="66">
        <v>2.6693483846113E-5</v>
      </c>
      <c r="Z15" s="66">
        <v>8.4473134421790016E-6</v>
      </c>
      <c r="AA15" s="66">
        <v>1.3672996885894999E-5</v>
      </c>
      <c r="AB15" s="66">
        <v>5.6671180127154003E-5</v>
      </c>
      <c r="AC15" s="66">
        <v>3.9498565832874667E-6</v>
      </c>
      <c r="AD15" s="66">
        <v>6.9239412527535562E-3</v>
      </c>
      <c r="AE15" s="158"/>
      <c r="AF15" s="66">
        <v>2253.6539889999999</v>
      </c>
      <c r="AG15" s="66" t="s">
        <v>391</v>
      </c>
      <c r="AH15" s="66">
        <v>326.23458099999999</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23.386818163000004</v>
      </c>
      <c r="F16" s="66">
        <v>6.3406734159999996</v>
      </c>
      <c r="G16" s="66">
        <v>30.890190064999999</v>
      </c>
      <c r="H16" s="66">
        <v>0.93431700000000018</v>
      </c>
      <c r="I16" s="66">
        <v>7.3540296439999997</v>
      </c>
      <c r="J16" s="66">
        <v>11.382606844000001</v>
      </c>
      <c r="K16" s="66">
        <v>17.097370997999999</v>
      </c>
      <c r="L16" s="66">
        <v>0.18329822396602677</v>
      </c>
      <c r="M16" s="66">
        <v>11.321879503</v>
      </c>
      <c r="N16" s="66">
        <v>9.7270570433669962E-2</v>
      </c>
      <c r="O16" s="66">
        <v>9.2858072081638075E-3</v>
      </c>
      <c r="P16" s="66">
        <v>7.0720679851264526E-2</v>
      </c>
      <c r="Q16" s="66">
        <v>3.3188786343771273E-2</v>
      </c>
      <c r="R16" s="66">
        <v>0.2075214821352328</v>
      </c>
      <c r="S16" s="66">
        <v>5.3493312386253752E-2</v>
      </c>
      <c r="T16" s="66">
        <v>0.10459472973807296</v>
      </c>
      <c r="U16" s="66">
        <v>0.90264177079037566</v>
      </c>
      <c r="V16" s="66">
        <v>0.44944676632472141</v>
      </c>
      <c r="W16" s="66">
        <v>7.769306338272107E-2</v>
      </c>
      <c r="X16" s="66">
        <v>6.8518979399999999E-2</v>
      </c>
      <c r="Y16" s="66">
        <v>6.8739451800000012E-3</v>
      </c>
      <c r="Z16" s="66">
        <v>6.4443630600000005E-3</v>
      </c>
      <c r="AA16" s="66">
        <v>6.4443630600000005E-3</v>
      </c>
      <c r="AB16" s="66">
        <v>8.8281650700000006E-2</v>
      </c>
      <c r="AC16" s="66">
        <v>0.15149685406044205</v>
      </c>
      <c r="AD16" s="66">
        <v>2.5426357623203954E-2</v>
      </c>
      <c r="AE16" s="158"/>
      <c r="AF16" s="66" t="s">
        <v>391</v>
      </c>
      <c r="AG16" s="66">
        <v>22609.476402240813</v>
      </c>
      <c r="AH16" s="66">
        <v>11693.992548900225</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39.84257618800001</v>
      </c>
      <c r="F17" s="66">
        <v>3.9614002000000004</v>
      </c>
      <c r="G17" s="66">
        <v>47.84815605999998</v>
      </c>
      <c r="H17" s="66">
        <v>9.5949999999999994E-2</v>
      </c>
      <c r="I17" s="66">
        <v>12.034049121000001</v>
      </c>
      <c r="J17" s="66">
        <v>20.098256355999997</v>
      </c>
      <c r="K17" s="66">
        <v>35.49037179500003</v>
      </c>
      <c r="L17" s="66">
        <v>0.19475951179485596</v>
      </c>
      <c r="M17" s="66">
        <v>332.93533279931194</v>
      </c>
      <c r="N17" s="66">
        <v>65.234628812218247</v>
      </c>
      <c r="O17" s="66">
        <v>0.49328796283617327</v>
      </c>
      <c r="P17" s="66">
        <v>0.31277283550964274</v>
      </c>
      <c r="Q17" s="66">
        <v>0.27283319449847665</v>
      </c>
      <c r="R17" s="66">
        <v>1.3633875269732063</v>
      </c>
      <c r="S17" s="66">
        <v>6.021910194544037</v>
      </c>
      <c r="T17" s="66">
        <v>0.94642108854944051</v>
      </c>
      <c r="U17" s="66">
        <v>0.85569092503977073</v>
      </c>
      <c r="V17" s="66">
        <v>20.790456505196993</v>
      </c>
      <c r="W17" s="66">
        <v>55.405137852947249</v>
      </c>
      <c r="X17" s="66">
        <v>1.838624337858381E-2</v>
      </c>
      <c r="Y17" s="66">
        <v>0.17939949563933014</v>
      </c>
      <c r="Z17" s="66">
        <v>5.3685931922117874E-2</v>
      </c>
      <c r="AA17" s="66">
        <v>6.1363966148051952E-2</v>
      </c>
      <c r="AB17" s="66">
        <v>0.31283563708808371</v>
      </c>
      <c r="AC17" s="66">
        <v>0.43143429622876972</v>
      </c>
      <c r="AD17" s="66">
        <v>0.90912441651754405</v>
      </c>
      <c r="AE17" s="158"/>
      <c r="AF17" s="66">
        <v>8661.3165515000001</v>
      </c>
      <c r="AG17" s="66">
        <v>94070.952997584609</v>
      </c>
      <c r="AH17" s="66">
        <v>57440.42460764615</v>
      </c>
      <c r="AI17" s="66" t="s">
        <v>391</v>
      </c>
      <c r="AJ17" s="66" t="s">
        <v>391</v>
      </c>
      <c r="AK17" s="66" t="s">
        <v>391</v>
      </c>
      <c r="AL17" s="182" t="s">
        <v>49</v>
      </c>
    </row>
    <row r="18" spans="1:39" s="2" customFormat="1" ht="24.75" customHeight="1" thickBot="1" x14ac:dyDescent="0.3">
      <c r="A18" s="121" t="s">
        <v>53</v>
      </c>
      <c r="B18" s="121" t="s">
        <v>60</v>
      </c>
      <c r="C18" s="122" t="s">
        <v>61</v>
      </c>
      <c r="D18" s="123"/>
      <c r="E18" s="66">
        <v>0.78415699900000024</v>
      </c>
      <c r="F18" s="66">
        <v>7.0417000000000007E-2</v>
      </c>
      <c r="G18" s="66">
        <v>1.9810447869999996</v>
      </c>
      <c r="H18" s="66" t="s">
        <v>391</v>
      </c>
      <c r="I18" s="66">
        <v>0.31108963199999989</v>
      </c>
      <c r="J18" s="66">
        <v>0.57319793699999999</v>
      </c>
      <c r="K18" s="66">
        <v>1.432925102</v>
      </c>
      <c r="L18" s="66">
        <v>3.37203827888043E-2</v>
      </c>
      <c r="M18" s="66">
        <v>0.14542570000000002</v>
      </c>
      <c r="N18" s="66">
        <v>4.2009100919414295E-2</v>
      </c>
      <c r="O18" s="66">
        <v>2.3178533977755503E-3</v>
      </c>
      <c r="P18" s="66">
        <v>6.8135846871170986E-3</v>
      </c>
      <c r="Q18" s="66">
        <v>4.031472119660702E-2</v>
      </c>
      <c r="R18" s="66">
        <v>3.3648005637035662E-2</v>
      </c>
      <c r="S18" s="66">
        <v>4.5842516411380568E-2</v>
      </c>
      <c r="T18" s="66">
        <v>0.12317606153600011</v>
      </c>
      <c r="U18" s="66">
        <v>2.5455799245130636E-2</v>
      </c>
      <c r="V18" s="66">
        <v>0.11952801135695332</v>
      </c>
      <c r="W18" s="66">
        <v>1.3782719824619998E-2</v>
      </c>
      <c r="X18" s="66">
        <v>1.870048430561888E-4</v>
      </c>
      <c r="Y18" s="66">
        <v>3.0513357431413419E-4</v>
      </c>
      <c r="Z18" s="66">
        <v>2.9866141929137872E-4</v>
      </c>
      <c r="AA18" s="66">
        <v>2.3070310757523842E-4</v>
      </c>
      <c r="AB18" s="66">
        <v>1.0215029442369405E-3</v>
      </c>
      <c r="AC18" s="66">
        <v>1.004747151935877E-2</v>
      </c>
      <c r="AD18" s="66">
        <v>8.1859111007126853E-3</v>
      </c>
      <c r="AE18" s="158"/>
      <c r="AF18" s="66">
        <v>786.84595509999986</v>
      </c>
      <c r="AG18" s="66">
        <v>1657.7456440000001</v>
      </c>
      <c r="AH18" s="66">
        <v>1073.8013831999999</v>
      </c>
      <c r="AI18" s="66" t="s">
        <v>391</v>
      </c>
      <c r="AJ18" s="66" t="s">
        <v>391</v>
      </c>
      <c r="AK18" s="66" t="s">
        <v>391</v>
      </c>
      <c r="AL18" s="182" t="s">
        <v>49</v>
      </c>
    </row>
    <row r="19" spans="1:39" s="2" customFormat="1" ht="24.75" customHeight="1" thickBot="1" x14ac:dyDescent="0.3">
      <c r="A19" s="121" t="s">
        <v>53</v>
      </c>
      <c r="B19" s="121" t="s">
        <v>62</v>
      </c>
      <c r="C19" s="122" t="s">
        <v>63</v>
      </c>
      <c r="D19" s="123"/>
      <c r="E19" s="66">
        <v>41.947331002999995</v>
      </c>
      <c r="F19" s="66">
        <v>1.1340119999999998</v>
      </c>
      <c r="G19" s="66">
        <v>109.79574475300001</v>
      </c>
      <c r="H19" s="66" t="s">
        <v>391</v>
      </c>
      <c r="I19" s="66">
        <v>11.624277617000009</v>
      </c>
      <c r="J19" s="66">
        <v>21.87050400599999</v>
      </c>
      <c r="K19" s="66">
        <v>49.418557200000038</v>
      </c>
      <c r="L19" s="66">
        <v>5.287396545369951E-2</v>
      </c>
      <c r="M19" s="66">
        <v>3.1356470000000005</v>
      </c>
      <c r="N19" s="66">
        <v>0.42816660700723963</v>
      </c>
      <c r="O19" s="66">
        <v>1.8225254375860461E-2</v>
      </c>
      <c r="P19" s="66">
        <v>0.1514029356356443</v>
      </c>
      <c r="Q19" s="66">
        <v>0.38080906024153488</v>
      </c>
      <c r="R19" s="66">
        <v>0.75744742249142027</v>
      </c>
      <c r="S19" s="66">
        <v>0.43913557491795974</v>
      </c>
      <c r="T19" s="66">
        <v>1.5524639831948206</v>
      </c>
      <c r="U19" s="66">
        <v>2.739414855389362</v>
      </c>
      <c r="V19" s="66">
        <v>0.94549995020650457</v>
      </c>
      <c r="W19" s="66">
        <v>0.42386835464568401</v>
      </c>
      <c r="X19" s="66">
        <v>1.8101367328225834E-3</v>
      </c>
      <c r="Y19" s="66">
        <v>2.9198618951205351E-3</v>
      </c>
      <c r="Z19" s="66">
        <v>2.870437706565213E-3</v>
      </c>
      <c r="AA19" s="66">
        <v>2.2469048126023397E-3</v>
      </c>
      <c r="AB19" s="66">
        <v>9.8473411471106751E-3</v>
      </c>
      <c r="AC19" s="66">
        <v>0.43897011191889596</v>
      </c>
      <c r="AD19" s="66">
        <v>9.9434860294820016E-2</v>
      </c>
      <c r="AE19" s="158"/>
      <c r="AF19" s="66">
        <v>8652.4666211467083</v>
      </c>
      <c r="AG19" s="66">
        <v>65773.70516150925</v>
      </c>
      <c r="AH19" s="66">
        <v>17093.140378965443</v>
      </c>
      <c r="AI19" s="66" t="s">
        <v>391</v>
      </c>
      <c r="AJ19" s="66" t="s">
        <v>391</v>
      </c>
      <c r="AK19" s="66" t="s">
        <v>391</v>
      </c>
      <c r="AL19" s="182" t="s">
        <v>49</v>
      </c>
    </row>
    <row r="20" spans="1:39" s="2" customFormat="1" ht="24.75" customHeight="1" thickBot="1" x14ac:dyDescent="0.3">
      <c r="A20" s="121" t="s">
        <v>53</v>
      </c>
      <c r="B20" s="121" t="s">
        <v>64</v>
      </c>
      <c r="C20" s="122" t="s">
        <v>65</v>
      </c>
      <c r="D20" s="123"/>
      <c r="E20" s="66">
        <v>7.9111849919999964</v>
      </c>
      <c r="F20" s="66">
        <v>0.75502000000000014</v>
      </c>
      <c r="G20" s="66">
        <v>18.835824051999989</v>
      </c>
      <c r="H20" s="66" t="s">
        <v>391</v>
      </c>
      <c r="I20" s="66">
        <v>1.0821952049999999</v>
      </c>
      <c r="J20" s="66">
        <v>1.8997499139999987</v>
      </c>
      <c r="K20" s="66">
        <v>3.8292735569999987</v>
      </c>
      <c r="L20" s="66">
        <v>7.2400486186017479E-2</v>
      </c>
      <c r="M20" s="66">
        <v>1.6619439960000009</v>
      </c>
      <c r="N20" s="66">
        <v>0.28432000981078537</v>
      </c>
      <c r="O20" s="66">
        <v>1.4497916764051698E-2</v>
      </c>
      <c r="P20" s="66">
        <v>3.958141027910881E-2</v>
      </c>
      <c r="Q20" s="66">
        <v>0.26648633411566097</v>
      </c>
      <c r="R20" s="66">
        <v>0.24150900786082288</v>
      </c>
      <c r="S20" s="66">
        <v>0.3173678569524962</v>
      </c>
      <c r="T20" s="66">
        <v>1.2259177425400691</v>
      </c>
      <c r="U20" s="66">
        <v>0.36736924351384875</v>
      </c>
      <c r="V20" s="66">
        <v>0.67717678020040728</v>
      </c>
      <c r="W20" s="66">
        <v>7.6866969001063754E-2</v>
      </c>
      <c r="X20" s="66">
        <v>1.3947608801715364E-3</v>
      </c>
      <c r="Y20" s="66">
        <v>2.2776290182466605E-3</v>
      </c>
      <c r="Z20" s="66">
        <v>2.120034158753122E-3</v>
      </c>
      <c r="AA20" s="66">
        <v>1.6551396449798592E-3</v>
      </c>
      <c r="AB20" s="66">
        <v>7.4475637021511731E-3</v>
      </c>
      <c r="AC20" s="66">
        <v>8.7683804284047526E-2</v>
      </c>
      <c r="AD20" s="66">
        <v>4.5774890288205063E-2</v>
      </c>
      <c r="AE20" s="158"/>
      <c r="AF20" s="66">
        <v>4235.1658549999993</v>
      </c>
      <c r="AG20" s="66">
        <v>13127.34035988144</v>
      </c>
      <c r="AH20" s="66">
        <v>1497.613814</v>
      </c>
      <c r="AI20" s="66">
        <v>7522.3777445098167</v>
      </c>
      <c r="AJ20" s="66" t="s">
        <v>391</v>
      </c>
      <c r="AK20" s="66" t="s">
        <v>391</v>
      </c>
      <c r="AL20" s="182" t="s">
        <v>49</v>
      </c>
    </row>
    <row r="21" spans="1:39" s="2" customFormat="1" ht="24.75" customHeight="1" thickBot="1" x14ac:dyDescent="0.3">
      <c r="A21" s="121" t="s">
        <v>53</v>
      </c>
      <c r="B21" s="121" t="s">
        <v>66</v>
      </c>
      <c r="C21" s="122" t="s">
        <v>67</v>
      </c>
      <c r="D21" s="123"/>
      <c r="E21" s="66">
        <v>5.8806615070000099</v>
      </c>
      <c r="F21" s="66">
        <v>1.0794112979999979</v>
      </c>
      <c r="G21" s="66">
        <v>22.592573997000034</v>
      </c>
      <c r="H21" s="66" t="s">
        <v>391</v>
      </c>
      <c r="I21" s="66">
        <v>2.6844513989999945</v>
      </c>
      <c r="J21" s="66">
        <v>5.190968229000001</v>
      </c>
      <c r="K21" s="66">
        <v>13.373754843000004</v>
      </c>
      <c r="L21" s="66">
        <v>0.23620829898956139</v>
      </c>
      <c r="M21" s="66">
        <v>3.6692674409999988</v>
      </c>
      <c r="N21" s="66">
        <v>0.60740123441084259</v>
      </c>
      <c r="O21" s="66">
        <v>2.6682695585729208E-2</v>
      </c>
      <c r="P21" s="66">
        <v>5.5583688610470444E-2</v>
      </c>
      <c r="Q21" s="66">
        <v>0.60371673402828008</v>
      </c>
      <c r="R21" s="66">
        <v>0.42687003448795852</v>
      </c>
      <c r="S21" s="66">
        <v>0.6907602201520574</v>
      </c>
      <c r="T21" s="66">
        <v>2.2584506073550794</v>
      </c>
      <c r="U21" s="66">
        <v>0.17705626562666954</v>
      </c>
      <c r="V21" s="66">
        <v>1.2919350836084116</v>
      </c>
      <c r="W21" s="66">
        <v>0.12225513073279175</v>
      </c>
      <c r="X21" s="66">
        <v>2.9426806100044697E-3</v>
      </c>
      <c r="Y21" s="66">
        <v>4.8109237845483854E-3</v>
      </c>
      <c r="Z21" s="66">
        <v>4.7321547360422546E-3</v>
      </c>
      <c r="AA21" s="66">
        <v>3.6707462275362077E-3</v>
      </c>
      <c r="AB21" s="66">
        <v>1.6156505358131346E-2</v>
      </c>
      <c r="AC21" s="66">
        <v>9.5898009444639928E-2</v>
      </c>
      <c r="AD21" s="66">
        <v>9.2622467974842457E-2</v>
      </c>
      <c r="AE21" s="158"/>
      <c r="AF21" s="66">
        <v>7006.2099538517759</v>
      </c>
      <c r="AG21" s="66">
        <v>14345.573865692024</v>
      </c>
      <c r="AH21" s="66">
        <v>6982.1928511999986</v>
      </c>
      <c r="AI21" s="66">
        <v>1.3919999999999999</v>
      </c>
      <c r="AJ21" s="66" t="s">
        <v>391</v>
      </c>
      <c r="AK21" s="66" t="s">
        <v>391</v>
      </c>
      <c r="AL21" s="182" t="s">
        <v>49</v>
      </c>
    </row>
    <row r="22" spans="1:39" s="2" customFormat="1" ht="24.75" customHeight="1" thickBot="1" x14ac:dyDescent="0.3">
      <c r="A22" s="121" t="s">
        <v>53</v>
      </c>
      <c r="B22" s="125" t="s">
        <v>68</v>
      </c>
      <c r="C22" s="122" t="s">
        <v>69</v>
      </c>
      <c r="D22" s="123"/>
      <c r="E22" s="66">
        <v>16.338705631000007</v>
      </c>
      <c r="F22" s="66">
        <v>1.2980086280000005</v>
      </c>
      <c r="G22" s="66">
        <v>27.46008777200008</v>
      </c>
      <c r="H22" s="66" t="s">
        <v>391</v>
      </c>
      <c r="I22" s="66">
        <v>6.2089716549999983</v>
      </c>
      <c r="J22" s="66">
        <v>10.263272395999993</v>
      </c>
      <c r="K22" s="66">
        <v>18.502278334000025</v>
      </c>
      <c r="L22" s="66">
        <v>0.20814240152585428</v>
      </c>
      <c r="M22" s="66">
        <v>18.577366394000002</v>
      </c>
      <c r="N22" s="66">
        <v>1.5914944062923899</v>
      </c>
      <c r="O22" s="66">
        <v>0.2329216127292601</v>
      </c>
      <c r="P22" s="66">
        <v>0.23172231718970782</v>
      </c>
      <c r="Q22" s="66">
        <v>0.99974878127465627</v>
      </c>
      <c r="R22" s="66">
        <v>0.75348313234045894</v>
      </c>
      <c r="S22" s="66">
        <v>1.3951173117003852</v>
      </c>
      <c r="T22" s="66">
        <v>2.0872299428958914</v>
      </c>
      <c r="U22" s="66">
        <v>0.18262942011463323</v>
      </c>
      <c r="V22" s="66">
        <v>2.6358142089360848</v>
      </c>
      <c r="W22" s="66">
        <v>1.1623251808027557</v>
      </c>
      <c r="X22" s="66">
        <v>6.1179904792310067E-3</v>
      </c>
      <c r="Y22" s="66">
        <v>9.8760350344297369E-3</v>
      </c>
      <c r="Z22" s="66">
        <v>7.2956417356798177E-3</v>
      </c>
      <c r="AA22" s="66">
        <v>5.6762604836086451E-3</v>
      </c>
      <c r="AB22" s="66">
        <v>2.8965927732949245E-2</v>
      </c>
      <c r="AC22" s="66">
        <v>0.10844789820067209</v>
      </c>
      <c r="AD22" s="66">
        <v>9.7156667117767964E-2</v>
      </c>
      <c r="AE22" s="158"/>
      <c r="AF22" s="66">
        <v>11168.788316832643</v>
      </c>
      <c r="AG22" s="66">
        <v>23699.459788219923</v>
      </c>
      <c r="AH22" s="66">
        <v>33139.328517499984</v>
      </c>
      <c r="AI22" s="66">
        <v>231.04316</v>
      </c>
      <c r="AJ22" s="66" t="s">
        <v>391</v>
      </c>
      <c r="AK22" s="66" t="s">
        <v>391</v>
      </c>
      <c r="AL22" s="182" t="s">
        <v>49</v>
      </c>
    </row>
    <row r="23" spans="1:39" s="2" customFormat="1" ht="24.75" customHeight="1" thickBot="1" x14ac:dyDescent="0.3">
      <c r="A23" s="121" t="s">
        <v>70</v>
      </c>
      <c r="B23" s="125" t="s">
        <v>393</v>
      </c>
      <c r="C23" s="122" t="s">
        <v>394</v>
      </c>
      <c r="D23" s="126"/>
      <c r="E23" s="66">
        <v>1.2253422222222199</v>
      </c>
      <c r="F23" s="66">
        <v>0.239349444444444</v>
      </c>
      <c r="G23" s="66">
        <v>0.105</v>
      </c>
      <c r="H23" s="66">
        <v>2.4888888888888899E-4</v>
      </c>
      <c r="I23" s="66">
        <v>0.14818999999999999</v>
      </c>
      <c r="J23" s="66">
        <v>0.14818999999999999</v>
      </c>
      <c r="K23" s="66">
        <v>0.14818999999999999</v>
      </c>
      <c r="L23" s="66">
        <v>8.1483888888888897E-2</v>
      </c>
      <c r="M23" s="66">
        <v>0.65091444444444402</v>
      </c>
      <c r="N23" s="66">
        <v>1.3125000000000001E-5</v>
      </c>
      <c r="O23" s="66">
        <v>3.5E-4</v>
      </c>
      <c r="P23" s="66">
        <v>1.8550000000000001E-4</v>
      </c>
      <c r="Q23" s="66">
        <v>3.4999999999999999E-6</v>
      </c>
      <c r="R23" s="66">
        <v>1.75E-3</v>
      </c>
      <c r="S23" s="66">
        <v>5.9499999999999997E-2</v>
      </c>
      <c r="T23" s="66">
        <v>2.4499999999999999E-3</v>
      </c>
      <c r="U23" s="66">
        <v>3.5E-4</v>
      </c>
      <c r="V23" s="66">
        <v>3.5000000000000003E-2</v>
      </c>
      <c r="W23" s="66" t="s">
        <v>390</v>
      </c>
      <c r="X23" s="66">
        <v>1.0499999999999999E-3</v>
      </c>
      <c r="Y23" s="66">
        <v>1.75E-3</v>
      </c>
      <c r="Z23" s="66">
        <v>1.204E-3</v>
      </c>
      <c r="AA23" s="66">
        <v>7.4200000000000004E-4</v>
      </c>
      <c r="AB23" s="66">
        <v>4.7460000000000002E-3</v>
      </c>
      <c r="AC23" s="66" t="s">
        <v>391</v>
      </c>
      <c r="AD23" s="66" t="s">
        <v>391</v>
      </c>
      <c r="AE23" s="158"/>
      <c r="AF23" s="66">
        <v>1486.5550000000001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18.441305586999931</v>
      </c>
      <c r="F24" s="66">
        <v>4.0593783480000027</v>
      </c>
      <c r="G24" s="66">
        <v>82.722193049999817</v>
      </c>
      <c r="H24" s="66">
        <v>5.2000000000000032E-3</v>
      </c>
      <c r="I24" s="66">
        <v>13.630116345999967</v>
      </c>
      <c r="J24" s="66">
        <v>23.02556898900005</v>
      </c>
      <c r="K24" s="66">
        <v>47.420448065999885</v>
      </c>
      <c r="L24" s="66">
        <v>0.8530534184566132</v>
      </c>
      <c r="M24" s="66">
        <v>11.027915139999958</v>
      </c>
      <c r="N24" s="66">
        <v>2.3323772364692692</v>
      </c>
      <c r="O24" s="66">
        <v>0.1041497434006337</v>
      </c>
      <c r="P24" s="66">
        <v>0.15798300928434342</v>
      </c>
      <c r="Q24" s="66">
        <v>2.2949237370879301</v>
      </c>
      <c r="R24" s="66">
        <v>1.5908440955699785</v>
      </c>
      <c r="S24" s="66">
        <v>2.6372633763042317</v>
      </c>
      <c r="T24" s="66">
        <v>5.7719615652228891</v>
      </c>
      <c r="U24" s="66">
        <v>0.47490030461268712</v>
      </c>
      <c r="V24" s="66">
        <v>4.248821885889738</v>
      </c>
      <c r="W24" s="66">
        <v>0.54275791776971127</v>
      </c>
      <c r="X24" s="66">
        <v>3.1721096778225523E-2</v>
      </c>
      <c r="Y24" s="66">
        <v>5.1089843690050186E-2</v>
      </c>
      <c r="Z24" s="66">
        <v>2.8759884811767705E-2</v>
      </c>
      <c r="AA24" s="66">
        <v>2.2518897975734448E-2</v>
      </c>
      <c r="AB24" s="66">
        <v>0.13408972325577725</v>
      </c>
      <c r="AC24" s="66">
        <v>0.32839855051465172</v>
      </c>
      <c r="AD24" s="66">
        <v>0.27948762674474853</v>
      </c>
      <c r="AE24" s="158"/>
      <c r="AF24" s="66">
        <v>13743.768941998775</v>
      </c>
      <c r="AG24" s="66">
        <v>48607.385775818824</v>
      </c>
      <c r="AH24" s="66">
        <v>16639.8589302</v>
      </c>
      <c r="AI24" s="66">
        <v>2442.2057213268868</v>
      </c>
      <c r="AJ24" s="66" t="s">
        <v>391</v>
      </c>
      <c r="AK24" s="66" t="s">
        <v>391</v>
      </c>
      <c r="AL24" s="182" t="s">
        <v>49</v>
      </c>
    </row>
    <row r="25" spans="1:39" s="2" customFormat="1" ht="24.75" customHeight="1" thickBot="1" x14ac:dyDescent="0.3">
      <c r="A25" s="121" t="s">
        <v>73</v>
      </c>
      <c r="B25" s="125" t="s">
        <v>74</v>
      </c>
      <c r="C25" s="128" t="s">
        <v>75</v>
      </c>
      <c r="D25" s="123"/>
      <c r="E25" s="66">
        <v>0.25041615751907698</v>
      </c>
      <c r="F25" s="66">
        <v>3.3042463938201899E-2</v>
      </c>
      <c r="G25" s="66">
        <v>4.1562847721008604E-3</v>
      </c>
      <c r="H25" s="66" t="s">
        <v>390</v>
      </c>
      <c r="I25" s="66">
        <v>1.9285161342547999E-3</v>
      </c>
      <c r="J25" s="66">
        <v>1.9285161342547999E-3</v>
      </c>
      <c r="K25" s="66">
        <v>1.9285161342547999E-3</v>
      </c>
      <c r="L25" s="66">
        <v>9.2568774444230404E-4</v>
      </c>
      <c r="M25" s="66">
        <v>5.53617131643835E-2</v>
      </c>
      <c r="N25" s="66" t="s">
        <v>390</v>
      </c>
      <c r="O25" s="66">
        <v>1.8079838758638801E-4</v>
      </c>
      <c r="P25" s="66">
        <v>1.1014154646067301E-4</v>
      </c>
      <c r="Q25" s="66">
        <v>2.0781423860504301E-6</v>
      </c>
      <c r="R25" s="66">
        <v>6.2344271581512905E-4</v>
      </c>
      <c r="S25" s="66">
        <v>4.4056618584269202E-4</v>
      </c>
      <c r="T25" s="66">
        <v>1.8287652997243801E-4</v>
      </c>
      <c r="U25" s="66">
        <v>2.0781423860504301E-6</v>
      </c>
      <c r="V25" s="66">
        <v>3.61181146695565E-2</v>
      </c>
      <c r="W25" s="66" t="s">
        <v>390</v>
      </c>
      <c r="X25" s="66" t="s">
        <v>390</v>
      </c>
      <c r="Y25" s="66" t="s">
        <v>390</v>
      </c>
      <c r="Z25" s="66" t="s">
        <v>390</v>
      </c>
      <c r="AA25" s="66" t="s">
        <v>390</v>
      </c>
      <c r="AB25" s="66" t="s">
        <v>390</v>
      </c>
      <c r="AC25" s="66" t="s">
        <v>391</v>
      </c>
      <c r="AD25" s="66" t="s">
        <v>391</v>
      </c>
      <c r="AE25" s="158"/>
      <c r="AF25" s="66">
        <v>903.03599243435497</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2.7073342480923E-2</v>
      </c>
      <c r="F26" s="66">
        <v>3.1324036061798101E-2</v>
      </c>
      <c r="G26" s="66">
        <v>1.2137152278991401E-3</v>
      </c>
      <c r="H26" s="66" t="s">
        <v>390</v>
      </c>
      <c r="I26" s="66">
        <v>6.3638657451991102E-6</v>
      </c>
      <c r="J26" s="66">
        <v>6.3638657451991102E-6</v>
      </c>
      <c r="K26" s="66">
        <v>6.3638657451991102E-6</v>
      </c>
      <c r="L26" s="66">
        <v>9.5457986177986603E-7</v>
      </c>
      <c r="M26" s="66">
        <v>0.151874686835617</v>
      </c>
      <c r="N26" s="66">
        <v>3.5215577190542402</v>
      </c>
      <c r="O26" s="66">
        <v>1.35566124136124E-5</v>
      </c>
      <c r="P26" s="66">
        <v>1.08034535393271E-5</v>
      </c>
      <c r="Q26" s="66">
        <v>3.6685761394956799E-7</v>
      </c>
      <c r="R26" s="66">
        <v>2.1257284184870399E-5</v>
      </c>
      <c r="S26" s="66">
        <v>5.1853814157308397E-5</v>
      </c>
      <c r="T26" s="66">
        <v>1.6203470027562001E-5</v>
      </c>
      <c r="U26" s="66">
        <v>2.4685761394956798E-7</v>
      </c>
      <c r="V26" s="66">
        <v>2.7147853304434898E-3</v>
      </c>
      <c r="W26" s="66" t="s">
        <v>390</v>
      </c>
      <c r="X26" s="66">
        <v>1.2840000000000001E-5</v>
      </c>
      <c r="Y26" s="66">
        <v>1.7975999999999999E-5</v>
      </c>
      <c r="Z26" s="66">
        <v>1.03942857142857E-5</v>
      </c>
      <c r="AA26" s="66">
        <v>1.2840000000000001E-5</v>
      </c>
      <c r="AB26" s="66">
        <v>5.4050285714285699E-5</v>
      </c>
      <c r="AC26" s="66" t="s">
        <v>391</v>
      </c>
      <c r="AD26" s="66" t="s">
        <v>391</v>
      </c>
      <c r="AE26" s="158"/>
      <c r="AF26" s="66">
        <v>55.5831075656453</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47"/>
      <c r="E27" s="66">
        <v>35.9840189381245</v>
      </c>
      <c r="F27" s="66">
        <v>38.813822655230098</v>
      </c>
      <c r="G27" s="66">
        <v>1.8289454581386</v>
      </c>
      <c r="H27" s="66">
        <v>3.5523692367370699E-2</v>
      </c>
      <c r="I27" s="66">
        <v>1.36873380561832</v>
      </c>
      <c r="J27" s="66">
        <v>1.36873380561832</v>
      </c>
      <c r="K27" s="66">
        <v>1.36873380561832</v>
      </c>
      <c r="L27" s="66">
        <v>0.73542163424883</v>
      </c>
      <c r="M27" s="66">
        <v>405.55031589211501</v>
      </c>
      <c r="N27" s="66">
        <v>102.004368966225</v>
      </c>
      <c r="O27" s="66">
        <v>2.1749018690888199E-4</v>
      </c>
      <c r="P27" s="66">
        <v>1.0303430543711601E-2</v>
      </c>
      <c r="Q27" s="66">
        <v>3.3297613966872398E-4</v>
      </c>
      <c r="R27" s="66">
        <v>8.7181589152260496E-3</v>
      </c>
      <c r="S27" s="66">
        <v>6.1271064583383501E-3</v>
      </c>
      <c r="T27" s="66">
        <v>2.40002425987112E-3</v>
      </c>
      <c r="U27" s="66">
        <v>2.3097190551968499E-4</v>
      </c>
      <c r="V27" s="66">
        <v>3.8514815969072198E-2</v>
      </c>
      <c r="W27" s="66">
        <v>0.76161860000000003</v>
      </c>
      <c r="X27" s="66">
        <v>1.52258080521E-2</v>
      </c>
      <c r="Y27" s="66">
        <v>2.2375214004599998E-2</v>
      </c>
      <c r="Z27" s="66">
        <v>1.14926659885E-2</v>
      </c>
      <c r="AA27" s="66">
        <v>2.3230458023899999E-2</v>
      </c>
      <c r="AB27" s="66">
        <v>7.2324146069099995E-2</v>
      </c>
      <c r="AC27" s="66">
        <v>4.9584689999999996E-4</v>
      </c>
      <c r="AD27" s="66">
        <v>1.2796939999999999E-4</v>
      </c>
      <c r="AE27" s="158"/>
      <c r="AF27" s="66">
        <v>55998.953409795402</v>
      </c>
      <c r="AG27" s="66" t="s">
        <v>391</v>
      </c>
      <c r="AH27" s="66" t="s">
        <v>391</v>
      </c>
      <c r="AI27" s="66" t="s">
        <v>391</v>
      </c>
      <c r="AJ27" s="66" t="s">
        <v>391</v>
      </c>
      <c r="AK27" s="66" t="s">
        <v>391</v>
      </c>
      <c r="AL27" s="182" t="s">
        <v>49</v>
      </c>
    </row>
    <row r="28" spans="1:39" s="2" customFormat="1" ht="24.75" customHeight="1" thickBot="1" x14ac:dyDescent="0.3">
      <c r="A28" s="121" t="s">
        <v>78</v>
      </c>
      <c r="B28" s="121" t="s">
        <v>81</v>
      </c>
      <c r="C28" s="122" t="s">
        <v>82</v>
      </c>
      <c r="D28" s="123"/>
      <c r="E28" s="66">
        <v>5.6314619186971999</v>
      </c>
      <c r="F28" s="66">
        <v>1.36913687111585</v>
      </c>
      <c r="G28" s="66">
        <v>0.74177623649521196</v>
      </c>
      <c r="H28" s="66">
        <v>3.2329470148172701E-3</v>
      </c>
      <c r="I28" s="66">
        <v>1.12407104741744</v>
      </c>
      <c r="J28" s="66">
        <v>1.12407104741744</v>
      </c>
      <c r="K28" s="66">
        <v>1.12407104741744</v>
      </c>
      <c r="L28" s="66">
        <v>0.61801540516701603</v>
      </c>
      <c r="M28" s="66">
        <v>16.026301103445199</v>
      </c>
      <c r="N28" s="66">
        <v>2.8987233392196798</v>
      </c>
      <c r="O28" s="66">
        <v>1.76770455998201E-5</v>
      </c>
      <c r="P28" s="66">
        <v>1.51144126597412E-3</v>
      </c>
      <c r="Q28" s="66">
        <v>3.2455486658785698E-5</v>
      </c>
      <c r="R28" s="66">
        <v>2.2021842941527302E-3</v>
      </c>
      <c r="S28" s="66">
        <v>1.4847385674031199E-3</v>
      </c>
      <c r="T28" s="66">
        <v>1.14187250512098E-4</v>
      </c>
      <c r="U28" s="66">
        <v>2.95568821179312E-5</v>
      </c>
      <c r="V28" s="66">
        <v>5.2332806450019901E-3</v>
      </c>
      <c r="W28" s="66">
        <v>0.172569</v>
      </c>
      <c r="X28" s="66">
        <v>4.8085040754000004E-3</v>
      </c>
      <c r="Y28" s="66">
        <v>5.4819774571000001E-3</v>
      </c>
      <c r="Z28" s="66">
        <v>4.1949311008000001E-3</v>
      </c>
      <c r="AA28" s="66">
        <v>4.6356473493000001E-3</v>
      </c>
      <c r="AB28" s="66">
        <v>1.9121059982600001E-2</v>
      </c>
      <c r="AC28" s="66">
        <v>1.26093E-5</v>
      </c>
      <c r="AD28" s="66">
        <v>7.4447000000000001E-6</v>
      </c>
      <c r="AE28" s="158"/>
      <c r="AF28" s="66">
        <v>11353.816604936001</v>
      </c>
      <c r="AG28" s="66" t="s">
        <v>391</v>
      </c>
      <c r="AH28" s="66" t="s">
        <v>391</v>
      </c>
      <c r="AI28" s="66" t="s">
        <v>391</v>
      </c>
      <c r="AJ28" s="66" t="s">
        <v>391</v>
      </c>
      <c r="AK28" s="66" t="s">
        <v>391</v>
      </c>
      <c r="AL28" s="182" t="s">
        <v>49</v>
      </c>
    </row>
    <row r="29" spans="1:39" s="2" customFormat="1" ht="24.75" customHeight="1" thickBot="1" x14ac:dyDescent="0.3">
      <c r="A29" s="121" t="s">
        <v>78</v>
      </c>
      <c r="B29" s="121" t="s">
        <v>83</v>
      </c>
      <c r="C29" s="122" t="s">
        <v>84</v>
      </c>
      <c r="D29" s="123"/>
      <c r="E29" s="66">
        <v>57.173931261190901</v>
      </c>
      <c r="F29" s="66">
        <v>6.1098724788957997</v>
      </c>
      <c r="G29" s="66">
        <v>4.1836014873625196</v>
      </c>
      <c r="H29" s="66">
        <v>1.74951076565543E-2</v>
      </c>
      <c r="I29" s="66">
        <v>2.5479902636701799</v>
      </c>
      <c r="J29" s="66">
        <v>2.5479902636701799</v>
      </c>
      <c r="K29" s="66">
        <v>2.5479902636701799</v>
      </c>
      <c r="L29" s="66">
        <v>1.2739951318350899</v>
      </c>
      <c r="M29" s="66">
        <v>16.759592352950399</v>
      </c>
      <c r="N29" s="66">
        <v>0.238017436019475</v>
      </c>
      <c r="O29" s="66">
        <v>7.0161779157880503E-5</v>
      </c>
      <c r="P29" s="66">
        <v>7.4074835201554399E-3</v>
      </c>
      <c r="Q29" s="66">
        <v>1.40086237751122E-4</v>
      </c>
      <c r="R29" s="66">
        <v>1.18617646604346E-2</v>
      </c>
      <c r="S29" s="66">
        <v>7.9550131606694104E-3</v>
      </c>
      <c r="T29" s="66">
        <v>2.8420692510110998E-4</v>
      </c>
      <c r="U29" s="66">
        <v>1.3984891718648299E-4</v>
      </c>
      <c r="V29" s="66">
        <v>2.5165685476627699E-2</v>
      </c>
      <c r="W29" s="66">
        <v>0.38037739999999998</v>
      </c>
      <c r="X29" s="66">
        <v>5.4339631462999999E-3</v>
      </c>
      <c r="Y29" s="66">
        <v>3.2905665719500002E-2</v>
      </c>
      <c r="Z29" s="66">
        <v>3.6769817289999999E-2</v>
      </c>
      <c r="AA29" s="66">
        <v>8.4528315608999992E-3</v>
      </c>
      <c r="AB29" s="66">
        <v>8.3562277716699995E-2</v>
      </c>
      <c r="AC29" s="66">
        <v>6.5811300000000005E-5</v>
      </c>
      <c r="AD29" s="66">
        <v>6.5811300000000005E-5</v>
      </c>
      <c r="AE29" s="158"/>
      <c r="AF29" s="66">
        <v>59301.663057716803</v>
      </c>
      <c r="AG29" s="66" t="s">
        <v>391</v>
      </c>
      <c r="AH29" s="66" t="s">
        <v>391</v>
      </c>
      <c r="AI29" s="66" t="s">
        <v>391</v>
      </c>
      <c r="AJ29" s="66" t="s">
        <v>391</v>
      </c>
      <c r="AK29" s="66" t="s">
        <v>391</v>
      </c>
      <c r="AL29" s="182" t="s">
        <v>49</v>
      </c>
    </row>
    <row r="30" spans="1:39" s="2" customFormat="1" ht="24.75" customHeight="1" thickBot="1" x14ac:dyDescent="0.3">
      <c r="A30" s="121" t="s">
        <v>78</v>
      </c>
      <c r="B30" s="121" t="s">
        <v>85</v>
      </c>
      <c r="C30" s="122" t="s">
        <v>86</v>
      </c>
      <c r="D30" s="123"/>
      <c r="E30" s="66">
        <v>0.28947225460369902</v>
      </c>
      <c r="F30" s="66">
        <v>0.864337072301954</v>
      </c>
      <c r="G30" s="66">
        <v>2.4540958117068599E-2</v>
      </c>
      <c r="H30" s="66">
        <v>1.5573514339922601E-3</v>
      </c>
      <c r="I30" s="66">
        <v>1.7459564594246298E-2</v>
      </c>
      <c r="J30" s="66">
        <v>1.7459564594246298E-2</v>
      </c>
      <c r="K30" s="66">
        <v>1.7459564594246298E-2</v>
      </c>
      <c r="L30" s="66">
        <v>2.5188043922396899E-3</v>
      </c>
      <c r="M30" s="66">
        <v>13.730768063540101</v>
      </c>
      <c r="N30" s="66">
        <v>2.4540958225732101</v>
      </c>
      <c r="O30" s="66">
        <v>6.4006788934565998E-6</v>
      </c>
      <c r="P30" s="66">
        <v>2.1350633561849599E-4</v>
      </c>
      <c r="Q30" s="66">
        <v>7.3622874351205701E-6</v>
      </c>
      <c r="R30" s="66">
        <v>1.60892193064028E-4</v>
      </c>
      <c r="S30" s="66">
        <v>3.6507358698587998E-4</v>
      </c>
      <c r="T30" s="66">
        <v>6.6881795564360306E-5</v>
      </c>
      <c r="U30" s="66">
        <v>6.3941328966581702E-6</v>
      </c>
      <c r="V30" s="66">
        <v>9.5720200579600602E-4</v>
      </c>
      <c r="W30" s="66">
        <v>2.4419199999999999E-2</v>
      </c>
      <c r="X30" s="66">
        <v>3.7210134460000002E-4</v>
      </c>
      <c r="Y30" s="66">
        <v>6.8218579860000001E-4</v>
      </c>
      <c r="Z30" s="66">
        <v>2.3256334039999999E-4</v>
      </c>
      <c r="AA30" s="66">
        <v>7.9846746870000001E-4</v>
      </c>
      <c r="AB30" s="66">
        <v>2.0853179522999999E-3</v>
      </c>
      <c r="AC30" s="66">
        <v>2.4419200000000002E-5</v>
      </c>
      <c r="AD30" s="66">
        <v>2.4419200000000002E-5</v>
      </c>
      <c r="AE30" s="158"/>
      <c r="AF30" s="66">
        <v>1084.4621928288</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8.1879827882175196</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376.08977038978401</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0.38728175402031201</v>
      </c>
      <c r="J32" s="66">
        <v>0.74247377809643</v>
      </c>
      <c r="K32" s="66">
        <v>0.954061260532722</v>
      </c>
      <c r="L32" s="66">
        <v>8.7321011674563895E-2</v>
      </c>
      <c r="M32" s="66" t="s">
        <v>391</v>
      </c>
      <c r="N32" s="66">
        <v>1.09708245542978</v>
      </c>
      <c r="O32" s="66">
        <v>4.9090809842250102E-3</v>
      </c>
      <c r="P32" s="66">
        <v>3.0957960662508001E-6</v>
      </c>
      <c r="Q32" s="66">
        <v>3.0957960662507999E-12</v>
      </c>
      <c r="R32" s="66">
        <v>0.40836042080114898</v>
      </c>
      <c r="S32" s="66">
        <v>8.9566629934993394</v>
      </c>
      <c r="T32" s="66">
        <v>6.3427144645880201E-2</v>
      </c>
      <c r="U32" s="66">
        <v>7.7456350804062397E-3</v>
      </c>
      <c r="V32" s="66">
        <v>3.0957960662507999</v>
      </c>
      <c r="W32" s="66" t="s">
        <v>390</v>
      </c>
      <c r="X32" s="66">
        <v>2.2546084349699298E-3</v>
      </c>
      <c r="Y32" s="66">
        <v>1.6179535505093199E-4</v>
      </c>
      <c r="Z32" s="66">
        <v>2.38840762218042E-4</v>
      </c>
      <c r="AA32" s="66" t="s">
        <v>390</v>
      </c>
      <c r="AB32" s="66">
        <v>2.6552445522389102E-3</v>
      </c>
      <c r="AC32" s="66" t="s">
        <v>391</v>
      </c>
      <c r="AD32" s="66" t="s">
        <v>390</v>
      </c>
      <c r="AE32" s="158"/>
      <c r="AF32" s="66" t="s">
        <v>391</v>
      </c>
      <c r="AG32" s="66" t="s">
        <v>391</v>
      </c>
      <c r="AH32" s="66" t="s">
        <v>391</v>
      </c>
      <c r="AI32" s="66" t="s">
        <v>391</v>
      </c>
      <c r="AJ32" s="66" t="s">
        <v>391</v>
      </c>
      <c r="AK32" s="66">
        <v>29777.8120312766</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0.21813610054011601</v>
      </c>
      <c r="J33" s="66">
        <v>0.403955741740956</v>
      </c>
      <c r="K33" s="66">
        <v>0.807911483481912</v>
      </c>
      <c r="L33" s="66" t="s">
        <v>391</v>
      </c>
      <c r="M33" s="66" t="s">
        <v>391</v>
      </c>
      <c r="N33" s="66">
        <v>3.8040232179095003E-2</v>
      </c>
      <c r="O33" s="66" t="s">
        <v>390</v>
      </c>
      <c r="P33" s="66" t="s">
        <v>390</v>
      </c>
      <c r="Q33" s="66" t="s">
        <v>390</v>
      </c>
      <c r="R33" s="66">
        <v>1.6021791280673801E-2</v>
      </c>
      <c r="S33" s="66">
        <v>7.2041969835951198E-3</v>
      </c>
      <c r="T33" s="66">
        <v>1.1914880973596401E-2</v>
      </c>
      <c r="U33" s="66" t="s">
        <v>390</v>
      </c>
      <c r="V33" s="66">
        <v>6.0058673077516098E-2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29777.8120312766</v>
      </c>
      <c r="AL33" s="182" t="s">
        <v>386</v>
      </c>
    </row>
    <row r="34" spans="1:256" s="2" customFormat="1" ht="24.75" customHeight="1" thickBot="1" x14ac:dyDescent="0.3">
      <c r="A34" s="121" t="s">
        <v>70</v>
      </c>
      <c r="B34" s="121" t="s">
        <v>93</v>
      </c>
      <c r="C34" s="122" t="s">
        <v>94</v>
      </c>
      <c r="D34" s="123"/>
      <c r="E34" s="66">
        <v>6.7461000000000002</v>
      </c>
      <c r="F34" s="66">
        <v>0.93229072199999996</v>
      </c>
      <c r="G34" s="66">
        <v>0.59699999999999998</v>
      </c>
      <c r="H34" s="66">
        <v>2.3879999999999999E-3</v>
      </c>
      <c r="I34" s="66">
        <v>0.27262999999999998</v>
      </c>
      <c r="J34" s="66">
        <v>0.28655999999999998</v>
      </c>
      <c r="K34" s="66">
        <v>0.30248000000000003</v>
      </c>
      <c r="L34" s="66">
        <v>0.19661200000000001</v>
      </c>
      <c r="M34" s="66">
        <v>3.9262700000000001</v>
      </c>
      <c r="N34" s="66">
        <v>7.4624999999999998E-5</v>
      </c>
      <c r="O34" s="66">
        <v>1.7313000000000001E-3</v>
      </c>
      <c r="P34" s="66">
        <v>1.0547E-3</v>
      </c>
      <c r="Q34" s="66">
        <v>1.9899999999999999E-5</v>
      </c>
      <c r="R34" s="66">
        <v>5.9699999999999996E-3</v>
      </c>
      <c r="S34" s="66">
        <v>4.2188E-3</v>
      </c>
      <c r="T34" s="66">
        <v>1.7512000000000001E-3</v>
      </c>
      <c r="U34" s="66">
        <v>1.9899999999999999E-5</v>
      </c>
      <c r="V34" s="66">
        <v>0.345862</v>
      </c>
      <c r="W34" s="66" t="s">
        <v>390</v>
      </c>
      <c r="X34" s="66">
        <v>5.9699999999999996E-3</v>
      </c>
      <c r="Y34" s="66">
        <v>9.9500000000000005E-3</v>
      </c>
      <c r="Z34" s="66">
        <v>7.4028000000000002E-3</v>
      </c>
      <c r="AA34" s="66">
        <v>1.7114000000000001E-3</v>
      </c>
      <c r="AB34" s="66">
        <v>2.50342E-2</v>
      </c>
      <c r="AC34" s="66" t="s">
        <v>391</v>
      </c>
      <c r="AD34" s="66" t="s">
        <v>391</v>
      </c>
      <c r="AE34" s="158"/>
      <c r="AF34" s="66">
        <v>8452.1270000000004</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0.57630000000000003</v>
      </c>
      <c r="F36" s="66">
        <v>7.9642926000000003E-2</v>
      </c>
      <c r="G36" s="66">
        <v>5.0999999999999997E-2</v>
      </c>
      <c r="H36" s="66">
        <v>2.04E-4</v>
      </c>
      <c r="I36" s="66">
        <v>4.0229677399240001E-2</v>
      </c>
      <c r="J36" s="66">
        <v>4.4540000000000003E-2</v>
      </c>
      <c r="K36" s="66">
        <v>4.4540000000000003E-2</v>
      </c>
      <c r="L36" s="66">
        <v>2.2269999999999998E-3</v>
      </c>
      <c r="M36" s="66">
        <v>0.33540999999999999</v>
      </c>
      <c r="N36" s="66">
        <v>6.3749999999999999E-6</v>
      </c>
      <c r="O36" s="66">
        <v>1.4789999999999999E-4</v>
      </c>
      <c r="P36" s="66">
        <v>9.0099999999999995E-5</v>
      </c>
      <c r="Q36" s="66">
        <v>1.7E-6</v>
      </c>
      <c r="R36" s="66">
        <v>5.1000000000000004E-4</v>
      </c>
      <c r="S36" s="66">
        <v>3.6039999999999998E-4</v>
      </c>
      <c r="T36" s="66">
        <v>1.496E-4</v>
      </c>
      <c r="U36" s="66">
        <v>1.7E-6</v>
      </c>
      <c r="V36" s="66">
        <v>2.9545999999999999E-2</v>
      </c>
      <c r="W36" s="66" t="s">
        <v>390</v>
      </c>
      <c r="X36" s="66">
        <v>5.1000000000000004E-4</v>
      </c>
      <c r="Y36" s="66">
        <v>8.4999999999999995E-4</v>
      </c>
      <c r="Z36" s="66">
        <v>2.2440000000000001E-4</v>
      </c>
      <c r="AA36" s="66">
        <v>1.462E-4</v>
      </c>
      <c r="AB36" s="66">
        <v>1.7306000000000001E-3</v>
      </c>
      <c r="AC36" s="66">
        <v>7.2589999880999997E-6</v>
      </c>
      <c r="AD36" s="66">
        <v>3.4566666100000001E-6</v>
      </c>
      <c r="AE36" s="158"/>
      <c r="AF36" s="66">
        <v>758</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0.18258934891876094</v>
      </c>
      <c r="F37" s="66">
        <v>6.0863116306253649E-3</v>
      </c>
      <c r="G37" s="66">
        <v>1.0689084801285798E-3</v>
      </c>
      <c r="H37" s="66" t="s">
        <v>391</v>
      </c>
      <c r="I37" s="66">
        <v>7.6078895382817062E-4</v>
      </c>
      <c r="J37" s="66">
        <v>7.6078895382817062E-4</v>
      </c>
      <c r="K37" s="66">
        <v>7.6078895382817062E-4</v>
      </c>
      <c r="L37" s="66">
        <v>1.9019723845704271E-5</v>
      </c>
      <c r="M37" s="66">
        <v>1.8258934891876095E-2</v>
      </c>
      <c r="N37" s="66">
        <v>5.7059171537112796E-6</v>
      </c>
      <c r="O37" s="66">
        <v>9.5098619228521333E-7</v>
      </c>
      <c r="P37" s="66">
        <v>3.8039447691408531E-4</v>
      </c>
      <c r="Q37" s="66">
        <v>4.5647337229690239E-4</v>
      </c>
      <c r="R37" s="66">
        <v>2.8909980245470486E-6</v>
      </c>
      <c r="S37" s="66">
        <v>2.8909980245470485E-7</v>
      </c>
      <c r="T37" s="66">
        <v>1.940011832261835E-6</v>
      </c>
      <c r="U37" s="66">
        <v>4.260418141437756E-5</v>
      </c>
      <c r="V37" s="66">
        <v>5.7059171537112796E-6</v>
      </c>
      <c r="W37" s="66" t="s">
        <v>390</v>
      </c>
      <c r="X37" s="66">
        <v>2.1302090707188782E-6</v>
      </c>
      <c r="Y37" s="66">
        <v>6.0102327352425482E-6</v>
      </c>
      <c r="Z37" s="66">
        <v>4.2223786937463471E-6</v>
      </c>
      <c r="AA37" s="66">
        <v>3.1800978270017531E-5</v>
      </c>
      <c r="AB37" s="66">
        <v>4.4163798769725307E-5</v>
      </c>
      <c r="AC37" s="66" t="s">
        <v>391</v>
      </c>
      <c r="AD37" s="66" t="s">
        <v>391</v>
      </c>
      <c r="AE37" s="158"/>
      <c r="AF37" s="66" t="s">
        <v>391</v>
      </c>
      <c r="AG37" s="66" t="s">
        <v>391</v>
      </c>
      <c r="AH37" s="66">
        <v>3803.9447691408532</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20.580846782547834</v>
      </c>
      <c r="F39" s="66">
        <v>16.087790822507706</v>
      </c>
      <c r="G39" s="66">
        <v>89.241784625705591</v>
      </c>
      <c r="H39" s="66">
        <v>8.1436515000003359E-2</v>
      </c>
      <c r="I39" s="66">
        <v>12.665099568384628</v>
      </c>
      <c r="J39" s="66">
        <v>23.094998470384109</v>
      </c>
      <c r="K39" s="66">
        <v>54.526970333383559</v>
      </c>
      <c r="L39" s="66">
        <v>0.86077225941258728</v>
      </c>
      <c r="M39" s="66">
        <v>67.306804106824572</v>
      </c>
      <c r="N39" s="66">
        <v>3.2804627771152601</v>
      </c>
      <c r="O39" s="66">
        <v>0.14358477394259783</v>
      </c>
      <c r="P39" s="66">
        <v>0.29946413691154006</v>
      </c>
      <c r="Q39" s="66">
        <v>3.2462042355748548</v>
      </c>
      <c r="R39" s="66">
        <v>2.2268564203242822</v>
      </c>
      <c r="S39" s="66">
        <v>3.7027548984793746</v>
      </c>
      <c r="T39" s="66">
        <v>8.2092343529034775</v>
      </c>
      <c r="U39" s="66">
        <v>0.33401858951409935</v>
      </c>
      <c r="V39" s="66">
        <v>6.4297377144926768</v>
      </c>
      <c r="W39" s="66">
        <v>0.68100221827724128</v>
      </c>
      <c r="X39" s="66">
        <v>2.5304554844770209E-2</v>
      </c>
      <c r="Y39" s="66">
        <v>4.097036314753711E-2</v>
      </c>
      <c r="Z39" s="66">
        <v>3.0413840846925767E-2</v>
      </c>
      <c r="AA39" s="66">
        <v>2.3644905800059592E-2</v>
      </c>
      <c r="AB39" s="66">
        <v>0.12033366463929455</v>
      </c>
      <c r="AC39" s="66">
        <v>0.4552166657724544</v>
      </c>
      <c r="AD39" s="66">
        <v>0.45978914765456286</v>
      </c>
      <c r="AE39" s="158"/>
      <c r="AF39" s="66">
        <v>19678.913850911962</v>
      </c>
      <c r="AG39" s="66">
        <v>68086.879194221838</v>
      </c>
      <c r="AH39" s="66">
        <v>57136.147883599951</v>
      </c>
      <c r="AI39" s="66">
        <v>1136.21159005</v>
      </c>
      <c r="AJ39" s="66" t="s">
        <v>391</v>
      </c>
      <c r="AK39" s="66" t="s">
        <v>391</v>
      </c>
      <c r="AL39" s="182" t="s">
        <v>49</v>
      </c>
    </row>
    <row r="40" spans="1:256" s="2" customFormat="1" ht="24.75" customHeight="1" thickBot="1" x14ac:dyDescent="0.3">
      <c r="A40" s="121" t="s">
        <v>70</v>
      </c>
      <c r="B40" s="121" t="s">
        <v>105</v>
      </c>
      <c r="C40" s="122" t="s">
        <v>397</v>
      </c>
      <c r="D40" s="123"/>
      <c r="E40" s="66" t="s">
        <v>438</v>
      </c>
      <c r="F40" s="66" t="s">
        <v>438</v>
      </c>
      <c r="G40" s="66" t="s">
        <v>438</v>
      </c>
      <c r="H40" s="66" t="s">
        <v>438</v>
      </c>
      <c r="I40" s="66" t="s">
        <v>438</v>
      </c>
      <c r="J40" s="66" t="s">
        <v>438</v>
      </c>
      <c r="K40" s="66" t="s">
        <v>438</v>
      </c>
      <c r="L40" s="66" t="s">
        <v>438</v>
      </c>
      <c r="M40" s="66" t="s">
        <v>438</v>
      </c>
      <c r="N40" s="66" t="s">
        <v>438</v>
      </c>
      <c r="O40" s="66" t="s">
        <v>438</v>
      </c>
      <c r="P40" s="66" t="s">
        <v>438</v>
      </c>
      <c r="Q40" s="66" t="s">
        <v>438</v>
      </c>
      <c r="R40" s="66" t="s">
        <v>438</v>
      </c>
      <c r="S40" s="66" t="s">
        <v>438</v>
      </c>
      <c r="T40" s="66" t="s">
        <v>438</v>
      </c>
      <c r="U40" s="66" t="s">
        <v>438</v>
      </c>
      <c r="V40" s="66" t="s">
        <v>438</v>
      </c>
      <c r="W40" s="66" t="s">
        <v>438</v>
      </c>
      <c r="X40" s="66" t="s">
        <v>438</v>
      </c>
      <c r="Y40" s="66" t="s">
        <v>438</v>
      </c>
      <c r="Z40" s="66" t="s">
        <v>438</v>
      </c>
      <c r="AA40" s="66" t="s">
        <v>438</v>
      </c>
      <c r="AB40" s="66" t="s">
        <v>438</v>
      </c>
      <c r="AC40" s="66" t="s">
        <v>438</v>
      </c>
      <c r="AD40" s="66" t="s">
        <v>438</v>
      </c>
      <c r="AE40" s="158"/>
      <c r="AF40" s="66" t="s">
        <v>438</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18.950694328725579</v>
      </c>
      <c r="F41" s="66">
        <v>137.05814326590968</v>
      </c>
      <c r="G41" s="66">
        <v>87.761262157080893</v>
      </c>
      <c r="H41" s="66">
        <v>3.0966279219397275</v>
      </c>
      <c r="I41" s="66">
        <v>71.993734587576569</v>
      </c>
      <c r="J41" s="66">
        <v>73.220660278858503</v>
      </c>
      <c r="K41" s="66">
        <v>80.026121948078909</v>
      </c>
      <c r="L41" s="66">
        <v>4.9335150703704409</v>
      </c>
      <c r="M41" s="66">
        <v>986.06211489950294</v>
      </c>
      <c r="N41" s="66">
        <v>3.3278951824400109</v>
      </c>
      <c r="O41" s="66">
        <v>0.40228542718361265</v>
      </c>
      <c r="P41" s="66">
        <v>1.0114986781398527</v>
      </c>
      <c r="Q41" s="66">
        <v>1.133532952943002</v>
      </c>
      <c r="R41" s="66">
        <v>5.5941931016609043</v>
      </c>
      <c r="S41" s="66">
        <v>1.3130924414094007</v>
      </c>
      <c r="T41" s="66">
        <v>0.88504367375833459</v>
      </c>
      <c r="U41" s="66">
        <v>0.55778106833091967</v>
      </c>
      <c r="V41" s="66">
        <v>9.5439201411998535</v>
      </c>
      <c r="W41" s="66">
        <v>11.635717011788133</v>
      </c>
      <c r="X41" s="66">
        <v>37.196977608150007</v>
      </c>
      <c r="Y41" s="66">
        <v>24.362898526253275</v>
      </c>
      <c r="Z41" s="66">
        <v>16.329577876706207</v>
      </c>
      <c r="AA41" s="66">
        <v>22.612682759937314</v>
      </c>
      <c r="AB41" s="66">
        <v>100.50213677104679</v>
      </c>
      <c r="AC41" s="66">
        <v>66.051386777486826</v>
      </c>
      <c r="AD41" s="66">
        <v>0.4862632693596744</v>
      </c>
      <c r="AE41" s="158"/>
      <c r="AF41" s="66" t="s">
        <v>390</v>
      </c>
      <c r="AG41" s="66">
        <v>143397.57352310789</v>
      </c>
      <c r="AH41" s="66">
        <v>52430.724511269844</v>
      </c>
      <c r="AI41" s="66">
        <v>43642</v>
      </c>
      <c r="AJ41" s="66" t="s">
        <v>391</v>
      </c>
      <c r="AK41" s="66" t="s">
        <v>391</v>
      </c>
      <c r="AL41" s="182" t="s">
        <v>49</v>
      </c>
    </row>
    <row r="42" spans="1:256" s="2" customFormat="1" ht="24.75" customHeight="1" thickBot="1" x14ac:dyDescent="0.3">
      <c r="A42" s="121" t="s">
        <v>70</v>
      </c>
      <c r="B42" s="121" t="s">
        <v>107</v>
      </c>
      <c r="C42" s="122" t="s">
        <v>108</v>
      </c>
      <c r="D42" s="123"/>
      <c r="E42" s="66" t="s">
        <v>438</v>
      </c>
      <c r="F42" s="66" t="s">
        <v>438</v>
      </c>
      <c r="G42" s="66" t="s">
        <v>438</v>
      </c>
      <c r="H42" s="66" t="s">
        <v>438</v>
      </c>
      <c r="I42" s="66" t="s">
        <v>438</v>
      </c>
      <c r="J42" s="66" t="s">
        <v>438</v>
      </c>
      <c r="K42" s="66" t="s">
        <v>438</v>
      </c>
      <c r="L42" s="66" t="s">
        <v>438</v>
      </c>
      <c r="M42" s="66" t="s">
        <v>438</v>
      </c>
      <c r="N42" s="66" t="s">
        <v>438</v>
      </c>
      <c r="O42" s="66" t="s">
        <v>438</v>
      </c>
      <c r="P42" s="66" t="s">
        <v>438</v>
      </c>
      <c r="Q42" s="66" t="s">
        <v>438</v>
      </c>
      <c r="R42" s="66" t="s">
        <v>438</v>
      </c>
      <c r="S42" s="66" t="s">
        <v>438</v>
      </c>
      <c r="T42" s="66" t="s">
        <v>438</v>
      </c>
      <c r="U42" s="66" t="s">
        <v>438</v>
      </c>
      <c r="V42" s="66" t="s">
        <v>438</v>
      </c>
      <c r="W42" s="66" t="s">
        <v>438</v>
      </c>
      <c r="X42" s="66" t="s">
        <v>438</v>
      </c>
      <c r="Y42" s="66" t="s">
        <v>438</v>
      </c>
      <c r="Z42" s="66" t="s">
        <v>438</v>
      </c>
      <c r="AA42" s="66" t="s">
        <v>438</v>
      </c>
      <c r="AB42" s="66" t="s">
        <v>438</v>
      </c>
      <c r="AC42" s="66" t="s">
        <v>438</v>
      </c>
      <c r="AD42" s="66" t="s">
        <v>438</v>
      </c>
      <c r="AE42" s="158"/>
      <c r="AF42" s="66" t="s">
        <v>438</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1.0455680049999965</v>
      </c>
      <c r="F43" s="66">
        <v>1.0465615619999991</v>
      </c>
      <c r="G43" s="66">
        <v>3.9312857970000277</v>
      </c>
      <c r="H43" s="66" t="s">
        <v>438</v>
      </c>
      <c r="I43" s="66">
        <v>0.75467166899999816</v>
      </c>
      <c r="J43" s="66">
        <v>1.2072174089999987</v>
      </c>
      <c r="K43" s="66">
        <v>2.7122344970000003</v>
      </c>
      <c r="L43" s="66">
        <v>5.8877539978212531E-2</v>
      </c>
      <c r="M43" s="66">
        <v>4.4439811970000065</v>
      </c>
      <c r="N43" s="66">
        <v>0.15107568553950029</v>
      </c>
      <c r="O43" s="66">
        <v>1.068118757012641E-2</v>
      </c>
      <c r="P43" s="66">
        <v>1.2997848239228607E-2</v>
      </c>
      <c r="Q43" s="66">
        <v>0.14075274412656918</v>
      </c>
      <c r="R43" s="66">
        <v>0.10409402823252512</v>
      </c>
      <c r="S43" s="66">
        <v>0.16256672155524043</v>
      </c>
      <c r="T43" s="66">
        <v>0.40990633364374701</v>
      </c>
      <c r="U43" s="66">
        <v>1.5603134185461359E-2</v>
      </c>
      <c r="V43" s="66">
        <v>0.46284888713865507</v>
      </c>
      <c r="W43" s="66">
        <v>6.2458160869807738E-2</v>
      </c>
      <c r="X43" s="66">
        <v>4.3344461099400081E-3</v>
      </c>
      <c r="Y43" s="66">
        <v>6.9564088833117656E-3</v>
      </c>
      <c r="Z43" s="66">
        <v>2.9321974268885984E-3</v>
      </c>
      <c r="AA43" s="66">
        <v>2.3169388520188731E-3</v>
      </c>
      <c r="AB43" s="66">
        <v>1.6539991272159316E-2</v>
      </c>
      <c r="AC43" s="66">
        <v>2.1357108606075086E-2</v>
      </c>
      <c r="AD43" s="66">
        <v>2.0598394896219042E-2</v>
      </c>
      <c r="AE43" s="158"/>
      <c r="AF43" s="66">
        <v>1136.3674846000001</v>
      </c>
      <c r="AG43" s="66">
        <v>2914.5010980000002</v>
      </c>
      <c r="AH43" s="66">
        <v>2666.9405916199994</v>
      </c>
      <c r="AI43" s="66">
        <v>371.653683</v>
      </c>
      <c r="AJ43" s="66" t="s">
        <v>391</v>
      </c>
      <c r="AK43" s="66" t="s">
        <v>391</v>
      </c>
      <c r="AL43" s="182" t="s">
        <v>49</v>
      </c>
    </row>
    <row r="44" spans="1:256" s="2" customFormat="1" ht="24.75" customHeight="1" thickBot="1" x14ac:dyDescent="0.3">
      <c r="A44" s="121" t="s">
        <v>70</v>
      </c>
      <c r="B44" s="121" t="s">
        <v>111</v>
      </c>
      <c r="C44" s="122" t="s">
        <v>112</v>
      </c>
      <c r="D44" s="123"/>
      <c r="E44" s="66">
        <v>74.238110000000006</v>
      </c>
      <c r="F44" s="66">
        <v>10.101794999999999</v>
      </c>
      <c r="G44" s="66">
        <v>4.6699999999999997E-3</v>
      </c>
      <c r="H44" s="66">
        <v>1.0871759999999999E-2</v>
      </c>
      <c r="I44" s="66">
        <v>6.68526402</v>
      </c>
      <c r="J44" s="66">
        <v>7.1119830000000004</v>
      </c>
      <c r="K44" s="66">
        <v>7.1119830000000004</v>
      </c>
      <c r="L44" s="66">
        <v>4.0111584119999995</v>
      </c>
      <c r="M44" s="66">
        <v>25.7303</v>
      </c>
      <c r="N44" s="66" t="s">
        <v>390</v>
      </c>
      <c r="O44" s="66">
        <v>4.0628999999999995E-3</v>
      </c>
      <c r="P44" s="66">
        <v>2.4751E-3</v>
      </c>
      <c r="Q44" s="66">
        <v>4.669999999999999E-5</v>
      </c>
      <c r="R44" s="66">
        <v>1.401E-2</v>
      </c>
      <c r="S44" s="66">
        <v>9.9004000000000002E-3</v>
      </c>
      <c r="T44" s="66">
        <v>4.1096000000000006E-3</v>
      </c>
      <c r="U44" s="66">
        <v>4.669999999999999E-5</v>
      </c>
      <c r="V44" s="66">
        <v>0.81164599999999998</v>
      </c>
      <c r="W44" s="66" t="s">
        <v>390</v>
      </c>
      <c r="X44" s="66">
        <v>1.3869899999999999E-2</v>
      </c>
      <c r="Y44" s="66">
        <v>1.9614E-4</v>
      </c>
      <c r="Z44" s="66">
        <v>8.3126000000000017E-5</v>
      </c>
      <c r="AA44" s="66">
        <v>1.4009999999999999E-4</v>
      </c>
      <c r="AB44" s="66">
        <v>1.4289266000000002E-2</v>
      </c>
      <c r="AC44" s="66" t="s">
        <v>390</v>
      </c>
      <c r="AD44" s="66" t="s">
        <v>390</v>
      </c>
      <c r="AE44" s="158"/>
      <c r="AF44" s="66">
        <v>19847.5</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0.54143600000000003</v>
      </c>
      <c r="F47" s="66">
        <v>8.7118888888888898E-2</v>
      </c>
      <c r="G47" s="66">
        <v>4.2000000000000003E-2</v>
      </c>
      <c r="H47" s="66">
        <v>9.9555555555555598E-5</v>
      </c>
      <c r="I47" s="66">
        <v>5.3433333333333298E-2</v>
      </c>
      <c r="J47" s="66">
        <v>5.3433333333333298E-2</v>
      </c>
      <c r="K47" s="66">
        <v>5.3433333333333298E-2</v>
      </c>
      <c r="L47" s="66">
        <v>2.9309777777777799E-2</v>
      </c>
      <c r="M47" s="66">
        <v>0.24060555555555599</v>
      </c>
      <c r="N47" s="66">
        <v>5.2499999999999997E-6</v>
      </c>
      <c r="O47" s="66">
        <v>1.3999999999999999E-4</v>
      </c>
      <c r="P47" s="66">
        <v>7.4200000000000001E-5</v>
      </c>
      <c r="Q47" s="66">
        <v>1.3999999999999999E-6</v>
      </c>
      <c r="R47" s="66">
        <v>6.9999999999999999E-4</v>
      </c>
      <c r="S47" s="66">
        <v>2.3800000000000002E-2</v>
      </c>
      <c r="T47" s="66">
        <v>9.7999999999999997E-4</v>
      </c>
      <c r="U47" s="66">
        <v>1.3999999999999999E-4</v>
      </c>
      <c r="V47" s="66">
        <v>1.4E-2</v>
      </c>
      <c r="W47" s="66" t="s">
        <v>390</v>
      </c>
      <c r="X47" s="66">
        <v>4.2000000000000002E-4</v>
      </c>
      <c r="Y47" s="66">
        <v>6.9999999999999999E-4</v>
      </c>
      <c r="Z47" s="66">
        <v>4.816E-4</v>
      </c>
      <c r="AA47" s="66">
        <v>2.968E-4</v>
      </c>
      <c r="AB47" s="66">
        <v>1.8984E-3</v>
      </c>
      <c r="AC47" s="66" t="s">
        <v>390</v>
      </c>
      <c r="AD47" s="66" t="s">
        <v>390</v>
      </c>
      <c r="AE47" s="158"/>
      <c r="AF47" s="66">
        <v>594.62199999999996</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17.72334</v>
      </c>
      <c r="G48" s="66" t="s">
        <v>391</v>
      </c>
      <c r="H48" s="66" t="s">
        <v>391</v>
      </c>
      <c r="I48" s="66">
        <v>0.48092500000000005</v>
      </c>
      <c r="J48" s="66">
        <v>4.0397699999999999</v>
      </c>
      <c r="K48" s="66">
        <v>8.5604650000000007</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96.185000000000002</v>
      </c>
      <c r="AL48" s="182" t="s">
        <v>122</v>
      </c>
    </row>
    <row r="49" spans="1:38" s="2" customFormat="1" ht="24.75" customHeight="1" thickBot="1" x14ac:dyDescent="0.3">
      <c r="A49" s="121" t="s">
        <v>119</v>
      </c>
      <c r="B49" s="121" t="s">
        <v>123</v>
      </c>
      <c r="C49" s="122" t="s">
        <v>124</v>
      </c>
      <c r="D49" s="123"/>
      <c r="E49" s="66" t="s">
        <v>390</v>
      </c>
      <c r="F49" s="66" t="s">
        <v>390</v>
      </c>
      <c r="G49" s="66" t="s">
        <v>390</v>
      </c>
      <c r="H49" s="66" t="s">
        <v>390</v>
      </c>
      <c r="I49" s="66" t="s">
        <v>390</v>
      </c>
      <c r="J49" s="66" t="s">
        <v>390</v>
      </c>
      <c r="K49" s="66" t="s">
        <v>390</v>
      </c>
      <c r="L49" s="66" t="s">
        <v>390</v>
      </c>
      <c r="M49" s="66" t="s">
        <v>390</v>
      </c>
      <c r="N49" s="66" t="s">
        <v>390</v>
      </c>
      <c r="O49" s="66" t="s">
        <v>390</v>
      </c>
      <c r="P49" s="66" t="s">
        <v>390</v>
      </c>
      <c r="Q49" s="66" t="s">
        <v>390</v>
      </c>
      <c r="R49" s="66" t="s">
        <v>390</v>
      </c>
      <c r="S49" s="66" t="s">
        <v>390</v>
      </c>
      <c r="T49" s="66" t="s">
        <v>390</v>
      </c>
      <c r="U49" s="66" t="s">
        <v>390</v>
      </c>
      <c r="V49" s="66" t="s">
        <v>390</v>
      </c>
      <c r="W49" s="66" t="s">
        <v>390</v>
      </c>
      <c r="X49" s="66">
        <v>44.479483399999999</v>
      </c>
      <c r="Y49" s="66">
        <v>54.697743100000004</v>
      </c>
      <c r="Z49" s="66">
        <v>28.250482700000006</v>
      </c>
      <c r="AA49" s="66">
        <v>20.436519400000002</v>
      </c>
      <c r="AB49" s="66">
        <v>147.86422860000002</v>
      </c>
      <c r="AC49" s="66" t="s">
        <v>390</v>
      </c>
      <c r="AD49" s="66" t="s">
        <v>390</v>
      </c>
      <c r="AE49" s="158"/>
      <c r="AF49" s="66" t="s">
        <v>391</v>
      </c>
      <c r="AG49" s="66" t="s">
        <v>391</v>
      </c>
      <c r="AH49" s="66" t="s">
        <v>391</v>
      </c>
      <c r="AI49" s="66" t="s">
        <v>391</v>
      </c>
      <c r="AJ49" s="66" t="s">
        <v>391</v>
      </c>
      <c r="AK49" s="66">
        <v>7.5449999999999999</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t="s">
        <v>390</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6.8388000000000004E-2</v>
      </c>
      <c r="AL51" s="182" t="s">
        <v>130</v>
      </c>
    </row>
    <row r="52" spans="1:38" s="2" customFormat="1" ht="24.75" customHeight="1" thickBot="1" x14ac:dyDescent="0.3">
      <c r="A52" s="121" t="s">
        <v>119</v>
      </c>
      <c r="B52" s="125" t="s">
        <v>131</v>
      </c>
      <c r="C52" s="128" t="s">
        <v>399</v>
      </c>
      <c r="D52" s="131"/>
      <c r="E52" s="66">
        <v>2.7412999999999998</v>
      </c>
      <c r="F52" s="66">
        <v>2.5960000000000001</v>
      </c>
      <c r="G52" s="66">
        <v>3.7307999999999999</v>
      </c>
      <c r="H52" s="66" t="s">
        <v>390</v>
      </c>
      <c r="I52" s="66">
        <v>2.1035000000000002E-2</v>
      </c>
      <c r="J52" s="66">
        <v>3.6060000000000002E-2</v>
      </c>
      <c r="K52" s="66">
        <v>6.0100000000000001E-2</v>
      </c>
      <c r="L52" s="66" t="s">
        <v>391</v>
      </c>
      <c r="M52" s="66">
        <v>0.17487077892841063</v>
      </c>
      <c r="N52" s="66">
        <v>3.27E-2</v>
      </c>
      <c r="O52" s="66">
        <v>3.27E-2</v>
      </c>
      <c r="P52" s="66">
        <v>3.27E-2</v>
      </c>
      <c r="Q52" s="66">
        <v>3.27E-2</v>
      </c>
      <c r="R52" s="66">
        <v>3.27E-2</v>
      </c>
      <c r="S52" s="66">
        <v>3.27E-2</v>
      </c>
      <c r="T52" s="66">
        <v>3.27E-2</v>
      </c>
      <c r="U52" s="66">
        <v>3.27E-2</v>
      </c>
      <c r="V52" s="66">
        <v>3.27E-2</v>
      </c>
      <c r="W52" s="66">
        <v>3.6499999999999998E-2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6.4020000000000001</v>
      </c>
      <c r="AL52" s="182" t="s">
        <v>132</v>
      </c>
    </row>
    <row r="53" spans="1:38" s="2" customFormat="1" ht="24.75" customHeight="1" thickBot="1" x14ac:dyDescent="0.3">
      <c r="A53" s="121" t="s">
        <v>119</v>
      </c>
      <c r="B53" s="125" t="s">
        <v>133</v>
      </c>
      <c r="C53" s="128" t="s">
        <v>134</v>
      </c>
      <c r="D53" s="131"/>
      <c r="E53" s="66" t="s">
        <v>391</v>
      </c>
      <c r="F53" s="66">
        <v>1.3682764000000001</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4.133</v>
      </c>
      <c r="AL53" s="182" t="s">
        <v>135</v>
      </c>
    </row>
    <row r="54" spans="1:38" s="2" customFormat="1" ht="23.4" thickBot="1" x14ac:dyDescent="0.3">
      <c r="A54" s="121" t="s">
        <v>119</v>
      </c>
      <c r="B54" s="125" t="s">
        <v>136</v>
      </c>
      <c r="C54" s="128" t="s">
        <v>137</v>
      </c>
      <c r="D54" s="131"/>
      <c r="E54" s="66" t="s">
        <v>391</v>
      </c>
      <c r="F54" s="66">
        <v>1.5249050158871813</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7883.6640000000007</v>
      </c>
      <c r="AL54" s="182" t="s">
        <v>425</v>
      </c>
    </row>
    <row r="55" spans="1:38" s="2" customFormat="1" ht="24.75" customHeight="1" thickBot="1" x14ac:dyDescent="0.3">
      <c r="A55" s="121" t="s">
        <v>119</v>
      </c>
      <c r="B55" s="125" t="s">
        <v>138</v>
      </c>
      <c r="C55" s="128" t="s">
        <v>139</v>
      </c>
      <c r="D55" s="131"/>
      <c r="E55" s="66" t="s">
        <v>438</v>
      </c>
      <c r="F55" s="66" t="s">
        <v>438</v>
      </c>
      <c r="G55" s="66" t="s">
        <v>438</v>
      </c>
      <c r="H55" s="66" t="s">
        <v>390</v>
      </c>
      <c r="I55" s="66" t="s">
        <v>438</v>
      </c>
      <c r="J55" s="66" t="s">
        <v>438</v>
      </c>
      <c r="K55" s="66" t="s">
        <v>438</v>
      </c>
      <c r="L55" s="66" t="s">
        <v>438</v>
      </c>
      <c r="M55" s="66" t="s">
        <v>438</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t="s">
        <v>391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0.64556772000000007</v>
      </c>
      <c r="J57" s="66">
        <v>1.0263217450000004</v>
      </c>
      <c r="K57" s="66">
        <v>1.4931056999999994</v>
      </c>
      <c r="L57" s="66">
        <v>1.9367031600000001E-2</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4368</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t="s">
        <v>438</v>
      </c>
      <c r="J58" s="66" t="s">
        <v>438</v>
      </c>
      <c r="K58" s="66" t="s">
        <v>438</v>
      </c>
      <c r="L58" s="66" t="s">
        <v>390</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1152</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t="s">
        <v>438</v>
      </c>
      <c r="J59" s="66" t="s">
        <v>438</v>
      </c>
      <c r="K59" s="66" t="s">
        <v>438</v>
      </c>
      <c r="L59" s="66" t="s">
        <v>438</v>
      </c>
      <c r="M59" s="66" t="s">
        <v>390</v>
      </c>
      <c r="N59" s="66">
        <v>9.5781877802132183</v>
      </c>
      <c r="O59" s="66">
        <v>0.20205379714826796</v>
      </c>
      <c r="P59" s="66">
        <v>4.385207907488412E-3</v>
      </c>
      <c r="Q59" s="66">
        <v>0.63327722822850485</v>
      </c>
      <c r="R59" s="66">
        <v>0.6008374737401736</v>
      </c>
      <c r="S59" s="66">
        <v>1.0232151784139627E-2</v>
      </c>
      <c r="T59" s="66">
        <v>0.71625062488977465</v>
      </c>
      <c r="U59" s="66">
        <v>2.2684284106129367</v>
      </c>
      <c r="V59" s="66">
        <v>6.0012181093999866</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1060237</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0.69808108507673172</v>
      </c>
      <c r="J60" s="66">
        <v>2.3131445103091033</v>
      </c>
      <c r="K60" s="66">
        <v>4.5035648188295738</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72419</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391</v>
      </c>
      <c r="J61" s="66" t="s">
        <v>391</v>
      </c>
      <c r="K61" s="66" t="s">
        <v>391</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438</v>
      </c>
      <c r="F63" s="66" t="s">
        <v>438</v>
      </c>
      <c r="G63" s="66" t="s">
        <v>438</v>
      </c>
      <c r="H63" s="66" t="s">
        <v>438</v>
      </c>
      <c r="I63" s="66" t="s">
        <v>438</v>
      </c>
      <c r="J63" s="66" t="s">
        <v>438</v>
      </c>
      <c r="K63" s="66" t="s">
        <v>438</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0.32550499999999999</v>
      </c>
      <c r="F64" s="66" t="s">
        <v>390</v>
      </c>
      <c r="G64" s="66" t="s">
        <v>390</v>
      </c>
      <c r="H64" s="66">
        <v>3.2550500000000002E-3</v>
      </c>
      <c r="I64" s="66" t="s">
        <v>391</v>
      </c>
      <c r="J64" s="66" t="s">
        <v>391</v>
      </c>
      <c r="K64" s="66" t="s">
        <v>391</v>
      </c>
      <c r="L64" s="66" t="s">
        <v>391</v>
      </c>
      <c r="M64" s="66">
        <v>3.2550499999999996E-2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325.505</v>
      </c>
      <c r="AL64" s="182" t="s">
        <v>160</v>
      </c>
    </row>
    <row r="65" spans="1:38" s="2" customFormat="1" ht="24.75" customHeight="1" thickBot="1" x14ac:dyDescent="0.3">
      <c r="A65" s="121" t="s">
        <v>53</v>
      </c>
      <c r="B65" s="125" t="s">
        <v>161</v>
      </c>
      <c r="C65" s="122" t="s">
        <v>162</v>
      </c>
      <c r="D65" s="123"/>
      <c r="E65" s="66">
        <v>0.23013958466376494</v>
      </c>
      <c r="F65" s="66" t="s">
        <v>391</v>
      </c>
      <c r="G65" s="66" t="s">
        <v>391</v>
      </c>
      <c r="H65" s="66">
        <v>6.0114087677846796E-2</v>
      </c>
      <c r="I65" s="66">
        <v>3.5201302419292954E-5</v>
      </c>
      <c r="J65" s="66" t="s">
        <v>391</v>
      </c>
      <c r="K65" s="66" t="s">
        <v>391</v>
      </c>
      <c r="L65" s="66">
        <v>6.3362344354727317E-6</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349.55900000000003</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t="s">
        <v>438</v>
      </c>
      <c r="F68" s="66" t="s">
        <v>438</v>
      </c>
      <c r="G68" s="66" t="s">
        <v>438</v>
      </c>
      <c r="H68" s="66" t="s">
        <v>391</v>
      </c>
      <c r="I68" s="66" t="s">
        <v>438</v>
      </c>
      <c r="J68" s="66" t="s">
        <v>438</v>
      </c>
      <c r="K68" s="66" t="s">
        <v>438</v>
      </c>
      <c r="L68" s="66" t="s">
        <v>390</v>
      </c>
      <c r="M68" s="66" t="s">
        <v>438</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13.601000000000001</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1.3460326999999994</v>
      </c>
      <c r="F70" s="66">
        <v>2.6977813000000017</v>
      </c>
      <c r="G70" s="66">
        <v>6.1778780289999995</v>
      </c>
      <c r="H70" s="66">
        <v>5.7030766000000002</v>
      </c>
      <c r="I70" s="66">
        <v>0.30283882500000003</v>
      </c>
      <c r="J70" s="66">
        <v>0.51126879999999997</v>
      </c>
      <c r="K70" s="66">
        <v>0.82638750000000005</v>
      </c>
      <c r="L70" s="66">
        <v>5.4510988499999998E-3</v>
      </c>
      <c r="M70" s="66">
        <v>3.1857399999999991</v>
      </c>
      <c r="N70" s="66" t="s">
        <v>390</v>
      </c>
      <c r="O70" s="66" t="s">
        <v>390</v>
      </c>
      <c r="P70" s="66">
        <v>0.69490879770650427</v>
      </c>
      <c r="Q70" s="66" t="s">
        <v>390</v>
      </c>
      <c r="R70" s="66" t="s">
        <v>390</v>
      </c>
      <c r="S70" s="66" t="s">
        <v>390</v>
      </c>
      <c r="T70" s="66" t="s">
        <v>390</v>
      </c>
      <c r="U70" s="66" t="s">
        <v>390</v>
      </c>
      <c r="V70" s="66" t="s">
        <v>390</v>
      </c>
      <c r="W70" s="66" t="s">
        <v>390</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t="s">
        <v>438</v>
      </c>
      <c r="F72" s="66" t="s">
        <v>438</v>
      </c>
      <c r="G72" s="66" t="s">
        <v>438</v>
      </c>
      <c r="H72" s="66" t="s">
        <v>390</v>
      </c>
      <c r="I72" s="66" t="s">
        <v>438</v>
      </c>
      <c r="J72" s="66" t="s">
        <v>438</v>
      </c>
      <c r="K72" s="66" t="s">
        <v>438</v>
      </c>
      <c r="L72" s="66" t="s">
        <v>438</v>
      </c>
      <c r="M72" s="66" t="s">
        <v>438</v>
      </c>
      <c r="N72" s="66">
        <v>41.078036070518586</v>
      </c>
      <c r="O72" s="66">
        <v>1.2383459210105709</v>
      </c>
      <c r="P72" s="66">
        <v>0.14210895174835542</v>
      </c>
      <c r="Q72" s="66">
        <v>34.677768500440031</v>
      </c>
      <c r="R72" s="66">
        <v>3.1500316838</v>
      </c>
      <c r="S72" s="66">
        <v>0.47759229999999997</v>
      </c>
      <c r="T72" s="66">
        <v>12.336979563000002</v>
      </c>
      <c r="U72" s="66">
        <v>1.6939578E-2</v>
      </c>
      <c r="V72" s="66">
        <v>19.442985397999998</v>
      </c>
      <c r="W72" s="66">
        <v>7.5406379476501204</v>
      </c>
      <c r="X72" s="66">
        <v>1.2815285172584326E-3</v>
      </c>
      <c r="Y72" s="66">
        <v>1.516988905295993E-2</v>
      </c>
      <c r="Z72" s="66">
        <v>5.2068428319677028E-3</v>
      </c>
      <c r="AA72" s="66">
        <v>7.7980768933476525E-4</v>
      </c>
      <c r="AB72" s="66">
        <v>2.2438068091520831E-2</v>
      </c>
      <c r="AC72" s="66" t="s">
        <v>438</v>
      </c>
      <c r="AD72" s="66">
        <v>0.17140416880000001</v>
      </c>
      <c r="AE72" s="158"/>
      <c r="AF72" s="66" t="s">
        <v>391</v>
      </c>
      <c r="AG72" s="66" t="s">
        <v>391</v>
      </c>
      <c r="AH72" s="66" t="s">
        <v>391</v>
      </c>
      <c r="AI72" s="66" t="s">
        <v>391</v>
      </c>
      <c r="AJ72" s="66" t="s">
        <v>391</v>
      </c>
      <c r="AK72" s="66">
        <v>7714.1090000000004</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1.9974148834579097E-2</v>
      </c>
      <c r="J73" s="66">
        <v>3.4241401331909602E-2</v>
      </c>
      <c r="K73" s="66">
        <v>5.7069000000000002E-2</v>
      </c>
      <c r="L73" s="66">
        <v>1.9974148834579096E-3</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0.85599999999999998</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t="s">
        <v>438</v>
      </c>
      <c r="J74" s="66" t="s">
        <v>438</v>
      </c>
      <c r="K74" s="66" t="s">
        <v>438</v>
      </c>
      <c r="L74" s="66" t="s">
        <v>438</v>
      </c>
      <c r="M74" s="66" t="s">
        <v>390</v>
      </c>
      <c r="N74" s="66">
        <v>4.0638591965953914E-3</v>
      </c>
      <c r="O74" s="66">
        <v>3.6446719431181239E-3</v>
      </c>
      <c r="P74" s="66">
        <v>4.0767572659331529E-2</v>
      </c>
      <c r="Q74" s="66">
        <v>5.0021937409175836E-3</v>
      </c>
      <c r="R74" s="66" t="s">
        <v>390</v>
      </c>
      <c r="S74" s="66" t="s">
        <v>390</v>
      </c>
      <c r="T74" s="66" t="s">
        <v>390</v>
      </c>
      <c r="U74" s="66" t="s">
        <v>390</v>
      </c>
      <c r="V74" s="66" t="s">
        <v>390</v>
      </c>
      <c r="W74" s="66">
        <v>8.8351774963670332E-2</v>
      </c>
      <c r="X74" s="66" t="s">
        <v>390</v>
      </c>
      <c r="Y74" s="66" t="s">
        <v>390</v>
      </c>
      <c r="Z74" s="66" t="s">
        <v>390</v>
      </c>
      <c r="AA74" s="66" t="s">
        <v>390</v>
      </c>
      <c r="AB74" s="66" t="s">
        <v>438</v>
      </c>
      <c r="AC74" s="66" t="s">
        <v>390</v>
      </c>
      <c r="AD74" s="66">
        <v>2.1281814407307455E-2</v>
      </c>
      <c r="AE74" s="158"/>
      <c r="AF74" s="66" t="s">
        <v>391</v>
      </c>
      <c r="AG74" s="66" t="s">
        <v>391</v>
      </c>
      <c r="AH74" s="66" t="s">
        <v>391</v>
      </c>
      <c r="AI74" s="66" t="s">
        <v>391</v>
      </c>
      <c r="AJ74" s="66" t="s">
        <v>391</v>
      </c>
      <c r="AK74" s="66">
        <v>62.375</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t="s">
        <v>438</v>
      </c>
      <c r="J76" s="66" t="s">
        <v>438</v>
      </c>
      <c r="K76" s="66" t="s">
        <v>438</v>
      </c>
      <c r="L76" s="66" t="s">
        <v>438</v>
      </c>
      <c r="M76" s="66" t="s">
        <v>390</v>
      </c>
      <c r="N76" s="66">
        <v>7.6999999999999993</v>
      </c>
      <c r="O76" s="66" t="s">
        <v>390</v>
      </c>
      <c r="P76" s="66" t="s">
        <v>390</v>
      </c>
      <c r="Q76" s="66" t="s">
        <v>390</v>
      </c>
      <c r="R76" s="66" t="s">
        <v>390</v>
      </c>
      <c r="S76" s="66" t="s">
        <v>390</v>
      </c>
      <c r="T76" s="66" t="s">
        <v>390</v>
      </c>
      <c r="U76" s="66" t="s">
        <v>390</v>
      </c>
      <c r="V76" s="66" t="s">
        <v>390</v>
      </c>
      <c r="W76" s="66" t="s">
        <v>390</v>
      </c>
      <c r="X76" s="66" t="s">
        <v>390</v>
      </c>
      <c r="Y76" s="66" t="s">
        <v>390</v>
      </c>
      <c r="Z76" s="66" t="s">
        <v>390</v>
      </c>
      <c r="AA76" s="66" t="s">
        <v>390</v>
      </c>
      <c r="AB76" s="66" t="s">
        <v>390</v>
      </c>
      <c r="AC76" s="66" t="s">
        <v>390</v>
      </c>
      <c r="AD76" s="66" t="s">
        <v>390</v>
      </c>
      <c r="AE76" s="158"/>
      <c r="AF76" s="66" t="s">
        <v>391</v>
      </c>
      <c r="AG76" s="66" t="s">
        <v>391</v>
      </c>
      <c r="AH76" s="66" t="s">
        <v>391</v>
      </c>
      <c r="AI76" s="66" t="s">
        <v>391</v>
      </c>
      <c r="AJ76" s="66" t="s">
        <v>391</v>
      </c>
      <c r="AK76" s="66">
        <v>15.209</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2.8348</v>
      </c>
      <c r="O77" s="66">
        <v>0.68632000000000004</v>
      </c>
      <c r="P77" s="66">
        <v>4.4759999999999999E-3</v>
      </c>
      <c r="Q77" s="66">
        <v>8.9520000000000002E-2</v>
      </c>
      <c r="R77" s="66" t="s">
        <v>390</v>
      </c>
      <c r="S77" s="66" t="s">
        <v>390</v>
      </c>
      <c r="T77" s="66" t="s">
        <v>390</v>
      </c>
      <c r="U77" s="66" t="s">
        <v>390</v>
      </c>
      <c r="V77" s="66">
        <v>0.98154819216503719</v>
      </c>
      <c r="W77" s="66">
        <v>1.4920000000000001E-2</v>
      </c>
      <c r="X77" s="66" t="s">
        <v>390</v>
      </c>
      <c r="Y77" s="66" t="s">
        <v>390</v>
      </c>
      <c r="Z77" s="66" t="s">
        <v>390</v>
      </c>
      <c r="AA77" s="66" t="s">
        <v>390</v>
      </c>
      <c r="AB77" s="66" t="s">
        <v>390</v>
      </c>
      <c r="AC77" s="66" t="s">
        <v>390</v>
      </c>
      <c r="AD77" s="66">
        <v>1.0742399999999999E-5</v>
      </c>
      <c r="AE77" s="158"/>
      <c r="AF77" s="66" t="s">
        <v>391</v>
      </c>
      <c r="AG77" s="66" t="s">
        <v>391</v>
      </c>
      <c r="AH77" s="66" t="s">
        <v>391</v>
      </c>
      <c r="AI77" s="66" t="s">
        <v>391</v>
      </c>
      <c r="AJ77" s="66" t="s">
        <v>391</v>
      </c>
      <c r="AK77" s="66">
        <v>2.984</v>
      </c>
      <c r="AL77" s="182" t="s">
        <v>196</v>
      </c>
    </row>
    <row r="78" spans="1:38" s="2" customFormat="1" ht="24.75" customHeight="1" thickBot="1" x14ac:dyDescent="0.3">
      <c r="A78" s="121" t="s">
        <v>53</v>
      </c>
      <c r="B78" s="121" t="s">
        <v>197</v>
      </c>
      <c r="C78" s="122" t="s">
        <v>198</v>
      </c>
      <c r="D78" s="123"/>
      <c r="E78" s="66" t="s">
        <v>390</v>
      </c>
      <c r="F78" s="66" t="s">
        <v>390</v>
      </c>
      <c r="G78" s="66">
        <v>2.6600000000000001E-4</v>
      </c>
      <c r="H78" s="66" t="s">
        <v>390</v>
      </c>
      <c r="I78" s="66">
        <v>1.227798E-3</v>
      </c>
      <c r="J78" s="66">
        <v>1.6143270000000003E-3</v>
      </c>
      <c r="K78" s="66">
        <v>2.0670000000000003E-3</v>
      </c>
      <c r="L78" s="66">
        <v>1.2277980000000001E-6</v>
      </c>
      <c r="M78" s="66" t="s">
        <v>390</v>
      </c>
      <c r="N78" s="66">
        <v>2.6667870726846893E-3</v>
      </c>
      <c r="O78" s="66">
        <v>1.9551920469365511E-3</v>
      </c>
      <c r="P78" s="66">
        <v>2.7462E-4</v>
      </c>
      <c r="Q78" s="66">
        <v>2.3879999999999998E-2</v>
      </c>
      <c r="R78" s="66" t="s">
        <v>390</v>
      </c>
      <c r="S78" s="66">
        <v>1.2561346478325469E-2</v>
      </c>
      <c r="T78" s="66">
        <v>1.5521999999999999E-3</v>
      </c>
      <c r="U78" s="66" t="s">
        <v>390</v>
      </c>
      <c r="V78" s="66" t="s">
        <v>390</v>
      </c>
      <c r="W78" s="66">
        <v>0.59699999999999998</v>
      </c>
      <c r="X78" s="66" t="s">
        <v>390</v>
      </c>
      <c r="Y78" s="66" t="s">
        <v>390</v>
      </c>
      <c r="Z78" s="66" t="s">
        <v>390</v>
      </c>
      <c r="AA78" s="66" t="s">
        <v>390</v>
      </c>
      <c r="AB78" s="66">
        <v>1.5356087045985972E-5</v>
      </c>
      <c r="AC78" s="66" t="s">
        <v>390</v>
      </c>
      <c r="AD78" s="66">
        <v>4.4178000000000003E-5</v>
      </c>
      <c r="AE78" s="158"/>
      <c r="AF78" s="66" t="s">
        <v>391</v>
      </c>
      <c r="AG78" s="66" t="s">
        <v>391</v>
      </c>
      <c r="AH78" s="66" t="s">
        <v>391</v>
      </c>
      <c r="AI78" s="66" t="s">
        <v>391</v>
      </c>
      <c r="AJ78" s="66" t="s">
        <v>391</v>
      </c>
      <c r="AK78" s="66">
        <v>7.5925000000000002</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t="s">
        <v>390</v>
      </c>
      <c r="F80" s="66" t="s">
        <v>390</v>
      </c>
      <c r="G80" s="66" t="s">
        <v>390</v>
      </c>
      <c r="H80" s="66" t="s">
        <v>390</v>
      </c>
      <c r="I80" s="66" t="s">
        <v>390</v>
      </c>
      <c r="J80" s="66" t="s">
        <v>390</v>
      </c>
      <c r="K80" s="66" t="s">
        <v>390</v>
      </c>
      <c r="L80" s="66" t="s">
        <v>390</v>
      </c>
      <c r="M80" s="66" t="s">
        <v>390</v>
      </c>
      <c r="N80" s="66" t="s">
        <v>390</v>
      </c>
      <c r="O80" s="66" t="s">
        <v>390</v>
      </c>
      <c r="P80" s="66" t="s">
        <v>390</v>
      </c>
      <c r="Q80" s="66" t="s">
        <v>390</v>
      </c>
      <c r="R80" s="66" t="s">
        <v>390</v>
      </c>
      <c r="S80" s="66" t="s">
        <v>390</v>
      </c>
      <c r="T80" s="66" t="s">
        <v>390</v>
      </c>
      <c r="U80" s="66" t="s">
        <v>390</v>
      </c>
      <c r="V80" s="66" t="s">
        <v>390</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12.3704184</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10308682</v>
      </c>
      <c r="AL82" s="182" t="s">
        <v>219</v>
      </c>
    </row>
    <row r="83" spans="1:38" s="2" customFormat="1" ht="24.75" customHeight="1" thickBot="1" x14ac:dyDescent="0.3">
      <c r="A83" s="121" t="s">
        <v>53</v>
      </c>
      <c r="B83" s="135" t="s">
        <v>211</v>
      </c>
      <c r="C83" s="136" t="s">
        <v>212</v>
      </c>
      <c r="D83" s="123"/>
      <c r="E83" s="66" t="s">
        <v>390</v>
      </c>
      <c r="F83" s="66" t="s">
        <v>390</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t="s">
        <v>390</v>
      </c>
      <c r="AL83" s="182" t="s">
        <v>385</v>
      </c>
    </row>
    <row r="84" spans="1:38" s="2" customFormat="1" ht="24.75" customHeight="1" thickBot="1" x14ac:dyDescent="0.3">
      <c r="A84" s="121" t="s">
        <v>53</v>
      </c>
      <c r="B84" s="135" t="s">
        <v>213</v>
      </c>
      <c r="C84" s="136" t="s">
        <v>214</v>
      </c>
      <c r="D84" s="123"/>
      <c r="E84" s="66" t="s">
        <v>438</v>
      </c>
      <c r="F84" s="66" t="s">
        <v>438</v>
      </c>
      <c r="G84" s="66" t="s">
        <v>391</v>
      </c>
      <c r="H84" s="66" t="s">
        <v>391</v>
      </c>
      <c r="I84" s="66" t="s">
        <v>438</v>
      </c>
      <c r="J84" s="66" t="s">
        <v>438</v>
      </c>
      <c r="K84" s="66" t="s">
        <v>438</v>
      </c>
      <c r="L84" s="66" t="s">
        <v>438</v>
      </c>
      <c r="M84" s="66" t="s">
        <v>438</v>
      </c>
      <c r="N84" s="66" t="s">
        <v>438</v>
      </c>
      <c r="O84" s="66" t="s">
        <v>438</v>
      </c>
      <c r="P84" s="66" t="s">
        <v>438</v>
      </c>
      <c r="Q84" s="66" t="s">
        <v>391</v>
      </c>
      <c r="R84" s="66" t="s">
        <v>391</v>
      </c>
      <c r="S84" s="66" t="s">
        <v>391</v>
      </c>
      <c r="T84" s="66" t="s">
        <v>391</v>
      </c>
      <c r="U84" s="66" t="s">
        <v>391</v>
      </c>
      <c r="V84" s="66" t="s">
        <v>391</v>
      </c>
      <c r="W84" s="66" t="s">
        <v>438</v>
      </c>
      <c r="X84" s="66" t="s">
        <v>438</v>
      </c>
      <c r="Y84" s="66" t="s">
        <v>438</v>
      </c>
      <c r="Z84" s="66" t="s">
        <v>438</v>
      </c>
      <c r="AA84" s="66" t="s">
        <v>438</v>
      </c>
      <c r="AB84" s="66" t="s">
        <v>438</v>
      </c>
      <c r="AC84" s="66" t="s">
        <v>438</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66.543473958362227</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42.883728105412722</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1.3822313652026663</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7.371900614414221</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0.4261880042708221</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20.030836200728643</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3.7589237460000001E-2</v>
      </c>
      <c r="F91" s="66">
        <v>0.101073282948</v>
      </c>
      <c r="G91" s="66" t="s">
        <v>390</v>
      </c>
      <c r="H91" s="66">
        <v>8.6664075255E-2</v>
      </c>
      <c r="I91" s="66">
        <v>0.56383856189999992</v>
      </c>
      <c r="J91" s="66">
        <v>0.56383856189999992</v>
      </c>
      <c r="K91" s="66">
        <v>0.56383856189999992</v>
      </c>
      <c r="L91" s="66" t="s">
        <v>390</v>
      </c>
      <c r="M91" s="66">
        <v>1.1506483244700001</v>
      </c>
      <c r="N91" s="66" t="s">
        <v>390</v>
      </c>
      <c r="O91" s="66">
        <v>0.11276771238000001</v>
      </c>
      <c r="P91" s="66" t="s">
        <v>390</v>
      </c>
      <c r="Q91" s="66" t="s">
        <v>390</v>
      </c>
      <c r="R91" s="66" t="s">
        <v>390</v>
      </c>
      <c r="S91" s="66">
        <v>0.11276771238000001</v>
      </c>
      <c r="T91" s="66">
        <v>5.6383856190000005E-2</v>
      </c>
      <c r="U91" s="66" t="s">
        <v>390</v>
      </c>
      <c r="V91" s="66">
        <v>5.6383856190000005E-2</v>
      </c>
      <c r="W91" s="66">
        <v>2.0882909700000001E-3</v>
      </c>
      <c r="X91" s="66">
        <v>2.3180029767E-3</v>
      </c>
      <c r="Y91" s="66">
        <v>9.397309365E-4</v>
      </c>
      <c r="Z91" s="66">
        <v>9.397309365E-4</v>
      </c>
      <c r="AA91" s="66">
        <v>9.397309365E-4</v>
      </c>
      <c r="AB91" s="66">
        <v>5.1371957861999999E-3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t="s">
        <v>438</v>
      </c>
      <c r="G92" s="66" t="s">
        <v>438</v>
      </c>
      <c r="H92" s="66" t="s">
        <v>390</v>
      </c>
      <c r="I92" s="66" t="s">
        <v>438</v>
      </c>
      <c r="J92" s="66" t="s">
        <v>438</v>
      </c>
      <c r="K92" s="66" t="s">
        <v>438</v>
      </c>
      <c r="L92" s="66" t="s">
        <v>438</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423.15300000000002</v>
      </c>
      <c r="AL92" s="182" t="s">
        <v>231</v>
      </c>
    </row>
    <row r="93" spans="1:38" s="2" customFormat="1" ht="24.75" customHeight="1" thickBot="1" x14ac:dyDescent="0.3">
      <c r="A93" s="121" t="s">
        <v>53</v>
      </c>
      <c r="B93" s="125" t="s">
        <v>232</v>
      </c>
      <c r="C93" s="122" t="s">
        <v>405</v>
      </c>
      <c r="D93" s="130"/>
      <c r="E93" s="66" t="s">
        <v>391</v>
      </c>
      <c r="F93" s="66">
        <v>12.0356536256</v>
      </c>
      <c r="G93" s="66" t="s">
        <v>391</v>
      </c>
      <c r="H93" s="66" t="s">
        <v>391</v>
      </c>
      <c r="I93" s="66">
        <v>1.5736524590163937E-2</v>
      </c>
      <c r="J93" s="66">
        <v>4.1736000000000002E-2</v>
      </c>
      <c r="K93" s="66">
        <v>6.8419672131147552E-2</v>
      </c>
      <c r="L93" s="66" t="s">
        <v>390</v>
      </c>
      <c r="M93" s="66" t="s">
        <v>391</v>
      </c>
      <c r="N93" s="66" t="s">
        <v>391</v>
      </c>
      <c r="O93" s="66" t="s">
        <v>391</v>
      </c>
      <c r="P93" s="66" t="s">
        <v>391</v>
      </c>
      <c r="Q93" s="66" t="s">
        <v>391</v>
      </c>
      <c r="R93" s="66" t="s">
        <v>391</v>
      </c>
      <c r="S93" s="66" t="s">
        <v>391</v>
      </c>
      <c r="T93" s="66" t="s">
        <v>391</v>
      </c>
      <c r="U93" s="66" t="s">
        <v>391</v>
      </c>
      <c r="V93" s="66" t="s">
        <v>391</v>
      </c>
      <c r="W93" s="66">
        <v>5.1324963720121897</v>
      </c>
      <c r="X93" s="66" t="s">
        <v>391</v>
      </c>
      <c r="Y93" s="66" t="s">
        <v>391</v>
      </c>
      <c r="Z93" s="66" t="s">
        <v>391</v>
      </c>
      <c r="AA93" s="66" t="s">
        <v>391</v>
      </c>
      <c r="AB93" s="66">
        <v>1.546446747189206E-6</v>
      </c>
      <c r="AC93" s="66">
        <v>1.0167491091823853E-3</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t="s">
        <v>390</v>
      </c>
      <c r="G95" s="66" t="s">
        <v>390</v>
      </c>
      <c r="H95" s="66" t="s">
        <v>390</v>
      </c>
      <c r="I95" s="66" t="s">
        <v>390</v>
      </c>
      <c r="J95" s="66" t="s">
        <v>390</v>
      </c>
      <c r="K95" s="66" t="s">
        <v>390</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1.6282E-3</v>
      </c>
      <c r="F98" s="66">
        <v>0.19573859999999998</v>
      </c>
      <c r="G98" s="66">
        <v>0.9387622000000001</v>
      </c>
      <c r="H98" s="66">
        <v>0.1041914</v>
      </c>
      <c r="I98" s="66">
        <v>1.393727325</v>
      </c>
      <c r="J98" s="66">
        <v>2.376375185000001</v>
      </c>
      <c r="K98" s="66">
        <v>3.9007400000000012</v>
      </c>
      <c r="L98" s="66" t="s">
        <v>391</v>
      </c>
      <c r="M98" s="66">
        <v>0.28376980000000002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0.7389844688513213</v>
      </c>
      <c r="F99" s="66">
        <v>26.854829293290912</v>
      </c>
      <c r="G99" s="66" t="s">
        <v>391</v>
      </c>
      <c r="H99" s="66">
        <v>28.856370609202621</v>
      </c>
      <c r="I99" s="66">
        <v>0.17731896192285421</v>
      </c>
      <c r="J99" s="66">
        <v>0.27246572197901986</v>
      </c>
      <c r="K99" s="66">
        <v>0.59682967671594822</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876.98402577021398</v>
      </c>
      <c r="AL99" s="182" t="s">
        <v>245</v>
      </c>
    </row>
    <row r="100" spans="1:38" s="2" customFormat="1" ht="24.75" customHeight="1" thickBot="1" x14ac:dyDescent="0.3">
      <c r="A100" s="121" t="s">
        <v>243</v>
      </c>
      <c r="B100" s="121" t="s">
        <v>246</v>
      </c>
      <c r="C100" s="122" t="s">
        <v>408</v>
      </c>
      <c r="D100" s="138"/>
      <c r="E100" s="66">
        <v>0.49709288066800328</v>
      </c>
      <c r="F100" s="66">
        <v>30.311062963096386</v>
      </c>
      <c r="G100" s="66" t="s">
        <v>391</v>
      </c>
      <c r="H100" s="66">
        <v>29.781173745565159</v>
      </c>
      <c r="I100" s="66">
        <v>0.17816803915322582</v>
      </c>
      <c r="J100" s="66">
        <v>0.27253206067302971</v>
      </c>
      <c r="K100" s="66">
        <v>0.59044857515502913</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2482.9919742297861</v>
      </c>
      <c r="AL100" s="182" t="s">
        <v>245</v>
      </c>
    </row>
    <row r="101" spans="1:38" s="2" customFormat="1" ht="24.75" customHeight="1" thickBot="1" x14ac:dyDescent="0.3">
      <c r="A101" s="121" t="s">
        <v>243</v>
      </c>
      <c r="B101" s="121" t="s">
        <v>247</v>
      </c>
      <c r="C101" s="122" t="s">
        <v>248</v>
      </c>
      <c r="D101" s="138"/>
      <c r="E101" s="66">
        <v>8.6234989980842787E-3</v>
      </c>
      <c r="F101" s="66">
        <v>0.33591811776269798</v>
      </c>
      <c r="G101" s="66" t="s">
        <v>391</v>
      </c>
      <c r="H101" s="66">
        <v>0.21756773538921551</v>
      </c>
      <c r="I101" s="66">
        <v>7.8134301369863011E-4</v>
      </c>
      <c r="J101" s="66">
        <v>2.3440290410958902E-3</v>
      </c>
      <c r="K101" s="66">
        <v>5.4694010958904115E-3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475.31700000000001</v>
      </c>
      <c r="AL101" s="182" t="s">
        <v>245</v>
      </c>
    </row>
    <row r="102" spans="1:38" s="2" customFormat="1" ht="24.75" customHeight="1" thickBot="1" x14ac:dyDescent="0.3">
      <c r="A102" s="121" t="s">
        <v>243</v>
      </c>
      <c r="B102" s="121" t="s">
        <v>249</v>
      </c>
      <c r="C102" s="122" t="s">
        <v>409</v>
      </c>
      <c r="D102" s="138"/>
      <c r="E102" s="66">
        <v>0.25836061801302157</v>
      </c>
      <c r="F102" s="66">
        <v>4.063655880413064</v>
      </c>
      <c r="G102" s="66" t="s">
        <v>391</v>
      </c>
      <c r="H102" s="66">
        <v>22.945699999999999</v>
      </c>
      <c r="I102" s="66">
        <v>2.5850649999999996E-2</v>
      </c>
      <c r="J102" s="66">
        <v>0.57575799999999988</v>
      </c>
      <c r="K102" s="66">
        <v>3.8851522499999991</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4696.3549999999996</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1.7720166000000014E-4</v>
      </c>
      <c r="F104" s="66">
        <v>3.5961569327008502E-2</v>
      </c>
      <c r="G104" s="66" t="s">
        <v>391</v>
      </c>
      <c r="H104" s="66">
        <v>4.4546439600000034E-3</v>
      </c>
      <c r="I104" s="66">
        <v>7.3208219178082186E-5</v>
      </c>
      <c r="J104" s="66">
        <v>2.1962465753424653E-4</v>
      </c>
      <c r="K104" s="66">
        <v>5.1245753424657538E-4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44.534999999999997</v>
      </c>
      <c r="AL104" s="182" t="s">
        <v>245</v>
      </c>
    </row>
    <row r="105" spans="1:38" s="2" customFormat="1" ht="24.75" customHeight="1" thickBot="1" x14ac:dyDescent="0.3">
      <c r="A105" s="121" t="s">
        <v>243</v>
      </c>
      <c r="B105" s="121" t="s">
        <v>254</v>
      </c>
      <c r="C105" s="122" t="s">
        <v>255</v>
      </c>
      <c r="D105" s="138"/>
      <c r="E105" s="66">
        <v>5.0813256000000037E-4</v>
      </c>
      <c r="F105" s="66">
        <v>4.2231830030580515E-2</v>
      </c>
      <c r="G105" s="66" t="s">
        <v>391</v>
      </c>
      <c r="H105" s="66">
        <v>1.4482363628571438E-2</v>
      </c>
      <c r="I105" s="66">
        <v>1.6840504109589044E-3</v>
      </c>
      <c r="J105" s="66">
        <v>2.6463649315068491E-3</v>
      </c>
      <c r="K105" s="66">
        <v>5.773887123287671E-3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24.391999999999999</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5.2549948710235612E-2</v>
      </c>
      <c r="F107" s="66">
        <v>1.0298836839721002</v>
      </c>
      <c r="G107" s="66" t="s">
        <v>391</v>
      </c>
      <c r="H107" s="66">
        <v>0.84961979436222013</v>
      </c>
      <c r="I107" s="66">
        <v>4.2959781000000002E-2</v>
      </c>
      <c r="J107" s="66">
        <v>0.57279708000000007</v>
      </c>
      <c r="K107" s="66">
        <v>2.72078613</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14319.927</v>
      </c>
      <c r="AL107" s="182" t="s">
        <v>245</v>
      </c>
    </row>
    <row r="108" spans="1:38" s="2" customFormat="1" ht="24.75" customHeight="1" thickBot="1" x14ac:dyDescent="0.3">
      <c r="A108" s="139" t="s">
        <v>243</v>
      </c>
      <c r="B108" s="121" t="s">
        <v>259</v>
      </c>
      <c r="C108" s="140" t="s">
        <v>411</v>
      </c>
      <c r="D108" s="138"/>
      <c r="E108" s="66">
        <v>7.8887151182680096E-2</v>
      </c>
      <c r="F108" s="66">
        <v>3.0360569831930038</v>
      </c>
      <c r="G108" s="66" t="s">
        <v>391</v>
      </c>
      <c r="H108" s="66">
        <v>1.7048276231638066</v>
      </c>
      <c r="I108" s="66">
        <v>3.8276616000000006E-2</v>
      </c>
      <c r="J108" s="66">
        <v>0.38276616000000002</v>
      </c>
      <c r="K108" s="66">
        <v>0.76553232000000004</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19138.308000000001</v>
      </c>
      <c r="AL108" s="182" t="s">
        <v>245</v>
      </c>
    </row>
    <row r="109" spans="1:38" s="2" customFormat="1" ht="24.75" customHeight="1" thickBot="1" x14ac:dyDescent="0.3">
      <c r="A109" s="139" t="s">
        <v>243</v>
      </c>
      <c r="B109" s="121" t="s">
        <v>260</v>
      </c>
      <c r="C109" s="140" t="s">
        <v>412</v>
      </c>
      <c r="D109" s="138"/>
      <c r="E109" s="66">
        <v>3.1373900376642848E-3</v>
      </c>
      <c r="F109" s="66">
        <v>0.16632431379312002</v>
      </c>
      <c r="G109" s="66" t="s">
        <v>391</v>
      </c>
      <c r="H109" s="66">
        <v>9.5869725794999958E-2</v>
      </c>
      <c r="I109" s="66">
        <v>1.207282E-2</v>
      </c>
      <c r="J109" s="66">
        <v>6.6400509999999996E-2</v>
      </c>
      <c r="K109" s="66">
        <v>6.6400509999999996E-2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603.64099999999996</v>
      </c>
      <c r="AL109" s="182" t="s">
        <v>245</v>
      </c>
    </row>
    <row r="110" spans="1:38" s="2" customFormat="1" ht="24.75" customHeight="1" thickBot="1" x14ac:dyDescent="0.3">
      <c r="A110" s="139" t="s">
        <v>243</v>
      </c>
      <c r="B110" s="121" t="s">
        <v>261</v>
      </c>
      <c r="C110" s="141" t="s">
        <v>413</v>
      </c>
      <c r="D110" s="138"/>
      <c r="E110" s="66">
        <v>5.4655101345285704E-3</v>
      </c>
      <c r="F110" s="66">
        <v>0.2095460361980209</v>
      </c>
      <c r="G110" s="66" t="s">
        <v>391</v>
      </c>
      <c r="H110" s="66">
        <v>0.19088571929099993</v>
      </c>
      <c r="I110" s="66">
        <v>4.7037549999999997E-2</v>
      </c>
      <c r="J110" s="66">
        <v>0.34586644</v>
      </c>
      <c r="K110" s="66">
        <v>0.34586644</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2075.1509999999998</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3951.3677811550156</v>
      </c>
      <c r="AL111" s="182" t="s">
        <v>245</v>
      </c>
    </row>
    <row r="112" spans="1:38" s="2" customFormat="1" ht="24.75" customHeight="1" thickBot="1" x14ac:dyDescent="0.3">
      <c r="A112" s="121" t="s">
        <v>263</v>
      </c>
      <c r="B112" s="121" t="s">
        <v>264</v>
      </c>
      <c r="C112" s="122" t="s">
        <v>265</v>
      </c>
      <c r="D112" s="123"/>
      <c r="E112" s="66">
        <v>8.0259094161025821</v>
      </c>
      <c r="F112" s="66" t="s">
        <v>390</v>
      </c>
      <c r="G112" s="66" t="s">
        <v>391</v>
      </c>
      <c r="H112" s="66">
        <v>13.897</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297387000</v>
      </c>
      <c r="AL112" s="182" t="s">
        <v>430</v>
      </c>
    </row>
    <row r="113" spans="1:38" s="2" customFormat="1" ht="24.75" customHeight="1" thickBot="1" x14ac:dyDescent="0.3">
      <c r="A113" s="121" t="s">
        <v>263</v>
      </c>
      <c r="B113" s="142" t="s">
        <v>266</v>
      </c>
      <c r="C113" s="143" t="s">
        <v>267</v>
      </c>
      <c r="D113" s="123"/>
      <c r="E113" s="66">
        <v>8.9589870258715383</v>
      </c>
      <c r="F113" s="66" t="s">
        <v>391</v>
      </c>
      <c r="G113" s="66" t="s">
        <v>391</v>
      </c>
      <c r="H113" s="66">
        <v>51.194655378483837</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1.3348120000000002E-2</v>
      </c>
      <c r="F114" s="66" t="s">
        <v>391</v>
      </c>
      <c r="G114" s="66" t="s">
        <v>391</v>
      </c>
      <c r="H114" s="66">
        <v>4.3381389999999999E-2</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0.33370300000000003</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1.1052420475395168</v>
      </c>
      <c r="F116" s="66" t="s">
        <v>390</v>
      </c>
      <c r="G116" s="66" t="s">
        <v>391</v>
      </c>
      <c r="H116" s="66">
        <v>2.6845319384602266</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0.48611257599999991</v>
      </c>
      <c r="J119" s="66">
        <v>5.3938554700000001</v>
      </c>
      <c r="K119" s="66">
        <v>5.3938554700000001</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0.96111373348699991</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1.3097378</v>
      </c>
      <c r="G125" s="66" t="s">
        <v>391</v>
      </c>
      <c r="H125" s="66" t="s">
        <v>390</v>
      </c>
      <c r="I125" s="66">
        <v>2.6267999999999994E-4</v>
      </c>
      <c r="J125" s="66">
        <v>1.7432399999999999E-3</v>
      </c>
      <c r="K125" s="66">
        <v>3.6854800000000001E-3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7960</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390</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438</v>
      </c>
      <c r="AH129" s="66" t="s">
        <v>438</v>
      </c>
      <c r="AI129" s="66" t="s">
        <v>438</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390</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438</v>
      </c>
      <c r="AH130" s="66" t="s">
        <v>438</v>
      </c>
      <c r="AI130" s="66" t="s">
        <v>438</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438</v>
      </c>
      <c r="AG131" s="66" t="s">
        <v>438</v>
      </c>
      <c r="AH131" s="66" t="s">
        <v>438</v>
      </c>
      <c r="AI131" s="66" t="s">
        <v>438</v>
      </c>
      <c r="AJ131" s="66" t="s">
        <v>438</v>
      </c>
      <c r="AK131" s="66" t="s">
        <v>391</v>
      </c>
      <c r="AL131" s="182" t="s">
        <v>300</v>
      </c>
    </row>
    <row r="132" spans="1:38" s="2" customFormat="1" ht="24.75" customHeight="1" thickBot="1" x14ac:dyDescent="0.3">
      <c r="A132" s="121" t="s">
        <v>288</v>
      </c>
      <c r="B132" s="125" t="s">
        <v>305</v>
      </c>
      <c r="C132" s="136" t="s">
        <v>306</v>
      </c>
      <c r="D132" s="123"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23" t="s">
        <v>297</v>
      </c>
      <c r="E133" s="66">
        <v>2.3558699966076714E-2</v>
      </c>
      <c r="F133" s="66">
        <v>4.5034654391895855E-4</v>
      </c>
      <c r="G133" s="66">
        <v>1.5792152140091476E-3</v>
      </c>
      <c r="H133" s="66" t="s">
        <v>391</v>
      </c>
      <c r="I133" s="66">
        <v>2.2416535350404153E-3</v>
      </c>
      <c r="J133" s="66">
        <v>3.8403837659527172E-3</v>
      </c>
      <c r="K133" s="66">
        <v>6.3983521354124022E-3</v>
      </c>
      <c r="L133" s="66" t="s">
        <v>390</v>
      </c>
      <c r="M133" s="66">
        <v>4.3010239451612533E-3</v>
      </c>
      <c r="N133" s="66">
        <v>2.2021299299999999E-3</v>
      </c>
      <c r="O133" s="66">
        <v>3.6885492999999997E-4</v>
      </c>
      <c r="P133" s="66">
        <v>0.10926319</v>
      </c>
      <c r="Q133" s="66">
        <v>9.9803491000000012E-4</v>
      </c>
      <c r="R133" s="66">
        <v>9.9436835999999989E-4</v>
      </c>
      <c r="S133" s="66">
        <v>9.1150432999999992E-4</v>
      </c>
      <c r="T133" s="66">
        <v>1.27082623E-3</v>
      </c>
      <c r="U133" s="66">
        <v>1.45048718E-3</v>
      </c>
      <c r="V133" s="66">
        <v>1.174175972E-2</v>
      </c>
      <c r="W133" s="66">
        <v>1.9799370000000002E-3</v>
      </c>
      <c r="X133" s="66">
        <v>9.6796919999999996E-7</v>
      </c>
      <c r="Y133" s="66">
        <v>5.2871651000000008E-7</v>
      </c>
      <c r="Z133" s="66">
        <v>4.7225164000000008E-7</v>
      </c>
      <c r="AA133" s="66">
        <v>5.1258368999999999E-7</v>
      </c>
      <c r="AB133" s="66">
        <v>2.48152104E-6</v>
      </c>
      <c r="AC133" s="66">
        <v>1.099965E-2</v>
      </c>
      <c r="AD133" s="66">
        <v>3.0065709999999995E-2</v>
      </c>
      <c r="AE133" s="158"/>
      <c r="AF133" s="66" t="s">
        <v>391</v>
      </c>
      <c r="AG133" s="66" t="s">
        <v>390</v>
      </c>
      <c r="AH133" s="66" t="s">
        <v>391</v>
      </c>
      <c r="AI133" s="66" t="s">
        <v>390</v>
      </c>
      <c r="AJ133" s="66" t="s">
        <v>390</v>
      </c>
      <c r="AK133" s="66">
        <v>73331</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0.46623061200000004</v>
      </c>
      <c r="F135" s="66">
        <v>0.18033448199999999</v>
      </c>
      <c r="G135" s="66">
        <v>1.6127473999999999E-2</v>
      </c>
      <c r="H135" s="66" t="s">
        <v>390</v>
      </c>
      <c r="I135" s="66">
        <v>0.61431014600000011</v>
      </c>
      <c r="J135" s="66">
        <v>0.66122643399999992</v>
      </c>
      <c r="K135" s="66">
        <v>0.68028617599999996</v>
      </c>
      <c r="L135" s="66">
        <v>0.25801026132000004</v>
      </c>
      <c r="M135" s="66">
        <v>8.1854261219999991</v>
      </c>
      <c r="N135" s="66">
        <v>7.1840565999999995E-2</v>
      </c>
      <c r="O135" s="66">
        <v>1.466134E-2</v>
      </c>
      <c r="P135" s="66" t="s">
        <v>390</v>
      </c>
      <c r="Q135" s="66">
        <v>6.0111493999999994E-2</v>
      </c>
      <c r="R135" s="66">
        <v>1.466134E-3</v>
      </c>
      <c r="S135" s="66">
        <v>2.932268E-2</v>
      </c>
      <c r="T135" s="66" t="s">
        <v>390</v>
      </c>
      <c r="U135" s="66">
        <v>1.0262938000000001E-2</v>
      </c>
      <c r="V135" s="66">
        <v>2.5701329020000001</v>
      </c>
      <c r="W135" s="66">
        <v>1.466134</v>
      </c>
      <c r="X135" s="66">
        <v>0.34160922199999999</v>
      </c>
      <c r="Y135" s="66">
        <v>0.6788200419999999</v>
      </c>
      <c r="Z135" s="66">
        <v>0.832764112</v>
      </c>
      <c r="AA135" s="66" t="s">
        <v>390</v>
      </c>
      <c r="AB135" s="66" t="s">
        <v>390</v>
      </c>
      <c r="AC135" s="66" t="s">
        <v>390</v>
      </c>
      <c r="AD135" s="66" t="s">
        <v>391</v>
      </c>
      <c r="AE135" s="158"/>
      <c r="AF135" s="66" t="s">
        <v>391</v>
      </c>
      <c r="AG135" s="66" t="s">
        <v>391</v>
      </c>
      <c r="AH135" s="66" t="s">
        <v>391</v>
      </c>
      <c r="AI135" s="66" t="s">
        <v>391</v>
      </c>
      <c r="AJ135" s="66" t="s">
        <v>391</v>
      </c>
      <c r="AK135" s="66">
        <v>146.61339999999998</v>
      </c>
      <c r="AL135" s="182" t="s">
        <v>385</v>
      </c>
    </row>
    <row r="136" spans="1:38" s="2" customFormat="1" ht="24.75" customHeight="1" thickBot="1" x14ac:dyDescent="0.3">
      <c r="A136" s="121" t="s">
        <v>288</v>
      </c>
      <c r="B136" s="121" t="s">
        <v>313</v>
      </c>
      <c r="C136" s="122" t="s">
        <v>314</v>
      </c>
      <c r="D136" s="123"/>
      <c r="E136" s="66" t="s">
        <v>391</v>
      </c>
      <c r="F136" s="66">
        <v>7.3499999999999998E-3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6.2999999999999992E-3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t="s">
        <v>390</v>
      </c>
      <c r="G139" s="66" t="s">
        <v>390</v>
      </c>
      <c r="H139" s="66" t="s">
        <v>390</v>
      </c>
      <c r="I139" s="66">
        <v>0.38481441</v>
      </c>
      <c r="J139" s="66">
        <v>0.38481441</v>
      </c>
      <c r="K139" s="66">
        <v>0.38481441</v>
      </c>
      <c r="L139" s="66" t="s">
        <v>390</v>
      </c>
      <c r="M139" s="66" t="s">
        <v>390</v>
      </c>
      <c r="N139" s="66">
        <v>1.1171099999999997E-3</v>
      </c>
      <c r="O139" s="66">
        <v>2.2489799999999994E-3</v>
      </c>
      <c r="P139" s="66">
        <v>2.2489799999999994E-3</v>
      </c>
      <c r="Q139" s="66">
        <v>3.5534399999999997E-3</v>
      </c>
      <c r="R139" s="66">
        <v>3.3956099999999994E-3</v>
      </c>
      <c r="S139" s="66">
        <v>7.9248600000000006E-3</v>
      </c>
      <c r="T139" s="66" t="s">
        <v>390</v>
      </c>
      <c r="U139" s="66" t="s">
        <v>390</v>
      </c>
      <c r="V139" s="66" t="s">
        <v>390</v>
      </c>
      <c r="W139" s="66">
        <v>3.8933819999999999</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713.235341676605</v>
      </c>
      <c r="F141" s="19">
        <f t="shared" ref="F141:AD141" si="0">SUM(F14:F140)</f>
        <v>506.19927710407688</v>
      </c>
      <c r="G141" s="19">
        <f t="shared" si="0"/>
        <v>1650.3637989255294</v>
      </c>
      <c r="H141" s="19">
        <f t="shared" si="0"/>
        <v>162.72297462009143</v>
      </c>
      <c r="I141" s="19">
        <f t="shared" si="0"/>
        <v>233.82856773281114</v>
      </c>
      <c r="J141" s="19">
        <f t="shared" si="0"/>
        <v>343.97936519156059</v>
      </c>
      <c r="K141" s="19">
        <f t="shared" si="0"/>
        <v>535.57173244592491</v>
      </c>
      <c r="L141" s="19">
        <f t="shared" si="0"/>
        <v>16.225372288524497</v>
      </c>
      <c r="M141" s="19">
        <f t="shared" si="0"/>
        <v>1963.2710778599658</v>
      </c>
      <c r="N141" s="19">
        <f t="shared" si="0"/>
        <v>255.57332758746259</v>
      </c>
      <c r="O141" s="19">
        <f t="shared" si="0"/>
        <v>4.0224842303434025</v>
      </c>
      <c r="P141" s="19">
        <f t="shared" si="0"/>
        <v>4.9104776236274637</v>
      </c>
      <c r="Q141" s="19">
        <f t="shared" si="0"/>
        <v>47.366936821446494</v>
      </c>
      <c r="R141" s="19">
        <f>SUM(R14:R140)</f>
        <v>23.387915215257301</v>
      </c>
      <c r="S141" s="19">
        <f t="shared" si="0"/>
        <v>29.987685634926311</v>
      </c>
      <c r="T141" s="19">
        <f t="shared" si="0"/>
        <v>46.095276278631943</v>
      </c>
      <c r="U141" s="19">
        <f t="shared" si="0"/>
        <v>30.886613841026939</v>
      </c>
      <c r="V141" s="19">
        <f t="shared" si="0"/>
        <v>91.213412506418919</v>
      </c>
      <c r="W141" s="19">
        <f t="shared" si="0"/>
        <v>93.63979350100044</v>
      </c>
      <c r="X141" s="19">
        <f t="shared" si="0"/>
        <v>82.243515494413899</v>
      </c>
      <c r="Y141" s="19">
        <f t="shared" si="0"/>
        <v>80.154255812825355</v>
      </c>
      <c r="Z141" s="19">
        <f t="shared" si="0"/>
        <v>45.638047274770052</v>
      </c>
      <c r="AA141" s="19">
        <f t="shared" si="0"/>
        <v>43.234713092898396</v>
      </c>
      <c r="AB141" s="19">
        <f t="shared" si="0"/>
        <v>249.41735520144152</v>
      </c>
      <c r="AC141" s="19">
        <f t="shared" si="0"/>
        <v>71.953994220970856</v>
      </c>
      <c r="AD141" s="19">
        <f t="shared" si="0"/>
        <v>3.5241602564407337</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713.235341676605</v>
      </c>
      <c r="F152" s="13">
        <f t="shared" ref="F152:AD152" si="1">SUM(F$141, F$151, IF(AND(ISNUMBER(SEARCH($B$4,"AT|BE|CH|GB|IE|LT|LU|NL")),SUM(F$143:F$149)&gt;0),SUM(F$143:F$149)-SUM(F$27:F$33),0))</f>
        <v>506.19927710407688</v>
      </c>
      <c r="G152" s="13">
        <f t="shared" si="1"/>
        <v>1650.3637989255294</v>
      </c>
      <c r="H152" s="13">
        <f t="shared" si="1"/>
        <v>162.72297462009143</v>
      </c>
      <c r="I152" s="13">
        <f t="shared" si="1"/>
        <v>233.82856773281114</v>
      </c>
      <c r="J152" s="13">
        <f t="shared" si="1"/>
        <v>343.97936519156059</v>
      </c>
      <c r="K152" s="13">
        <f t="shared" si="1"/>
        <v>535.57173244592491</v>
      </c>
      <c r="L152" s="13">
        <f t="shared" si="1"/>
        <v>16.225372288524497</v>
      </c>
      <c r="M152" s="13">
        <f t="shared" si="1"/>
        <v>1963.2710778599658</v>
      </c>
      <c r="N152" s="13">
        <f t="shared" si="1"/>
        <v>255.57332758746259</v>
      </c>
      <c r="O152" s="13">
        <f t="shared" si="1"/>
        <v>4.0224842303434025</v>
      </c>
      <c r="P152" s="13">
        <f t="shared" si="1"/>
        <v>4.9104776236274637</v>
      </c>
      <c r="Q152" s="13">
        <f t="shared" si="1"/>
        <v>47.366936821446494</v>
      </c>
      <c r="R152" s="13">
        <f t="shared" si="1"/>
        <v>23.387915215257301</v>
      </c>
      <c r="S152" s="13">
        <f t="shared" si="1"/>
        <v>29.987685634926311</v>
      </c>
      <c r="T152" s="13">
        <f t="shared" si="1"/>
        <v>46.095276278631943</v>
      </c>
      <c r="U152" s="13">
        <f t="shared" si="1"/>
        <v>30.886613841026939</v>
      </c>
      <c r="V152" s="13">
        <f t="shared" si="1"/>
        <v>91.213412506418919</v>
      </c>
      <c r="W152" s="13">
        <f t="shared" si="1"/>
        <v>93.63979350100044</v>
      </c>
      <c r="X152" s="13">
        <f t="shared" si="1"/>
        <v>82.243515494413899</v>
      </c>
      <c r="Y152" s="13">
        <f t="shared" si="1"/>
        <v>80.154255812825355</v>
      </c>
      <c r="Z152" s="13">
        <f t="shared" si="1"/>
        <v>45.638047274770052</v>
      </c>
      <c r="AA152" s="13">
        <f t="shared" si="1"/>
        <v>43.234713092898396</v>
      </c>
      <c r="AB152" s="13">
        <f t="shared" si="1"/>
        <v>249.41735520144152</v>
      </c>
      <c r="AC152" s="13">
        <f t="shared" si="1"/>
        <v>71.953994220970856</v>
      </c>
      <c r="AD152" s="13">
        <f t="shared" si="1"/>
        <v>3.5241602564407337</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713.235341676605</v>
      </c>
      <c r="F154" s="13">
        <f>SUM(F$141, F$153, -1 * IF(OR($B$6=2005,$B$6&gt;=2020),SUM(F$99:F$122),0), IF(AND(ISNUMBER(SEARCH($B$4,"AT|BE|CH|GB|IE|LT|LU|NL")),SUM(F$143:F$149)&gt;0),SUM(F$143:F$149)-SUM(F$27:F$33),0))</f>
        <v>506.19927710407688</v>
      </c>
      <c r="G154" s="13">
        <f>SUM(G$141, G$153, IF(AND(ISNUMBER(SEARCH($B$4,"AT|BE|CH|GB|IE|LT|LU|NL")),SUM(G$143:G$149)&gt;0),SUM(G$143:G$149)-SUM(G$27:G$33),0))</f>
        <v>1650.3637989255294</v>
      </c>
      <c r="H154" s="13">
        <f>SUM(H$141, H$153, IF(AND(ISNUMBER(SEARCH($B$4,"AT|BE|CH|GB|IE|LT|LU|NL")),SUM(H$143:H$149)&gt;0),SUM(H$143:H$149)-SUM(H$27:H$33),0))</f>
        <v>162.72297462009143</v>
      </c>
      <c r="I154" s="13">
        <f t="shared" ref="I154:AD154" si="2">SUM(I$141, I$153, IF(AND(ISNUMBER(SEARCH($B$4,"AT|BE|CH|GB|IE|LT|LU|NL")),SUM(I$143:I$149)&gt;0),SUM(I$143:I$149)-SUM(I$27:I$33),0))</f>
        <v>233.82856773281114</v>
      </c>
      <c r="J154" s="13">
        <f t="shared" si="2"/>
        <v>343.97936519156059</v>
      </c>
      <c r="K154" s="13">
        <f t="shared" si="2"/>
        <v>535.57173244592491</v>
      </c>
      <c r="L154" s="13">
        <f t="shared" si="2"/>
        <v>16.225372288524497</v>
      </c>
      <c r="M154" s="13">
        <f t="shared" si="2"/>
        <v>1963.2710778599658</v>
      </c>
      <c r="N154" s="13">
        <f t="shared" si="2"/>
        <v>255.57332758746259</v>
      </c>
      <c r="O154" s="13">
        <f t="shared" si="2"/>
        <v>4.0224842303434025</v>
      </c>
      <c r="P154" s="13">
        <f t="shared" si="2"/>
        <v>4.9104776236274637</v>
      </c>
      <c r="Q154" s="13">
        <f t="shared" si="2"/>
        <v>47.366936821446494</v>
      </c>
      <c r="R154" s="13">
        <f t="shared" si="2"/>
        <v>23.387915215257301</v>
      </c>
      <c r="S154" s="13">
        <f t="shared" si="2"/>
        <v>29.987685634926311</v>
      </c>
      <c r="T154" s="13">
        <f t="shared" si="2"/>
        <v>46.095276278631943</v>
      </c>
      <c r="U154" s="13">
        <f t="shared" si="2"/>
        <v>30.886613841026939</v>
      </c>
      <c r="V154" s="13">
        <f t="shared" si="2"/>
        <v>91.213412506418919</v>
      </c>
      <c r="W154" s="13">
        <f t="shared" si="2"/>
        <v>93.63979350100044</v>
      </c>
      <c r="X154" s="13">
        <f t="shared" si="2"/>
        <v>82.243515494413899</v>
      </c>
      <c r="Y154" s="13">
        <f t="shared" si="2"/>
        <v>80.154255812825355</v>
      </c>
      <c r="Z154" s="13">
        <f t="shared" si="2"/>
        <v>45.638047274770052</v>
      </c>
      <c r="AA154" s="13">
        <f t="shared" si="2"/>
        <v>43.234713092898396</v>
      </c>
      <c r="AB154" s="13">
        <f t="shared" si="2"/>
        <v>249.41735520144152</v>
      </c>
      <c r="AC154" s="13">
        <f t="shared" si="2"/>
        <v>71.953994220970856</v>
      </c>
      <c r="AD154" s="13">
        <f t="shared" si="2"/>
        <v>3.5241602564407337</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1.4190248926081035</v>
      </c>
      <c r="F157" s="22">
        <v>0.18724062898314395</v>
      </c>
      <c r="G157" s="22">
        <v>2.3552280375238235E-2</v>
      </c>
      <c r="H157" s="22" t="s">
        <v>390</v>
      </c>
      <c r="I157" s="22">
        <v>2.3552280375238235E-2</v>
      </c>
      <c r="J157" s="22">
        <v>2.3552280375238235E-2</v>
      </c>
      <c r="K157" s="22">
        <v>2.3552280375238235E-2</v>
      </c>
      <c r="L157" s="22">
        <v>1.1305094580114352E-2</v>
      </c>
      <c r="M157" s="22">
        <v>0.2614303121651444</v>
      </c>
      <c r="N157" s="22" t="s">
        <v>390</v>
      </c>
      <c r="O157" s="22">
        <v>1.0245241963228629E-3</v>
      </c>
      <c r="P157" s="22">
        <v>6.2413542994381314E-4</v>
      </c>
      <c r="Q157" s="22">
        <v>1.1776140187619116E-5</v>
      </c>
      <c r="R157" s="22">
        <v>3.5328420562857339E-3</v>
      </c>
      <c r="S157" s="22">
        <v>2.4965417197752525E-3</v>
      </c>
      <c r="T157" s="22">
        <v>1.0363003365104824E-3</v>
      </c>
      <c r="U157" s="22">
        <v>1.1776140187619116E-5</v>
      </c>
      <c r="V157" s="22">
        <v>0.20466931646082021</v>
      </c>
      <c r="W157" s="22" t="s">
        <v>390</v>
      </c>
      <c r="X157" s="22" t="s">
        <v>390</v>
      </c>
      <c r="Y157" s="22" t="s">
        <v>390</v>
      </c>
      <c r="Z157" s="22" t="s">
        <v>390</v>
      </c>
      <c r="AA157" s="22" t="s">
        <v>390</v>
      </c>
      <c r="AB157" s="22" t="s">
        <v>390</v>
      </c>
      <c r="AC157" s="22" t="s">
        <v>391</v>
      </c>
      <c r="AD157" s="22" t="s">
        <v>391</v>
      </c>
      <c r="AE157" s="59"/>
      <c r="AF157" s="22">
        <v>5117.2039571280102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0.2409056073918967</v>
      </c>
      <c r="F158" s="22">
        <v>0.28155287101685611</v>
      </c>
      <c r="G158" s="22">
        <v>1.0877719624761773E-2</v>
      </c>
      <c r="H158" s="22" t="s">
        <v>390</v>
      </c>
      <c r="I158" s="22">
        <v>7.7719624761770725E-5</v>
      </c>
      <c r="J158" s="22">
        <v>7.7719624761770725E-5</v>
      </c>
      <c r="K158" s="22">
        <v>7.7719624761770725E-5</v>
      </c>
      <c r="L158" s="22">
        <v>1.1657943714265608E-5</v>
      </c>
      <c r="M158" s="22">
        <v>1.3660636878348558</v>
      </c>
      <c r="N158" s="22">
        <v>31.694019471488179</v>
      </c>
      <c r="O158" s="22">
        <v>1.2002080367713705E-4</v>
      </c>
      <c r="P158" s="22">
        <v>9.6019570056186924E-5</v>
      </c>
      <c r="Q158" s="22">
        <v>3.2788598123808849E-6</v>
      </c>
      <c r="R158" s="22">
        <v>1.844579437142656E-4</v>
      </c>
      <c r="S158" s="22">
        <v>4.6183828022474771E-4</v>
      </c>
      <c r="T158" s="22">
        <v>1.4381966348951791E-4</v>
      </c>
      <c r="U158" s="22">
        <v>2.1988598123808859E-6</v>
      </c>
      <c r="V158" s="22">
        <v>2.4035783539179789E-2</v>
      </c>
      <c r="W158" s="22" t="s">
        <v>390</v>
      </c>
      <c r="X158" s="22">
        <v>1.1555999999999998E-4</v>
      </c>
      <c r="Y158" s="22">
        <v>1.6178399999999999E-4</v>
      </c>
      <c r="Z158" s="22">
        <v>9.3548571428571419E-5</v>
      </c>
      <c r="AA158" s="22">
        <v>1.1555999999999998E-4</v>
      </c>
      <c r="AB158" s="22">
        <v>4.8645257142857141E-4</v>
      </c>
      <c r="AC158" s="22" t="s">
        <v>391</v>
      </c>
      <c r="AD158" s="22" t="s">
        <v>391</v>
      </c>
      <c r="AE158" s="59"/>
      <c r="AF158" s="22">
        <v>490.3149428719899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2009</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80.300724999999872</v>
      </c>
      <c r="F14" s="66">
        <v>5.7803987964960042</v>
      </c>
      <c r="G14" s="66">
        <v>104.89027871099989</v>
      </c>
      <c r="H14" s="66">
        <v>4.5186776999999994E-3</v>
      </c>
      <c r="I14" s="66">
        <v>1.84232</v>
      </c>
      <c r="J14" s="66">
        <v>2.6167412999999993</v>
      </c>
      <c r="K14" s="66">
        <v>3.1410658320000038</v>
      </c>
      <c r="L14" s="66">
        <v>2.2501059914780248E-2</v>
      </c>
      <c r="M14" s="66">
        <v>8.2999467550000023</v>
      </c>
      <c r="N14" s="66">
        <v>1.7808945897063009</v>
      </c>
      <c r="O14" s="66">
        <v>0.15044709928076971</v>
      </c>
      <c r="P14" s="66">
        <v>1.2603726821678645</v>
      </c>
      <c r="Q14" s="66">
        <v>0.40123483208978572</v>
      </c>
      <c r="R14" s="66">
        <v>4.27019822215434</v>
      </c>
      <c r="S14" s="66">
        <v>1.0436601273712798</v>
      </c>
      <c r="T14" s="66">
        <v>3.0934030795459528</v>
      </c>
      <c r="U14" s="66">
        <v>21.015034325252827</v>
      </c>
      <c r="V14" s="66">
        <v>7.2109136080015519</v>
      </c>
      <c r="W14" s="66">
        <v>1.2724344242637726</v>
      </c>
      <c r="X14" s="66">
        <v>2.8363150890726154E-3</v>
      </c>
      <c r="Y14" s="66">
        <v>5.561619198646321E-3</v>
      </c>
      <c r="Z14" s="66">
        <v>4.2211758116743299E-3</v>
      </c>
      <c r="AA14" s="66">
        <v>2.9136299657155701E-3</v>
      </c>
      <c r="AB14" s="66">
        <v>1.5532740065108845E-2</v>
      </c>
      <c r="AC14" s="66">
        <v>3.4332343470834914</v>
      </c>
      <c r="AD14" s="66">
        <v>0.63707612204833897</v>
      </c>
      <c r="AE14" s="158"/>
      <c r="AF14" s="66">
        <v>3932.9806942610003</v>
      </c>
      <c r="AG14" s="66">
        <v>497607.67857192247</v>
      </c>
      <c r="AH14" s="66">
        <v>19501.828896331463</v>
      </c>
      <c r="AI14" s="66">
        <v>7469.0071747399998</v>
      </c>
      <c r="AJ14" s="66">
        <v>4810.7289404900002</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0.50236889400000018</v>
      </c>
      <c r="F15" s="66">
        <v>1.6888697000000001E-2</v>
      </c>
      <c r="G15" s="66">
        <v>0.84478622000000025</v>
      </c>
      <c r="H15" s="66" t="s">
        <v>390</v>
      </c>
      <c r="I15" s="66">
        <v>2.1087859999999993E-2</v>
      </c>
      <c r="J15" s="66">
        <v>2.5206939999999994E-2</v>
      </c>
      <c r="K15" s="66">
        <v>2.9465367999999995E-2</v>
      </c>
      <c r="L15" s="66">
        <v>1.6134960194267849E-3</v>
      </c>
      <c r="M15" s="66">
        <v>6.3854735000000024E-2</v>
      </c>
      <c r="N15" s="66">
        <v>1.673376087016875E-2</v>
      </c>
      <c r="O15" s="66">
        <v>5.596060995414048E-3</v>
      </c>
      <c r="P15" s="66">
        <v>1.4173049652641118E-3</v>
      </c>
      <c r="Q15" s="66">
        <v>9.046743062379476E-3</v>
      </c>
      <c r="R15" s="66">
        <v>1.7967903379505046E-2</v>
      </c>
      <c r="S15" s="66">
        <v>2.0150654166746138E-2</v>
      </c>
      <c r="T15" s="66">
        <v>0.4576309675964168</v>
      </c>
      <c r="U15" s="66">
        <v>5.6768771974777775E-3</v>
      </c>
      <c r="V15" s="66">
        <v>0.27769692903238596</v>
      </c>
      <c r="W15" s="66">
        <v>5.4662214526879993E-3</v>
      </c>
      <c r="X15" s="66">
        <v>1.19147946768385E-5</v>
      </c>
      <c r="Y15" s="66">
        <v>3.0890161542553711E-5</v>
      </c>
      <c r="Z15" s="66">
        <v>1.3356207367925493E-5</v>
      </c>
      <c r="AA15" s="66">
        <v>1.7695606040473484E-5</v>
      </c>
      <c r="AB15" s="66">
        <v>7.3856769627791231E-5</v>
      </c>
      <c r="AC15" s="66">
        <v>2.6954832819204001E-5</v>
      </c>
      <c r="AD15" s="66">
        <v>5.7496290781122207E-3</v>
      </c>
      <c r="AE15" s="158"/>
      <c r="AF15" s="66">
        <v>1800.0755530000001</v>
      </c>
      <c r="AG15" s="66">
        <v>2542.0070639999999</v>
      </c>
      <c r="AH15" s="66">
        <v>9314.7831589439993</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5.607804999999999</v>
      </c>
      <c r="F16" s="66">
        <v>0.36894789999999988</v>
      </c>
      <c r="G16" s="66">
        <v>3.1756620000000004</v>
      </c>
      <c r="H16" s="66">
        <v>5.2000000000000006E-4</v>
      </c>
      <c r="I16" s="66">
        <v>0.11510819999999998</v>
      </c>
      <c r="J16" s="66">
        <v>0.1606583</v>
      </c>
      <c r="K16" s="66">
        <v>0.17740600000000001</v>
      </c>
      <c r="L16" s="66">
        <v>1.3142863018885623E-3</v>
      </c>
      <c r="M16" s="66">
        <v>1.550324</v>
      </c>
      <c r="N16" s="66">
        <v>0.10204658928845818</v>
      </c>
      <c r="O16" s="66">
        <v>7.4040475504337259E-3</v>
      </c>
      <c r="P16" s="66">
        <v>7.5917361727855334E-2</v>
      </c>
      <c r="Q16" s="66">
        <v>2.1612535530518194E-2</v>
      </c>
      <c r="R16" s="66">
        <v>0.22734113887944399</v>
      </c>
      <c r="S16" s="66">
        <v>2.5454127846628774E-2</v>
      </c>
      <c r="T16" s="66">
        <v>0.10812241277966636</v>
      </c>
      <c r="U16" s="66">
        <v>1.1233621951201798</v>
      </c>
      <c r="V16" s="66">
        <v>0.22786409012334743</v>
      </c>
      <c r="W16" s="66">
        <v>5.7699112113503821E-2</v>
      </c>
      <c r="X16" s="66">
        <v>2.7254930204472047E-2</v>
      </c>
      <c r="Y16" s="66">
        <v>2.3583307557080743E-3</v>
      </c>
      <c r="Z16" s="66">
        <v>2.1848065697080746E-3</v>
      </c>
      <c r="AA16" s="66">
        <v>2.1848065697080746E-3</v>
      </c>
      <c r="AB16" s="66">
        <v>3.3982874099596272E-2</v>
      </c>
      <c r="AC16" s="66">
        <v>0.16725319435342167</v>
      </c>
      <c r="AD16" s="66">
        <v>1.3963736400604271E-2</v>
      </c>
      <c r="AE16" s="158"/>
      <c r="AF16" s="66">
        <v>93.786907388000003</v>
      </c>
      <c r="AG16" s="66">
        <v>24954.679353756001</v>
      </c>
      <c r="AH16" s="66">
        <v>27755.555718051</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5.3327560009999981</v>
      </c>
      <c r="F17" s="66">
        <v>0.15674689599999994</v>
      </c>
      <c r="G17" s="66">
        <v>6.9824306950000086</v>
      </c>
      <c r="H17" s="66">
        <v>1.6059999999999998E-3</v>
      </c>
      <c r="I17" s="66">
        <v>0.5114634469999999</v>
      </c>
      <c r="J17" s="66">
        <v>0.77169571700000028</v>
      </c>
      <c r="K17" s="66">
        <v>0.90712127699999967</v>
      </c>
      <c r="L17" s="66">
        <v>4.8263409987628807E-3</v>
      </c>
      <c r="M17" s="66">
        <v>76.743437994000089</v>
      </c>
      <c r="N17" s="66">
        <v>6.7311482700679095</v>
      </c>
      <c r="O17" s="66">
        <v>0.15459868883280917</v>
      </c>
      <c r="P17" s="66">
        <v>0.16678284295356444</v>
      </c>
      <c r="Q17" s="66">
        <v>5.7865312446155427E-2</v>
      </c>
      <c r="R17" s="66">
        <v>0.59608321079213278</v>
      </c>
      <c r="S17" s="66">
        <v>2.540371858215682</v>
      </c>
      <c r="T17" s="66">
        <v>7.9069751585620948E-2</v>
      </c>
      <c r="U17" s="66">
        <v>0.4720951200030315</v>
      </c>
      <c r="V17" s="66">
        <v>8.8365912538906031</v>
      </c>
      <c r="W17" s="66">
        <v>24.949464128828847</v>
      </c>
      <c r="X17" s="66">
        <v>7.6671777924398922E-3</v>
      </c>
      <c r="Y17" s="66">
        <v>7.4606262459022424E-2</v>
      </c>
      <c r="Z17" s="66">
        <v>2.2305510370676851E-2</v>
      </c>
      <c r="AA17" s="66">
        <v>2.4775447290504876E-2</v>
      </c>
      <c r="AB17" s="66">
        <v>0.12935439791264403</v>
      </c>
      <c r="AC17" s="66">
        <v>0.23678132359225679</v>
      </c>
      <c r="AD17" s="66">
        <v>0.4203308319532551</v>
      </c>
      <c r="AE17" s="158"/>
      <c r="AF17" s="66">
        <v>4.6192839999999995</v>
      </c>
      <c r="AG17" s="66">
        <v>24128.22407312</v>
      </c>
      <c r="AH17" s="66">
        <v>25638.984235911008</v>
      </c>
      <c r="AI17" s="66" t="s">
        <v>391</v>
      </c>
      <c r="AJ17" s="66" t="s">
        <v>391</v>
      </c>
      <c r="AK17" s="66" t="s">
        <v>391</v>
      </c>
      <c r="AL17" s="182" t="s">
        <v>49</v>
      </c>
    </row>
    <row r="18" spans="1:39" s="2" customFormat="1" ht="24.75" customHeight="1" thickBot="1" x14ac:dyDescent="0.3">
      <c r="A18" s="121" t="s">
        <v>53</v>
      </c>
      <c r="B18" s="121" t="s">
        <v>60</v>
      </c>
      <c r="C18" s="122" t="s">
        <v>61</v>
      </c>
      <c r="D18" s="123"/>
      <c r="E18" s="66">
        <v>2.6936129999999992E-2</v>
      </c>
      <c r="F18" s="66">
        <v>6.2732662999999975E-4</v>
      </c>
      <c r="G18" s="66">
        <v>5.0271259999999989E-3</v>
      </c>
      <c r="H18" s="66" t="s">
        <v>391</v>
      </c>
      <c r="I18" s="66">
        <v>3.6236200000000008E-4</v>
      </c>
      <c r="J18" s="66">
        <v>4.8008200000000011E-4</v>
      </c>
      <c r="K18" s="66">
        <v>7.7457100000000005E-4</v>
      </c>
      <c r="L18" s="66">
        <v>1.5553900000000014E-5</v>
      </c>
      <c r="M18" s="66">
        <v>2.3241162999999992E-2</v>
      </c>
      <c r="N18" s="66">
        <v>8.1414949059000019E-7</v>
      </c>
      <c r="O18" s="66">
        <v>1.3572915776499997E-7</v>
      </c>
      <c r="P18" s="66">
        <v>5.4250700227400034E-5</v>
      </c>
      <c r="Q18" s="66">
        <v>6.5101145219200013E-5</v>
      </c>
      <c r="R18" s="66">
        <v>4.1252287040560022E-7</v>
      </c>
      <c r="S18" s="66">
        <v>4.1683984040560027E-8</v>
      </c>
      <c r="T18" s="66">
        <v>2.9845542264060001E-7</v>
      </c>
      <c r="U18" s="66">
        <v>5.9677497456600013E-6</v>
      </c>
      <c r="V18" s="66">
        <v>8.2125818659000018E-7</v>
      </c>
      <c r="W18" s="66">
        <v>2.7125352633000004E-4</v>
      </c>
      <c r="X18" s="66">
        <v>3.0380407229479987E-7</v>
      </c>
      <c r="Y18" s="66">
        <v>4.5570671956460014E-7</v>
      </c>
      <c r="Z18" s="66">
        <v>4.5570597615760018E-7</v>
      </c>
      <c r="AA18" s="66">
        <v>4.5570619102400014E-7</v>
      </c>
      <c r="AB18" s="66">
        <v>1.6709229590410005E-6</v>
      </c>
      <c r="AC18" s="66">
        <v>1.6275201331800004E-6</v>
      </c>
      <c r="AD18" s="66">
        <v>2.8469430779999999E-10</v>
      </c>
      <c r="AE18" s="158"/>
      <c r="AF18" s="66">
        <v>3.5803160000000007E-2</v>
      </c>
      <c r="AG18" s="66">
        <v>106.06401185</v>
      </c>
      <c r="AH18" s="66">
        <v>2268.042278254999</v>
      </c>
      <c r="AI18" s="66" t="s">
        <v>391</v>
      </c>
      <c r="AJ18" s="66" t="s">
        <v>391</v>
      </c>
      <c r="AK18" s="66" t="s">
        <v>391</v>
      </c>
      <c r="AL18" s="182" t="s">
        <v>49</v>
      </c>
    </row>
    <row r="19" spans="1:39" s="2" customFormat="1" ht="24.75" customHeight="1" thickBot="1" x14ac:dyDescent="0.3">
      <c r="A19" s="121" t="s">
        <v>53</v>
      </c>
      <c r="B19" s="121" t="s">
        <v>62</v>
      </c>
      <c r="C19" s="122" t="s">
        <v>63</v>
      </c>
      <c r="D19" s="123"/>
      <c r="E19" s="66">
        <v>8.8623202260000085</v>
      </c>
      <c r="F19" s="66">
        <v>0.4733538329999995</v>
      </c>
      <c r="G19" s="66">
        <v>11.536159190000017</v>
      </c>
      <c r="H19" s="66">
        <v>1.3576800000000002E-2</v>
      </c>
      <c r="I19" s="66">
        <v>0.17733877600000009</v>
      </c>
      <c r="J19" s="66">
        <v>0.25121667600000008</v>
      </c>
      <c r="K19" s="66">
        <v>0.31783967800000007</v>
      </c>
      <c r="L19" s="66">
        <v>5.0283751500533221E-3</v>
      </c>
      <c r="M19" s="66">
        <v>1.5149773029999991</v>
      </c>
      <c r="N19" s="66">
        <v>0.12182957579555695</v>
      </c>
      <c r="O19" s="66">
        <v>1.2334929178804535E-2</v>
      </c>
      <c r="P19" s="66">
        <v>8.1030805259128383E-2</v>
      </c>
      <c r="Q19" s="66">
        <v>5.3678884898328637E-2</v>
      </c>
      <c r="R19" s="66">
        <v>0.30421376120498161</v>
      </c>
      <c r="S19" s="66">
        <v>9.5511010112247205E-2</v>
      </c>
      <c r="T19" s="66">
        <v>1.9282998778182985</v>
      </c>
      <c r="U19" s="66">
        <v>1.4345270121197731</v>
      </c>
      <c r="V19" s="66">
        <v>0.90095497007881076</v>
      </c>
      <c r="W19" s="66">
        <v>0.22084703721960128</v>
      </c>
      <c r="X19" s="66">
        <v>1.1482479001253047E-4</v>
      </c>
      <c r="Y19" s="66">
        <v>2.1802275305366614E-4</v>
      </c>
      <c r="Z19" s="66">
        <v>1.353278898736149E-4</v>
      </c>
      <c r="AA19" s="66">
        <v>1.427864248797892E-4</v>
      </c>
      <c r="AB19" s="66">
        <v>6.1096185781960076E-4</v>
      </c>
      <c r="AC19" s="66">
        <v>0.22433776358916366</v>
      </c>
      <c r="AD19" s="66">
        <v>5.312737468168835E-2</v>
      </c>
      <c r="AE19" s="158"/>
      <c r="AF19" s="66">
        <v>6450.0677140799999</v>
      </c>
      <c r="AG19" s="66">
        <v>33478.329844265005</v>
      </c>
      <c r="AH19" s="66">
        <v>35358.841679687008</v>
      </c>
      <c r="AI19" s="66">
        <v>10.951634499999999</v>
      </c>
      <c r="AJ19" s="66" t="s">
        <v>391</v>
      </c>
      <c r="AK19" s="66" t="s">
        <v>391</v>
      </c>
      <c r="AL19" s="182" t="s">
        <v>49</v>
      </c>
    </row>
    <row r="20" spans="1:39" s="2" customFormat="1" ht="24.75" customHeight="1" thickBot="1" x14ac:dyDescent="0.3">
      <c r="A20" s="121" t="s">
        <v>53</v>
      </c>
      <c r="B20" s="121" t="s">
        <v>64</v>
      </c>
      <c r="C20" s="122" t="s">
        <v>65</v>
      </c>
      <c r="D20" s="123"/>
      <c r="E20" s="66">
        <v>2.1262757960000007</v>
      </c>
      <c r="F20" s="66">
        <v>6.3888615500000009E-2</v>
      </c>
      <c r="G20" s="66">
        <v>1.2455631209999982</v>
      </c>
      <c r="H20" s="66" t="s">
        <v>391</v>
      </c>
      <c r="I20" s="66">
        <v>0.10647946500000002</v>
      </c>
      <c r="J20" s="66">
        <v>0.16300459500000003</v>
      </c>
      <c r="K20" s="66">
        <v>0.19376506199999996</v>
      </c>
      <c r="L20" s="66">
        <v>1.1817673454429015E-3</v>
      </c>
      <c r="M20" s="66">
        <v>0.92346906399999984</v>
      </c>
      <c r="N20" s="66">
        <v>1.3971330828532995E-2</v>
      </c>
      <c r="O20" s="66">
        <v>2.1236069360747664E-3</v>
      </c>
      <c r="P20" s="66">
        <v>1.7335549353573489E-2</v>
      </c>
      <c r="Q20" s="66">
        <v>6.9994147810197574E-3</v>
      </c>
      <c r="R20" s="66">
        <v>3.9399678185579497E-2</v>
      </c>
      <c r="S20" s="66">
        <v>1.2853423560312428E-2</v>
      </c>
      <c r="T20" s="66">
        <v>7.9739958428501817E-2</v>
      </c>
      <c r="U20" s="66">
        <v>0.17062636357098998</v>
      </c>
      <c r="V20" s="66">
        <v>6.3120485375862165E-2</v>
      </c>
      <c r="W20" s="66">
        <v>5.1467505465691482E-2</v>
      </c>
      <c r="X20" s="66">
        <v>1.3168573327349627E-4</v>
      </c>
      <c r="Y20" s="66">
        <v>3.4323931483305861E-4</v>
      </c>
      <c r="Z20" s="66">
        <v>1.6588064820673314E-4</v>
      </c>
      <c r="AA20" s="66">
        <v>9.8457196422273475E-5</v>
      </c>
      <c r="AB20" s="66">
        <v>7.3926289273556144E-4</v>
      </c>
      <c r="AC20" s="66">
        <v>3.6102676933713183E-2</v>
      </c>
      <c r="AD20" s="66">
        <v>9.7182051488047955E-3</v>
      </c>
      <c r="AE20" s="158"/>
      <c r="AF20" s="66">
        <v>905.63904159000015</v>
      </c>
      <c r="AG20" s="66">
        <v>4019.1253230000002</v>
      </c>
      <c r="AH20" s="66">
        <v>3725.5038101950008</v>
      </c>
      <c r="AI20" s="66">
        <v>14096.721999000001</v>
      </c>
      <c r="AJ20" s="66" t="s">
        <v>391</v>
      </c>
      <c r="AK20" s="66" t="s">
        <v>391</v>
      </c>
      <c r="AL20" s="182" t="s">
        <v>49</v>
      </c>
    </row>
    <row r="21" spans="1:39" s="2" customFormat="1" ht="24.75" customHeight="1" thickBot="1" x14ac:dyDescent="0.3">
      <c r="A21" s="121" t="s">
        <v>53</v>
      </c>
      <c r="B21" s="121" t="s">
        <v>66</v>
      </c>
      <c r="C21" s="122" t="s">
        <v>67</v>
      </c>
      <c r="D21" s="123"/>
      <c r="E21" s="66">
        <v>0.9917516609999999</v>
      </c>
      <c r="F21" s="66">
        <v>0.11443030700000038</v>
      </c>
      <c r="G21" s="66">
        <v>1.9132055819999858</v>
      </c>
      <c r="H21" s="66" t="s">
        <v>391</v>
      </c>
      <c r="I21" s="66">
        <v>9.1915600000000458E-2</v>
      </c>
      <c r="J21" s="66">
        <v>0.13016269000000041</v>
      </c>
      <c r="K21" s="66">
        <v>0.1797673220000017</v>
      </c>
      <c r="L21" s="66">
        <v>4.5349801880370452E-3</v>
      </c>
      <c r="M21" s="66">
        <v>1.0292902769999979</v>
      </c>
      <c r="N21" s="66">
        <v>4.1791343933844434E-2</v>
      </c>
      <c r="O21" s="66">
        <v>3.2368432574376637E-3</v>
      </c>
      <c r="P21" s="66">
        <v>5.981572581982628E-3</v>
      </c>
      <c r="Q21" s="66">
        <v>3.5070130459412631E-2</v>
      </c>
      <c r="R21" s="66">
        <v>3.420468994975203E-2</v>
      </c>
      <c r="S21" s="66">
        <v>4.0660661747620196E-2</v>
      </c>
      <c r="T21" s="66">
        <v>0.26284080709645713</v>
      </c>
      <c r="U21" s="66">
        <v>6.9937032579824171E-2</v>
      </c>
      <c r="V21" s="66">
        <v>0.13191638240951334</v>
      </c>
      <c r="W21" s="66">
        <v>2.4936757271622076E-2</v>
      </c>
      <c r="X21" s="66">
        <v>6.7888702919556825E-4</v>
      </c>
      <c r="Y21" s="66">
        <v>1.1035732210552889E-3</v>
      </c>
      <c r="Z21" s="66">
        <v>5.1640923039907179E-4</v>
      </c>
      <c r="AA21" s="66">
        <v>4.1088967182314264E-4</v>
      </c>
      <c r="AB21" s="66">
        <v>2.7097591524730719E-3</v>
      </c>
      <c r="AC21" s="66">
        <v>1.5041379773055204E-2</v>
      </c>
      <c r="AD21" s="66">
        <v>6.3364445941710961E-3</v>
      </c>
      <c r="AE21" s="158"/>
      <c r="AF21" s="66">
        <v>813.91407573000015</v>
      </c>
      <c r="AG21" s="66">
        <v>2304.0910546600003</v>
      </c>
      <c r="AH21" s="66">
        <v>11765.385260469993</v>
      </c>
      <c r="AI21" s="66">
        <v>204.50144974799997</v>
      </c>
      <c r="AJ21" s="66" t="s">
        <v>391</v>
      </c>
      <c r="AK21" s="66" t="s">
        <v>391</v>
      </c>
      <c r="AL21" s="182" t="s">
        <v>49</v>
      </c>
    </row>
    <row r="22" spans="1:39" s="2" customFormat="1" ht="24.75" customHeight="1" thickBot="1" x14ac:dyDescent="0.3">
      <c r="A22" s="121" t="s">
        <v>53</v>
      </c>
      <c r="B22" s="125" t="s">
        <v>68</v>
      </c>
      <c r="C22" s="122" t="s">
        <v>69</v>
      </c>
      <c r="D22" s="123"/>
      <c r="E22" s="66">
        <v>9.8800739335299976</v>
      </c>
      <c r="F22" s="66">
        <v>0.27914300879999893</v>
      </c>
      <c r="G22" s="66">
        <v>3.5576217369999972</v>
      </c>
      <c r="H22" s="66">
        <v>0.11009599999999999</v>
      </c>
      <c r="I22" s="66">
        <v>0.38323921100000002</v>
      </c>
      <c r="J22" s="66">
        <v>0.52598218400000007</v>
      </c>
      <c r="K22" s="66">
        <v>0.63822844599999939</v>
      </c>
      <c r="L22" s="66">
        <v>9.6096688882327565E-3</v>
      </c>
      <c r="M22" s="66">
        <v>9.7920933330000004</v>
      </c>
      <c r="N22" s="66">
        <v>0.22202687758759773</v>
      </c>
      <c r="O22" s="66">
        <v>1.8252333354512616E-2</v>
      </c>
      <c r="P22" s="66">
        <v>0.21705753498291508</v>
      </c>
      <c r="Q22" s="66">
        <v>7.7771456386021495E-2</v>
      </c>
      <c r="R22" s="66">
        <v>0.20702155351641821</v>
      </c>
      <c r="S22" s="66">
        <v>0.3352329184416884</v>
      </c>
      <c r="T22" s="66">
        <v>0.16447661720918072</v>
      </c>
      <c r="U22" s="66">
        <v>7.5613830697170217E-2</v>
      </c>
      <c r="V22" s="66">
        <v>1.4249167617035634</v>
      </c>
      <c r="W22" s="66">
        <v>0.20492135260227751</v>
      </c>
      <c r="X22" s="66">
        <v>7.1486606313679959E-4</v>
      </c>
      <c r="Y22" s="66">
        <v>1.370815583295054E-3</v>
      </c>
      <c r="Z22" s="66">
        <v>5.7232602696545023E-4</v>
      </c>
      <c r="AA22" s="66">
        <v>4.1726032412766939E-4</v>
      </c>
      <c r="AB22" s="66">
        <v>3.0752679975249728E-3</v>
      </c>
      <c r="AC22" s="66">
        <v>1.6517617692685439E-2</v>
      </c>
      <c r="AD22" s="66">
        <v>1.1305166600426519E-2</v>
      </c>
      <c r="AE22" s="158"/>
      <c r="AF22" s="66">
        <v>2349.2281129550001</v>
      </c>
      <c r="AG22" s="66">
        <v>8049.3005824540005</v>
      </c>
      <c r="AH22" s="66">
        <v>20257.158083753013</v>
      </c>
      <c r="AI22" s="66">
        <v>286.66133552000008</v>
      </c>
      <c r="AJ22" s="66">
        <v>3698.9464951899995</v>
      </c>
      <c r="AK22" s="66" t="s">
        <v>391</v>
      </c>
      <c r="AL22" s="182" t="s">
        <v>49</v>
      </c>
    </row>
    <row r="23" spans="1:39" s="2" customFormat="1" ht="24.75" customHeight="1" thickBot="1" x14ac:dyDescent="0.3">
      <c r="A23" s="121" t="s">
        <v>70</v>
      </c>
      <c r="B23" s="125" t="s">
        <v>393</v>
      </c>
      <c r="C23" s="122" t="s">
        <v>394</v>
      </c>
      <c r="D23" s="126"/>
      <c r="E23" s="66">
        <v>1.1668608</v>
      </c>
      <c r="F23" s="66">
        <v>9.70752E-2</v>
      </c>
      <c r="G23" s="66">
        <v>1.2800000000000001E-3</v>
      </c>
      <c r="H23" s="66">
        <v>5.1199999999999998E-4</v>
      </c>
      <c r="I23" s="66">
        <v>6.2950400000000004E-2</v>
      </c>
      <c r="J23" s="66">
        <v>6.2950400000000004E-2</v>
      </c>
      <c r="K23" s="66">
        <v>6.2950400000000004E-2</v>
      </c>
      <c r="L23" s="66">
        <v>5.02272E-2</v>
      </c>
      <c r="M23" s="66">
        <v>0.44477440000000001</v>
      </c>
      <c r="N23" s="66">
        <v>2.4000000000000001E-5</v>
      </c>
      <c r="O23" s="66">
        <v>6.4000000000000005E-4</v>
      </c>
      <c r="P23" s="66">
        <v>3.392E-4</v>
      </c>
      <c r="Q23" s="66">
        <v>6.3999999999999997E-6</v>
      </c>
      <c r="R23" s="66">
        <v>3.2000000000000002E-3</v>
      </c>
      <c r="S23" s="66">
        <v>0.10879999999999999</v>
      </c>
      <c r="T23" s="66">
        <v>4.4799999999999996E-3</v>
      </c>
      <c r="U23" s="66">
        <v>6.4000000000000005E-4</v>
      </c>
      <c r="V23" s="66">
        <v>6.4000000000000001E-2</v>
      </c>
      <c r="W23" s="66" t="s">
        <v>390</v>
      </c>
      <c r="X23" s="66">
        <v>1.92E-3</v>
      </c>
      <c r="Y23" s="66">
        <v>3.2000000000000002E-3</v>
      </c>
      <c r="Z23" s="66">
        <v>2.2016000000000002E-3</v>
      </c>
      <c r="AA23" s="66">
        <v>1.3568E-3</v>
      </c>
      <c r="AB23" s="66">
        <v>8.6783999999999993E-3</v>
      </c>
      <c r="AC23" s="66" t="s">
        <v>391</v>
      </c>
      <c r="AD23" s="66" t="s">
        <v>391</v>
      </c>
      <c r="AE23" s="158"/>
      <c r="AF23" s="66">
        <v>2062.848</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2.698354386999994</v>
      </c>
      <c r="F24" s="66">
        <v>0.88108740058694668</v>
      </c>
      <c r="G24" s="66">
        <v>1.4892609779999686</v>
      </c>
      <c r="H24" s="66">
        <v>3.1800000000000001E-3</v>
      </c>
      <c r="I24" s="66">
        <v>0.34162794199998092</v>
      </c>
      <c r="J24" s="66">
        <v>0.46816509199998135</v>
      </c>
      <c r="K24" s="66">
        <v>0.63700168199997964</v>
      </c>
      <c r="L24" s="66">
        <v>1.8632996929758758E-2</v>
      </c>
      <c r="M24" s="66">
        <v>3.0539645499999635</v>
      </c>
      <c r="N24" s="66">
        <v>0.10828595058812213</v>
      </c>
      <c r="O24" s="66">
        <v>2.4273706591040976E-2</v>
      </c>
      <c r="P24" s="66">
        <v>9.0237170722905595E-3</v>
      </c>
      <c r="Q24" s="66">
        <v>6.1652176677643028E-2</v>
      </c>
      <c r="R24" s="66">
        <v>8.0487850280738293E-2</v>
      </c>
      <c r="S24" s="66">
        <v>7.6262065191012543E-2</v>
      </c>
      <c r="T24" s="66">
        <v>0.1992797941923195</v>
      </c>
      <c r="U24" s="66">
        <v>3.4952952570581383E-2</v>
      </c>
      <c r="V24" s="66">
        <v>0.94674224343007418</v>
      </c>
      <c r="W24" s="66">
        <v>0.22123841178579942</v>
      </c>
      <c r="X24" s="66">
        <v>1.7065896803988859E-2</v>
      </c>
      <c r="Y24" s="66">
        <v>2.7455586140267781E-2</v>
      </c>
      <c r="Z24" s="66">
        <v>8.9496248379883972E-3</v>
      </c>
      <c r="AA24" s="66">
        <v>7.1096045706661717E-3</v>
      </c>
      <c r="AB24" s="66">
        <v>6.0580712352911209E-2</v>
      </c>
      <c r="AC24" s="66">
        <v>2.8899939678485257E-2</v>
      </c>
      <c r="AD24" s="66">
        <v>1.1102406069518676E-2</v>
      </c>
      <c r="AE24" s="158"/>
      <c r="AF24" s="66">
        <v>589.71376990699991</v>
      </c>
      <c r="AG24" s="66">
        <v>1628.4569831000001</v>
      </c>
      <c r="AH24" s="66">
        <v>19016.035402117537</v>
      </c>
      <c r="AI24" s="66">
        <v>4993.5801546460007</v>
      </c>
      <c r="AJ24" s="66" t="s">
        <v>391</v>
      </c>
      <c r="AK24" s="66" t="s">
        <v>391</v>
      </c>
      <c r="AL24" s="182" t="s">
        <v>49</v>
      </c>
    </row>
    <row r="25" spans="1:39" s="2" customFormat="1" ht="24.75" customHeight="1" thickBot="1" x14ac:dyDescent="0.3">
      <c r="A25" s="121" t="s">
        <v>73</v>
      </c>
      <c r="B25" s="125" t="s">
        <v>74</v>
      </c>
      <c r="C25" s="128" t="s">
        <v>75</v>
      </c>
      <c r="D25" s="123"/>
      <c r="E25" s="66">
        <v>0.59640925070109596</v>
      </c>
      <c r="F25" s="66">
        <v>7.86963243663686E-2</v>
      </c>
      <c r="G25" s="66">
        <v>9.89890872532939E-3</v>
      </c>
      <c r="H25" s="66" t="s">
        <v>390</v>
      </c>
      <c r="I25" s="66">
        <v>4.5930936485528403E-3</v>
      </c>
      <c r="J25" s="66">
        <v>4.5930936485528403E-3</v>
      </c>
      <c r="K25" s="66">
        <v>4.5930936485528403E-3</v>
      </c>
      <c r="L25" s="66">
        <v>2.2046849513053602E-3</v>
      </c>
      <c r="M25" s="66">
        <v>0.131853464221387</v>
      </c>
      <c r="N25" s="66" t="s">
        <v>390</v>
      </c>
      <c r="O25" s="66">
        <v>4.3060252955182799E-4</v>
      </c>
      <c r="P25" s="66">
        <v>2.62321081221229E-4</v>
      </c>
      <c r="Q25" s="66">
        <v>4.9494543626646897E-6</v>
      </c>
      <c r="R25" s="66">
        <v>1.4848363087994101E-3</v>
      </c>
      <c r="S25" s="66">
        <v>1.0492843248849099E-3</v>
      </c>
      <c r="T25" s="66">
        <v>4.3555198391449302E-4</v>
      </c>
      <c r="U25" s="66">
        <v>4.9494543626646897E-6</v>
      </c>
      <c r="V25" s="66">
        <v>8.6021516823112404E-2</v>
      </c>
      <c r="W25" s="66" t="s">
        <v>390</v>
      </c>
      <c r="X25" s="66" t="s">
        <v>390</v>
      </c>
      <c r="Y25" s="66" t="s">
        <v>390</v>
      </c>
      <c r="Z25" s="66" t="s">
        <v>390</v>
      </c>
      <c r="AA25" s="66" t="s">
        <v>390</v>
      </c>
      <c r="AB25" s="66" t="s">
        <v>390</v>
      </c>
      <c r="AC25" s="66" t="s">
        <v>391</v>
      </c>
      <c r="AD25" s="66" t="s">
        <v>391</v>
      </c>
      <c r="AE25" s="158"/>
      <c r="AF25" s="66">
        <v>2143.1137390338099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6.2477492989043903E-3</v>
      </c>
      <c r="F26" s="66">
        <v>5.4496756336313698E-3</v>
      </c>
      <c r="G26" s="66">
        <v>3.5091274670612298E-5</v>
      </c>
      <c r="H26" s="66" t="s">
        <v>390</v>
      </c>
      <c r="I26" s="66">
        <v>1.4426351447164099E-5</v>
      </c>
      <c r="J26" s="66">
        <v>1.4426351447164099E-5</v>
      </c>
      <c r="K26" s="66">
        <v>1.4426351447164099E-5</v>
      </c>
      <c r="L26" s="66">
        <v>2.1639527170746201E-6</v>
      </c>
      <c r="M26" s="66">
        <v>2.5695635778612599E-2</v>
      </c>
      <c r="N26" s="66">
        <v>0.32930415668311303</v>
      </c>
      <c r="O26" s="66">
        <v>3.51247044817164E-6</v>
      </c>
      <c r="P26" s="66">
        <v>2.5639187787712301E-6</v>
      </c>
      <c r="Q26" s="66">
        <v>7.5545637335306198E-8</v>
      </c>
      <c r="R26" s="66">
        <v>7.8636912005918499E-6</v>
      </c>
      <c r="S26" s="66">
        <v>1.16956751150849E-5</v>
      </c>
      <c r="T26" s="66">
        <v>3.9680160855069397E-6</v>
      </c>
      <c r="U26" s="66">
        <v>5.5545637335306198E-8</v>
      </c>
      <c r="V26" s="66">
        <v>7.0278317688762099E-4</v>
      </c>
      <c r="W26" s="66" t="s">
        <v>390</v>
      </c>
      <c r="X26" s="66">
        <v>2.1399999999999998E-6</v>
      </c>
      <c r="Y26" s="66">
        <v>2.9960000000000002E-6</v>
      </c>
      <c r="Z26" s="66">
        <v>1.73238095238095E-6</v>
      </c>
      <c r="AA26" s="66">
        <v>2.1399999999999998E-6</v>
      </c>
      <c r="AB26" s="66">
        <v>9.0083809523809492E-6</v>
      </c>
      <c r="AC26" s="66" t="s">
        <v>391</v>
      </c>
      <c r="AD26" s="66" t="s">
        <v>391</v>
      </c>
      <c r="AE26" s="158"/>
      <c r="AF26" s="66">
        <v>15.489260966187601</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32.804694272542001</v>
      </c>
      <c r="F27" s="66">
        <v>18.427940060388401</v>
      </c>
      <c r="G27" s="66">
        <v>7.4505098976819298E-2</v>
      </c>
      <c r="H27" s="66">
        <v>1.23928682544275</v>
      </c>
      <c r="I27" s="66">
        <v>1.4640008379691101</v>
      </c>
      <c r="J27" s="66">
        <v>1.4640008379691101</v>
      </c>
      <c r="K27" s="66">
        <v>1.4640008379691101</v>
      </c>
      <c r="L27" s="66">
        <v>1.12942847004881</v>
      </c>
      <c r="M27" s="66">
        <v>190.378595613062</v>
      </c>
      <c r="N27" s="66">
        <v>0.88058594950231295</v>
      </c>
      <c r="O27" s="66">
        <v>4.4407668150811899E-4</v>
      </c>
      <c r="P27" s="66">
        <v>2.40459670676881E-2</v>
      </c>
      <c r="Q27" s="66">
        <v>7.03944073638858E-4</v>
      </c>
      <c r="R27" s="66">
        <v>2.4467062698845899E-2</v>
      </c>
      <c r="S27" s="66">
        <v>1.6914441735864899E-2</v>
      </c>
      <c r="T27" s="66">
        <v>4.53944606669319E-3</v>
      </c>
      <c r="U27" s="66">
        <v>5.1973478426147704E-4</v>
      </c>
      <c r="V27" s="66">
        <v>8.80259824857446E-2</v>
      </c>
      <c r="W27" s="66">
        <v>2.0916796</v>
      </c>
      <c r="X27" s="66">
        <v>5.5212330855300001E-2</v>
      </c>
      <c r="Y27" s="66">
        <v>6.3878301878800003E-2</v>
      </c>
      <c r="Z27" s="66">
        <v>4.7342043192700002E-2</v>
      </c>
      <c r="AA27" s="66">
        <v>5.6941714289299998E-2</v>
      </c>
      <c r="AB27" s="66">
        <v>0.22337439021610001</v>
      </c>
      <c r="AC27" s="66">
        <v>2.0377426000000001E-3</v>
      </c>
      <c r="AD27" s="66">
        <v>3.6010209999999998E-4</v>
      </c>
      <c r="AE27" s="158"/>
      <c r="AF27" s="66">
        <v>143638.83741574199</v>
      </c>
      <c r="AG27" s="66" t="s">
        <v>391</v>
      </c>
      <c r="AH27" s="66">
        <v>116.0809100991</v>
      </c>
      <c r="AI27" s="66">
        <v>4636.8130703113002</v>
      </c>
      <c r="AJ27" s="66" t="s">
        <v>391</v>
      </c>
      <c r="AK27" s="66" t="s">
        <v>391</v>
      </c>
      <c r="AL27" s="182" t="s">
        <v>49</v>
      </c>
    </row>
    <row r="28" spans="1:39" s="2" customFormat="1" ht="24.75" customHeight="1" thickBot="1" x14ac:dyDescent="0.3">
      <c r="A28" s="121" t="s">
        <v>78</v>
      </c>
      <c r="B28" s="121" t="s">
        <v>81</v>
      </c>
      <c r="C28" s="122" t="s">
        <v>82</v>
      </c>
      <c r="D28" s="123"/>
      <c r="E28" s="66">
        <v>10.4089604835783</v>
      </c>
      <c r="F28" s="66">
        <v>1.3748681052192999</v>
      </c>
      <c r="G28" s="66">
        <v>1.9168771326745999E-2</v>
      </c>
      <c r="H28" s="66">
        <v>5.7235752119392899E-2</v>
      </c>
      <c r="I28" s="66">
        <v>0.81423941770639097</v>
      </c>
      <c r="J28" s="66">
        <v>0.81423941770639097</v>
      </c>
      <c r="K28" s="66">
        <v>0.81423941770639097</v>
      </c>
      <c r="L28" s="66">
        <v>0.62538408275750401</v>
      </c>
      <c r="M28" s="66">
        <v>13.031941686395299</v>
      </c>
      <c r="N28" s="66">
        <v>6.5009221341610204E-2</v>
      </c>
      <c r="O28" s="66">
        <v>6.8209071227196596E-5</v>
      </c>
      <c r="P28" s="66">
        <v>5.5395663075552002E-3</v>
      </c>
      <c r="Q28" s="66">
        <v>1.2289338051417199E-4</v>
      </c>
      <c r="R28" s="66">
        <v>7.8491830511821792E-3</v>
      </c>
      <c r="S28" s="66">
        <v>5.3008026848399498E-3</v>
      </c>
      <c r="T28" s="66">
        <v>4.7570771401210299E-4</v>
      </c>
      <c r="U28" s="66">
        <v>1.09368618573951E-4</v>
      </c>
      <c r="V28" s="66">
        <v>1.9280608485104499E-2</v>
      </c>
      <c r="W28" s="66">
        <v>0.61670139999999996</v>
      </c>
      <c r="X28" s="66">
        <v>1.7631396998499999E-2</v>
      </c>
      <c r="Y28" s="66">
        <v>1.9809320316199999E-2</v>
      </c>
      <c r="Z28" s="66">
        <v>1.5459390143000001E-2</v>
      </c>
      <c r="AA28" s="66">
        <v>1.6613366832400001E-2</v>
      </c>
      <c r="AB28" s="66">
        <v>6.9513474290100005E-2</v>
      </c>
      <c r="AC28" s="66">
        <v>5.8318330000000002E-4</v>
      </c>
      <c r="AD28" s="66">
        <v>1.155353E-4</v>
      </c>
      <c r="AE28" s="158"/>
      <c r="AF28" s="66">
        <v>39575.242758916</v>
      </c>
      <c r="AG28" s="66" t="s">
        <v>391</v>
      </c>
      <c r="AH28" s="66" t="s">
        <v>391</v>
      </c>
      <c r="AI28" s="66">
        <v>1467.4164742645</v>
      </c>
      <c r="AJ28" s="66" t="s">
        <v>391</v>
      </c>
      <c r="AK28" s="66" t="s">
        <v>391</v>
      </c>
      <c r="AL28" s="182" t="s">
        <v>49</v>
      </c>
    </row>
    <row r="29" spans="1:39" s="2" customFormat="1" ht="24.75" customHeight="1" thickBot="1" x14ac:dyDescent="0.3">
      <c r="A29" s="121" t="s">
        <v>78</v>
      </c>
      <c r="B29" s="121" t="s">
        <v>83</v>
      </c>
      <c r="C29" s="122" t="s">
        <v>84</v>
      </c>
      <c r="D29" s="123"/>
      <c r="E29" s="66">
        <v>33.156809239853203</v>
      </c>
      <c r="F29" s="66">
        <v>1.72958901936573</v>
      </c>
      <c r="G29" s="66">
        <v>2.5256306441217201E-2</v>
      </c>
      <c r="H29" s="66">
        <v>2.7682504560609899E-2</v>
      </c>
      <c r="I29" s="66">
        <v>0.76463405316309996</v>
      </c>
      <c r="J29" s="66">
        <v>0.76463405316309996</v>
      </c>
      <c r="K29" s="66">
        <v>0.76463405316309996</v>
      </c>
      <c r="L29" s="66">
        <v>0.46290682994030002</v>
      </c>
      <c r="M29" s="66">
        <v>8.1687779361570296</v>
      </c>
      <c r="N29" s="66">
        <v>8.8064649985751097E-4</v>
      </c>
      <c r="O29" s="66">
        <v>6.3219122585001793E-5</v>
      </c>
      <c r="P29" s="66">
        <v>6.6946972871802998E-3</v>
      </c>
      <c r="Q29" s="66">
        <v>1.2638600751536499E-4</v>
      </c>
      <c r="R29" s="66">
        <v>1.0732781009115301E-2</v>
      </c>
      <c r="S29" s="66">
        <v>7.19742048389124E-3</v>
      </c>
      <c r="T29" s="66">
        <v>2.53660055159595E-4</v>
      </c>
      <c r="U29" s="66">
        <v>1.2633376986072501E-4</v>
      </c>
      <c r="V29" s="66">
        <v>2.27385114452914E-2</v>
      </c>
      <c r="W29" s="66">
        <v>0.47039140000000002</v>
      </c>
      <c r="X29" s="66">
        <v>7.0242411831000001E-3</v>
      </c>
      <c r="Y29" s="66">
        <v>4.2535682718999997E-2</v>
      </c>
      <c r="Z29" s="66">
        <v>4.7530698671000002E-2</v>
      </c>
      <c r="AA29" s="66">
        <v>1.09265973956E-2</v>
      </c>
      <c r="AB29" s="66">
        <v>0.10801721996870001</v>
      </c>
      <c r="AC29" s="66">
        <v>3.990752E-4</v>
      </c>
      <c r="AD29" s="66">
        <v>8.8681800000000002E-5</v>
      </c>
      <c r="AE29" s="158"/>
      <c r="AF29" s="66">
        <v>51950.368515982504</v>
      </c>
      <c r="AG29" s="66" t="s">
        <v>391</v>
      </c>
      <c r="AH29" s="66">
        <v>177.08431776610001</v>
      </c>
      <c r="AI29" s="66">
        <v>1999.154861235</v>
      </c>
      <c r="AJ29" s="66" t="s">
        <v>391</v>
      </c>
      <c r="AK29" s="66" t="s">
        <v>391</v>
      </c>
      <c r="AL29" s="182" t="s">
        <v>49</v>
      </c>
    </row>
    <row r="30" spans="1:39" s="2" customFormat="1" ht="24.75" customHeight="1" thickBot="1" x14ac:dyDescent="0.3">
      <c r="A30" s="121" t="s">
        <v>78</v>
      </c>
      <c r="B30" s="121" t="s">
        <v>85</v>
      </c>
      <c r="C30" s="122" t="s">
        <v>86</v>
      </c>
      <c r="D30" s="123"/>
      <c r="E30" s="66">
        <v>0.32068441696854</v>
      </c>
      <c r="F30" s="66">
        <v>0.98885926972818505</v>
      </c>
      <c r="G30" s="66">
        <v>8.2418448842570499E-4</v>
      </c>
      <c r="H30" s="66">
        <v>2.3735797309276802E-3</v>
      </c>
      <c r="I30" s="66">
        <v>2.1231944908810502E-2</v>
      </c>
      <c r="J30" s="66">
        <v>2.1231944908810502E-2</v>
      </c>
      <c r="K30" s="66">
        <v>2.1231944908810502E-2</v>
      </c>
      <c r="L30" s="66">
        <v>3.4683641496338399E-3</v>
      </c>
      <c r="M30" s="66">
        <v>13.149304160576399</v>
      </c>
      <c r="N30" s="66">
        <v>1.9682592215350101E-2</v>
      </c>
      <c r="O30" s="66">
        <v>1.40094106770238E-5</v>
      </c>
      <c r="P30" s="66">
        <v>3.5852025246518198E-4</v>
      </c>
      <c r="Q30" s="66">
        <v>1.2362767326385601E-5</v>
      </c>
      <c r="R30" s="66">
        <v>2.8390260140258902E-4</v>
      </c>
      <c r="S30" s="66">
        <v>1.1694691824336201E-3</v>
      </c>
      <c r="T30" s="66">
        <v>1.35116232206529E-4</v>
      </c>
      <c r="U30" s="66">
        <v>1.39841143358274E-5</v>
      </c>
      <c r="V30" s="66">
        <v>1.92932504623215E-3</v>
      </c>
      <c r="W30" s="66">
        <v>3.1191699999999999E-2</v>
      </c>
      <c r="X30" s="66">
        <v>4.8863829529999995E-4</v>
      </c>
      <c r="Y30" s="66">
        <v>7.9475931449999996E-4</v>
      </c>
      <c r="Z30" s="66">
        <v>3.3215475980000002E-4</v>
      </c>
      <c r="AA30" s="66">
        <v>9.1624365289999998E-4</v>
      </c>
      <c r="AB30" s="66">
        <v>2.5317960224999999E-3</v>
      </c>
      <c r="AC30" s="66">
        <v>3.1192300000000003E-5</v>
      </c>
      <c r="AD30" s="66">
        <v>2.4400300000000001E-5</v>
      </c>
      <c r="AE30" s="158"/>
      <c r="AF30" s="66">
        <v>1764.3592533522001</v>
      </c>
      <c r="AG30" s="66" t="s">
        <v>391</v>
      </c>
      <c r="AH30" s="66" t="s">
        <v>391</v>
      </c>
      <c r="AI30" s="66">
        <v>50.700073417600002</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7.0771827466757502</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327.01335243673401</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0.84806992960921102</v>
      </c>
      <c r="J32" s="66">
        <v>1.59034093768833</v>
      </c>
      <c r="K32" s="66">
        <v>2.0832027104850801</v>
      </c>
      <c r="L32" s="66">
        <v>0.19028398403560301</v>
      </c>
      <c r="M32" s="66" t="s">
        <v>391</v>
      </c>
      <c r="N32" s="66">
        <v>2.20919131129375</v>
      </c>
      <c r="O32" s="66">
        <v>1.01699142127828E-2</v>
      </c>
      <c r="P32" s="66">
        <v>6.7384789779112298E-6</v>
      </c>
      <c r="Q32" s="66">
        <v>6.7384789779112298E-12</v>
      </c>
      <c r="R32" s="66">
        <v>0.81928077253750098</v>
      </c>
      <c r="S32" s="66">
        <v>17.9441661802318</v>
      </c>
      <c r="T32" s="66">
        <v>0.12915740982239801</v>
      </c>
      <c r="U32" s="66">
        <v>1.69613985921842E-2</v>
      </c>
      <c r="V32" s="66">
        <v>6.73847897791123</v>
      </c>
      <c r="W32" s="66" t="s">
        <v>390</v>
      </c>
      <c r="X32" s="66">
        <v>4.9111745382350701E-3</v>
      </c>
      <c r="Y32" s="66">
        <v>3.41811896471387E-4</v>
      </c>
      <c r="Z32" s="66">
        <v>5.0457946621966705E-4</v>
      </c>
      <c r="AA32" s="66" t="s">
        <v>390</v>
      </c>
      <c r="AB32" s="66">
        <v>5.7575659009261298E-3</v>
      </c>
      <c r="AC32" s="66" t="s">
        <v>391</v>
      </c>
      <c r="AD32" s="66" t="s">
        <v>390</v>
      </c>
      <c r="AE32" s="158"/>
      <c r="AF32" s="66" t="s">
        <v>391</v>
      </c>
      <c r="AG32" s="66" t="s">
        <v>391</v>
      </c>
      <c r="AH32" s="66" t="s">
        <v>391</v>
      </c>
      <c r="AI32" s="66" t="s">
        <v>391</v>
      </c>
      <c r="AJ32" s="66" t="s">
        <v>391</v>
      </c>
      <c r="AK32" s="66">
        <v>76550.345730797693</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0.43560946336553702</v>
      </c>
      <c r="J33" s="66">
        <v>0.80668419141766201</v>
      </c>
      <c r="K33" s="66">
        <v>1.61336838283532</v>
      </c>
      <c r="L33" s="66" t="s">
        <v>391</v>
      </c>
      <c r="M33" s="66" t="s">
        <v>391</v>
      </c>
      <c r="N33" s="66">
        <v>7.5731163108516505E-2</v>
      </c>
      <c r="O33" s="66" t="s">
        <v>390</v>
      </c>
      <c r="P33" s="66" t="s">
        <v>390</v>
      </c>
      <c r="Q33" s="66" t="s">
        <v>390</v>
      </c>
      <c r="R33" s="66">
        <v>3.2086886161353599E-2</v>
      </c>
      <c r="S33" s="66">
        <v>1.3118333270901001E-2</v>
      </c>
      <c r="T33" s="66">
        <v>2.2992845337400199E-2</v>
      </c>
      <c r="U33" s="66" t="s">
        <v>390</v>
      </c>
      <c r="V33" s="66">
        <v>0.119375440055679</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76550.345730797693</v>
      </c>
      <c r="AL33" s="182" t="s">
        <v>386</v>
      </c>
    </row>
    <row r="34" spans="1:256" s="2" customFormat="1" ht="24.75" customHeight="1" thickBot="1" x14ac:dyDescent="0.3">
      <c r="A34" s="121" t="s">
        <v>70</v>
      </c>
      <c r="B34" s="121" t="s">
        <v>93</v>
      </c>
      <c r="C34" s="122" t="s">
        <v>94</v>
      </c>
      <c r="D34" s="123"/>
      <c r="E34" s="66">
        <v>3.2227174399999998</v>
      </c>
      <c r="F34" s="66">
        <v>0.44783520999999998</v>
      </c>
      <c r="G34" s="66">
        <v>1.9000041577E-3</v>
      </c>
      <c r="H34" s="66">
        <v>1.14E-3</v>
      </c>
      <c r="I34" s="66">
        <v>0.13292180000000001</v>
      </c>
      <c r="J34" s="66">
        <v>0.1395718</v>
      </c>
      <c r="K34" s="66">
        <v>0.14717179999999999</v>
      </c>
      <c r="L34" s="66">
        <v>9.5661670000000004E-2</v>
      </c>
      <c r="M34" s="66">
        <v>1.9020680000000001</v>
      </c>
      <c r="N34" s="66">
        <v>2.8074250000000001E-3</v>
      </c>
      <c r="O34" s="66">
        <v>8.3065769999999997E-4</v>
      </c>
      <c r="P34" s="66">
        <v>5.1320130000000002E-4</v>
      </c>
      <c r="Q34" s="66">
        <v>9.5692949999999997E-6</v>
      </c>
      <c r="R34" s="66">
        <v>3.0578850000000002E-3</v>
      </c>
      <c r="S34" s="66">
        <v>2.0555769999999998E-3</v>
      </c>
      <c r="T34" s="66">
        <v>8.6371799999999997E-4</v>
      </c>
      <c r="U34" s="66">
        <v>9.7771800000000005E-6</v>
      </c>
      <c r="V34" s="66">
        <v>0.16926769999999999</v>
      </c>
      <c r="W34" s="66" t="s">
        <v>390</v>
      </c>
      <c r="X34" s="66">
        <v>3.0301669999999998E-3</v>
      </c>
      <c r="Y34" s="66">
        <v>4.9301670000000001E-3</v>
      </c>
      <c r="Z34" s="66">
        <v>4.0883600000000001E-3</v>
      </c>
      <c r="AA34" s="66">
        <v>8.7243599999999998E-4</v>
      </c>
      <c r="AB34" s="66">
        <v>1.2921129999999999E-2</v>
      </c>
      <c r="AC34" s="66" t="s">
        <v>391</v>
      </c>
      <c r="AD34" s="66" t="s">
        <v>391</v>
      </c>
      <c r="AE34" s="158"/>
      <c r="AF34" s="66">
        <v>4082.72</v>
      </c>
      <c r="AG34" s="66">
        <v>13.859</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0.16950000000000001</v>
      </c>
      <c r="F36" s="66">
        <v>2.342439E-2</v>
      </c>
      <c r="G36" s="66">
        <v>1E-4</v>
      </c>
      <c r="H36" s="66">
        <v>6.0000000000000002E-5</v>
      </c>
      <c r="I36" s="66">
        <v>1.18322580586E-2</v>
      </c>
      <c r="J36" s="66">
        <v>1.3100000000000001E-2</v>
      </c>
      <c r="K36" s="66">
        <v>1.3100000000000001E-2</v>
      </c>
      <c r="L36" s="66">
        <v>6.5499999999999998E-4</v>
      </c>
      <c r="M36" s="66">
        <v>9.8650000000000002E-2</v>
      </c>
      <c r="N36" s="66">
        <v>1.875E-6</v>
      </c>
      <c r="O36" s="66">
        <v>4.35E-5</v>
      </c>
      <c r="P36" s="66">
        <v>2.65E-5</v>
      </c>
      <c r="Q36" s="66">
        <v>4.9999999999999998E-7</v>
      </c>
      <c r="R36" s="66">
        <v>1.4999999999999999E-4</v>
      </c>
      <c r="S36" s="66">
        <v>1.06E-4</v>
      </c>
      <c r="T36" s="66">
        <v>4.3999999999999999E-5</v>
      </c>
      <c r="U36" s="66">
        <v>4.9999999999999998E-7</v>
      </c>
      <c r="V36" s="66">
        <v>8.6899999999999998E-3</v>
      </c>
      <c r="W36" s="66" t="s">
        <v>390</v>
      </c>
      <c r="X36" s="66">
        <v>1.4999999999999999E-4</v>
      </c>
      <c r="Y36" s="66">
        <v>2.5000000000000001E-4</v>
      </c>
      <c r="Z36" s="66">
        <v>1.56E-4</v>
      </c>
      <c r="AA36" s="66">
        <v>4.3000000000000002E-5</v>
      </c>
      <c r="AB36" s="66">
        <v>5.9900000000000003E-4</v>
      </c>
      <c r="AC36" s="66">
        <v>2.1349999965E-6</v>
      </c>
      <c r="AD36" s="66">
        <v>1.0166666500000001E-6</v>
      </c>
      <c r="AE36" s="158"/>
      <c r="AF36" s="66">
        <v>214.88</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0.37043975200000001</v>
      </c>
      <c r="F37" s="66">
        <v>4.8768000000000006E-3</v>
      </c>
      <c r="G37" s="66">
        <v>8.5648800000000008E-4</v>
      </c>
      <c r="H37" s="66" t="s">
        <v>391</v>
      </c>
      <c r="I37" s="66">
        <v>6.0960000000000007E-4</v>
      </c>
      <c r="J37" s="66">
        <v>6.0960000000000007E-4</v>
      </c>
      <c r="K37" s="66">
        <v>6.0960000000000007E-4</v>
      </c>
      <c r="L37" s="66">
        <v>1.5240000000000003E-5</v>
      </c>
      <c r="M37" s="66">
        <v>4.560804199999996E-2</v>
      </c>
      <c r="N37" s="66">
        <v>4.5720000000000004E-6</v>
      </c>
      <c r="O37" s="66">
        <v>7.6199999999999997E-7</v>
      </c>
      <c r="P37" s="66">
        <v>3.0480000000000004E-4</v>
      </c>
      <c r="Q37" s="66">
        <v>3.6575999999999997E-4</v>
      </c>
      <c r="R37" s="66">
        <v>2.3164800000000005E-6</v>
      </c>
      <c r="S37" s="66">
        <v>2.3164800000000001E-7</v>
      </c>
      <c r="T37" s="66">
        <v>1.55448E-6</v>
      </c>
      <c r="U37" s="66">
        <v>3.4137599999999997E-5</v>
      </c>
      <c r="V37" s="66">
        <v>4.5720000000000004E-6</v>
      </c>
      <c r="W37" s="66" t="s">
        <v>390</v>
      </c>
      <c r="X37" s="66">
        <v>1.7068800000000002E-6</v>
      </c>
      <c r="Y37" s="66">
        <v>4.81584E-6</v>
      </c>
      <c r="Z37" s="66">
        <v>3.3832800000000002E-6</v>
      </c>
      <c r="AA37" s="66">
        <v>2.5481279999999998E-5</v>
      </c>
      <c r="AB37" s="66">
        <v>3.5387279999999998E-5</v>
      </c>
      <c r="AC37" s="66" t="s">
        <v>391</v>
      </c>
      <c r="AD37" s="66" t="s">
        <v>391</v>
      </c>
      <c r="AE37" s="158"/>
      <c r="AF37" s="66" t="s">
        <v>391</v>
      </c>
      <c r="AG37" s="66" t="s">
        <v>391</v>
      </c>
      <c r="AH37" s="66">
        <v>3048</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5.9434770615174362</v>
      </c>
      <c r="F39" s="66">
        <v>1.0675343891877545</v>
      </c>
      <c r="G39" s="66">
        <v>4.8720747087147194</v>
      </c>
      <c r="H39" s="66">
        <v>0.16804864999999999</v>
      </c>
      <c r="I39" s="66">
        <v>0.28159078837230883</v>
      </c>
      <c r="J39" s="66">
        <v>0.35894027737230255</v>
      </c>
      <c r="K39" s="66">
        <v>0.58492868537230169</v>
      </c>
      <c r="L39" s="66">
        <v>1.6595705193413232E-2</v>
      </c>
      <c r="M39" s="66">
        <v>3.3078712275265243</v>
      </c>
      <c r="N39" s="66">
        <v>0.17879215439578305</v>
      </c>
      <c r="O39" s="66">
        <v>2.71547061320274E-2</v>
      </c>
      <c r="P39" s="66">
        <v>4.0789643045545457E-2</v>
      </c>
      <c r="Q39" s="66">
        <v>0.12573604157303914</v>
      </c>
      <c r="R39" s="66">
        <v>0.14632818906893694</v>
      </c>
      <c r="S39" s="66">
        <v>0.13721407188318288</v>
      </c>
      <c r="T39" s="66">
        <v>0.54508537881825558</v>
      </c>
      <c r="U39" s="66">
        <v>0.2136719371010421</v>
      </c>
      <c r="V39" s="66">
        <v>1.0816759308311372</v>
      </c>
      <c r="W39" s="66">
        <v>0.26298805934054603</v>
      </c>
      <c r="X39" s="66">
        <v>1.5938002273240329E-2</v>
      </c>
      <c r="Y39" s="66">
        <v>2.5762059911413872E-2</v>
      </c>
      <c r="Z39" s="66">
        <v>8.7121499151786765E-3</v>
      </c>
      <c r="AA39" s="66">
        <v>6.9184341371893599E-3</v>
      </c>
      <c r="AB39" s="66">
        <v>5.7330646237022102E-2</v>
      </c>
      <c r="AC39" s="66">
        <v>6.3474808045930156E-2</v>
      </c>
      <c r="AD39" s="66">
        <v>2.419597430482924E-2</v>
      </c>
      <c r="AE39" s="158"/>
      <c r="AF39" s="66">
        <v>1284.0429317340001</v>
      </c>
      <c r="AG39" s="66">
        <v>6538.3472041699988</v>
      </c>
      <c r="AH39" s="66">
        <v>77713.809340904234</v>
      </c>
      <c r="AI39" s="66">
        <v>6520.4459789519997</v>
      </c>
      <c r="AJ39" s="66" t="s">
        <v>391</v>
      </c>
      <c r="AK39" s="66" t="s">
        <v>391</v>
      </c>
      <c r="AL39" s="182" t="s">
        <v>49</v>
      </c>
    </row>
    <row r="40" spans="1:256" s="2" customFormat="1" ht="24.75" customHeight="1" thickBot="1" x14ac:dyDescent="0.3">
      <c r="A40" s="121" t="s">
        <v>70</v>
      </c>
      <c r="B40" s="121" t="s">
        <v>105</v>
      </c>
      <c r="C40" s="122" t="s">
        <v>397</v>
      </c>
      <c r="D40" s="123"/>
      <c r="E40" s="66">
        <v>0.1369184</v>
      </c>
      <c r="F40" s="66">
        <v>1.0772E-2</v>
      </c>
      <c r="G40" s="66">
        <v>8.8000000000000003E-4</v>
      </c>
      <c r="H40" s="66">
        <v>6.3999999999999997E-5</v>
      </c>
      <c r="I40" s="66">
        <v>6.2528000000000002E-3</v>
      </c>
      <c r="J40" s="66">
        <v>6.2528000000000002E-3</v>
      </c>
      <c r="K40" s="66">
        <v>6.2528000000000002E-3</v>
      </c>
      <c r="L40" s="66">
        <v>4.9103999999999997E-3</v>
      </c>
      <c r="M40" s="66">
        <v>5.2048799999999999E-2</v>
      </c>
      <c r="N40" s="66">
        <v>1.5E-6</v>
      </c>
      <c r="O40" s="66">
        <v>8.0000000000000007E-5</v>
      </c>
      <c r="P40" s="66">
        <v>4.2400000000000001E-5</v>
      </c>
      <c r="Q40" s="66">
        <v>7.9999999999999996E-7</v>
      </c>
      <c r="R40" s="66">
        <v>4.0000000000000002E-4</v>
      </c>
      <c r="S40" s="66">
        <v>1.3599999999999999E-2</v>
      </c>
      <c r="T40" s="66">
        <v>5.5999999999999995E-4</v>
      </c>
      <c r="U40" s="66">
        <v>8.0000000000000007E-5</v>
      </c>
      <c r="V40" s="66">
        <v>8.0000000000000002E-3</v>
      </c>
      <c r="W40" s="66" t="s">
        <v>390</v>
      </c>
      <c r="X40" s="66">
        <v>2.4000000000000001E-4</v>
      </c>
      <c r="Y40" s="66">
        <v>4.0000000000000002E-4</v>
      </c>
      <c r="Z40" s="66">
        <v>2.7520000000000002E-4</v>
      </c>
      <c r="AA40" s="66">
        <v>1.696E-4</v>
      </c>
      <c r="AB40" s="66">
        <v>1.0847999999999999E-3</v>
      </c>
      <c r="AC40" s="66" t="s">
        <v>390</v>
      </c>
      <c r="AD40" s="66" t="s">
        <v>390</v>
      </c>
      <c r="AE40" s="158"/>
      <c r="AF40" s="66">
        <v>345.10399999999998</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11.048517130234007</v>
      </c>
      <c r="F41" s="66">
        <v>75.115517322855197</v>
      </c>
      <c r="G41" s="66">
        <v>18.996802554164582</v>
      </c>
      <c r="H41" s="66">
        <v>4.0177030126007462</v>
      </c>
      <c r="I41" s="66">
        <v>27.629294315136278</v>
      </c>
      <c r="J41" s="66">
        <v>28.198620584865793</v>
      </c>
      <c r="K41" s="66">
        <v>30.403667475595071</v>
      </c>
      <c r="L41" s="66">
        <v>2.2055837435367285</v>
      </c>
      <c r="M41" s="66">
        <v>511.12625331946521</v>
      </c>
      <c r="N41" s="66">
        <v>1.2328777095395214</v>
      </c>
      <c r="O41" s="66">
        <v>0.49018875676650486</v>
      </c>
      <c r="P41" s="66">
        <v>0.33677410069570135</v>
      </c>
      <c r="Q41" s="66">
        <v>0.41183454679086129</v>
      </c>
      <c r="R41" s="66">
        <v>2.9396353266387867</v>
      </c>
      <c r="S41" s="66">
        <v>0.78273639913494331</v>
      </c>
      <c r="T41" s="66">
        <v>0.45826170065415639</v>
      </c>
      <c r="U41" s="66">
        <v>0.20843201759062466</v>
      </c>
      <c r="V41" s="66">
        <v>4.1717725899884126</v>
      </c>
      <c r="W41" s="66">
        <v>3.8898793158400862</v>
      </c>
      <c r="X41" s="66">
        <v>14.643686604107815</v>
      </c>
      <c r="Y41" s="66">
        <v>9.7702213459422396</v>
      </c>
      <c r="Z41" s="66">
        <v>6.7296229406388868</v>
      </c>
      <c r="AA41" s="66">
        <v>10.07670272390725</v>
      </c>
      <c r="AB41" s="66">
        <v>41.220233614596175</v>
      </c>
      <c r="AC41" s="66">
        <v>8.0545628354556023</v>
      </c>
      <c r="AD41" s="66">
        <v>0.28422743831134267</v>
      </c>
      <c r="AE41" s="158"/>
      <c r="AF41" s="66" t="s">
        <v>390</v>
      </c>
      <c r="AG41" s="66">
        <v>36973.656014722976</v>
      </c>
      <c r="AH41" s="66">
        <v>87997.582599682544</v>
      </c>
      <c r="AI41" s="66">
        <v>60912.000000000015</v>
      </c>
      <c r="AJ41" s="66" t="s">
        <v>391</v>
      </c>
      <c r="AK41" s="66" t="s">
        <v>391</v>
      </c>
      <c r="AL41" s="182" t="s">
        <v>49</v>
      </c>
    </row>
    <row r="42" spans="1:256" s="2" customFormat="1" ht="24.75" customHeight="1" thickBot="1" x14ac:dyDescent="0.3">
      <c r="A42" s="121" t="s">
        <v>70</v>
      </c>
      <c r="B42" s="121" t="s">
        <v>107</v>
      </c>
      <c r="C42" s="122" t="s">
        <v>108</v>
      </c>
      <c r="D42" s="123"/>
      <c r="E42" s="66">
        <v>2.6573538461538499E-2</v>
      </c>
      <c r="F42" s="66">
        <v>0.38470592307692297</v>
      </c>
      <c r="G42" s="66">
        <v>1.2E-4</v>
      </c>
      <c r="H42" s="66">
        <v>2.4000000000000001E-5</v>
      </c>
      <c r="I42" s="66">
        <v>1.3374E-2</v>
      </c>
      <c r="J42" s="66">
        <v>1.3374E-2</v>
      </c>
      <c r="K42" s="66">
        <v>1.3374E-2</v>
      </c>
      <c r="L42" s="66">
        <v>5.1461538461538496E-4</v>
      </c>
      <c r="M42" s="66">
        <v>4.4800144615384596</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264.99</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0.49302799800000013</v>
      </c>
      <c r="F43" s="66">
        <v>0.23489759863999957</v>
      </c>
      <c r="G43" s="66">
        <v>0.47761501799999673</v>
      </c>
      <c r="H43" s="66" t="s">
        <v>438</v>
      </c>
      <c r="I43" s="66">
        <v>6.0774236999999724E-2</v>
      </c>
      <c r="J43" s="66">
        <v>7.7154072000000559E-2</v>
      </c>
      <c r="K43" s="66">
        <v>0.13611332600000067</v>
      </c>
      <c r="L43" s="66">
        <v>4.3791025236202055E-3</v>
      </c>
      <c r="M43" s="66">
        <v>0.70958464499999463</v>
      </c>
      <c r="N43" s="66">
        <v>2.5218066093318888E-2</v>
      </c>
      <c r="O43" s="66">
        <v>4.3251679314386471E-3</v>
      </c>
      <c r="P43" s="66">
        <v>1.6180778311242297E-3</v>
      </c>
      <c r="Q43" s="66">
        <v>1.8160535354859311E-2</v>
      </c>
      <c r="R43" s="66">
        <v>1.8007632643185823E-2</v>
      </c>
      <c r="S43" s="66">
        <v>2.2184538199868178E-2</v>
      </c>
      <c r="T43" s="66">
        <v>8.6428709842728504E-2</v>
      </c>
      <c r="U43" s="66">
        <v>2.4200161318536002E-3</v>
      </c>
      <c r="V43" s="66">
        <v>0.18129947487883691</v>
      </c>
      <c r="W43" s="66">
        <v>3.0897869736778674E-2</v>
      </c>
      <c r="X43" s="66">
        <v>2.799272323609396E-3</v>
      </c>
      <c r="Y43" s="66">
        <v>4.4909795247773726E-3</v>
      </c>
      <c r="Z43" s="66">
        <v>1.4989055873966739E-3</v>
      </c>
      <c r="AA43" s="66">
        <v>1.1967011449940362E-3</v>
      </c>
      <c r="AB43" s="66">
        <v>9.9858585807775114E-3</v>
      </c>
      <c r="AC43" s="66">
        <v>3.547056822866817E-3</v>
      </c>
      <c r="AD43" s="66">
        <v>2.687553924541705E-3</v>
      </c>
      <c r="AE43" s="158"/>
      <c r="AF43" s="66">
        <v>293.77659162199996</v>
      </c>
      <c r="AG43" s="66">
        <v>319.49334310000006</v>
      </c>
      <c r="AH43" s="66">
        <v>1378.0024991800015</v>
      </c>
      <c r="AI43" s="66">
        <v>1595.9181692599998</v>
      </c>
      <c r="AJ43" s="66" t="s">
        <v>391</v>
      </c>
      <c r="AK43" s="66" t="s">
        <v>391</v>
      </c>
      <c r="AL43" s="182" t="s">
        <v>49</v>
      </c>
    </row>
    <row r="44" spans="1:256" s="2" customFormat="1" ht="24.75" customHeight="1" thickBot="1" x14ac:dyDescent="0.3">
      <c r="A44" s="121" t="s">
        <v>70</v>
      </c>
      <c r="B44" s="121" t="s">
        <v>111</v>
      </c>
      <c r="C44" s="122" t="s">
        <v>112</v>
      </c>
      <c r="D44" s="123"/>
      <c r="E44" s="66">
        <v>15.83849353846154</v>
      </c>
      <c r="F44" s="66">
        <v>2.686703923076923</v>
      </c>
      <c r="G44" s="66">
        <v>3.2913526064947199E-3</v>
      </c>
      <c r="H44" s="66">
        <v>7.4069088679197086E-3</v>
      </c>
      <c r="I44" s="66">
        <v>1.2401783400000002</v>
      </c>
      <c r="J44" s="66">
        <v>1.3184850000000001</v>
      </c>
      <c r="K44" s="66">
        <v>1.3184850000000001</v>
      </c>
      <c r="L44" s="66">
        <v>0.73675091169230777</v>
      </c>
      <c r="M44" s="66">
        <v>21.188202766466247</v>
      </c>
      <c r="N44" s="66">
        <v>2.2499999999999998E-3</v>
      </c>
      <c r="O44" s="66">
        <v>2.8190767676504066E-3</v>
      </c>
      <c r="P44" s="66">
        <v>1.7330168814422018E-3</v>
      </c>
      <c r="Q44" s="66">
        <v>3.3513526064947201E-5</v>
      </c>
      <c r="R44" s="66">
        <v>9.8140578194841586E-3</v>
      </c>
      <c r="S44" s="66">
        <v>1.6923267525768809E-2</v>
      </c>
      <c r="T44" s="66">
        <v>3.2107902937153539E-3</v>
      </c>
      <c r="U44" s="66">
        <v>9.17135260649472E-5</v>
      </c>
      <c r="V44" s="66">
        <v>0.55718108300878233</v>
      </c>
      <c r="W44" s="66" t="s">
        <v>390</v>
      </c>
      <c r="X44" s="66">
        <v>9.6589172412893179E-3</v>
      </c>
      <c r="Y44" s="66">
        <v>3.731968094727782E-4</v>
      </c>
      <c r="Z44" s="66">
        <v>9.725007639560602E-5</v>
      </c>
      <c r="AA44" s="66">
        <v>1.563405781948416E-4</v>
      </c>
      <c r="AB44" s="66">
        <v>1.0285704705352543E-2</v>
      </c>
      <c r="AC44" s="66" t="s">
        <v>390</v>
      </c>
      <c r="AD44" s="66" t="s">
        <v>390</v>
      </c>
      <c r="AE44" s="158"/>
      <c r="AF44" s="66">
        <v>14895.381222570533</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0.47992200000000002</v>
      </c>
      <c r="F47" s="66">
        <v>3.5285999999999998E-2</v>
      </c>
      <c r="G47" s="66">
        <v>4.3800000000000002E-3</v>
      </c>
      <c r="H47" s="66">
        <v>2.4000000000000001E-4</v>
      </c>
      <c r="I47" s="66">
        <v>1.7388000000000001E-2</v>
      </c>
      <c r="J47" s="66">
        <v>1.7388000000000001E-2</v>
      </c>
      <c r="K47" s="66">
        <v>1.7388000000000001E-2</v>
      </c>
      <c r="L47" s="66">
        <v>1.3284000000000001E-2</v>
      </c>
      <c r="M47" s="66">
        <v>0.18187800000000001</v>
      </c>
      <c r="N47" s="66">
        <v>3.3749999999999999E-6</v>
      </c>
      <c r="O47" s="66">
        <v>2.9999999999999997E-4</v>
      </c>
      <c r="P47" s="66">
        <v>1.5899999999999999E-4</v>
      </c>
      <c r="Q47" s="66">
        <v>3.0000000000000001E-6</v>
      </c>
      <c r="R47" s="66">
        <v>1.5E-3</v>
      </c>
      <c r="S47" s="66">
        <v>5.0999999999999997E-2</v>
      </c>
      <c r="T47" s="66">
        <v>2.0999999999999999E-3</v>
      </c>
      <c r="U47" s="66">
        <v>2.9999999999999997E-4</v>
      </c>
      <c r="V47" s="66">
        <v>0.03</v>
      </c>
      <c r="W47" s="66" t="s">
        <v>390</v>
      </c>
      <c r="X47" s="66">
        <v>8.9999999999999998E-4</v>
      </c>
      <c r="Y47" s="66">
        <v>1.5E-3</v>
      </c>
      <c r="Z47" s="66">
        <v>1.0319999999999999E-3</v>
      </c>
      <c r="AA47" s="66">
        <v>6.3599999999999996E-4</v>
      </c>
      <c r="AB47" s="66">
        <v>4.0679999999999996E-3</v>
      </c>
      <c r="AC47" s="66" t="s">
        <v>390</v>
      </c>
      <c r="AD47" s="66" t="s">
        <v>390</v>
      </c>
      <c r="AE47" s="158"/>
      <c r="AF47" s="66">
        <v>1296.0840000000001</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9.8888950000000015</v>
      </c>
      <c r="G48" s="66" t="s">
        <v>391</v>
      </c>
      <c r="H48" s="66" t="s">
        <v>391</v>
      </c>
      <c r="I48" s="66">
        <v>0.27604499999999998</v>
      </c>
      <c r="J48" s="66">
        <v>2.318778</v>
      </c>
      <c r="K48" s="66">
        <v>4.9136009999999999</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56.417000000000002</v>
      </c>
      <c r="AL48" s="182" t="s">
        <v>122</v>
      </c>
    </row>
    <row r="49" spans="1:38" s="2" customFormat="1" ht="24.75" customHeight="1" thickBot="1" x14ac:dyDescent="0.3">
      <c r="A49" s="121" t="s">
        <v>119</v>
      </c>
      <c r="B49" s="121" t="s">
        <v>123</v>
      </c>
      <c r="C49" s="122" t="s">
        <v>124</v>
      </c>
      <c r="D49" s="123"/>
      <c r="E49" s="66">
        <v>3.5654000000000005E-2</v>
      </c>
      <c r="F49" s="66">
        <v>0.24527549999999995</v>
      </c>
      <c r="G49" s="66">
        <v>0.116226</v>
      </c>
      <c r="H49" s="66">
        <v>1.1051999999999999E-2</v>
      </c>
      <c r="I49" s="66">
        <v>0.33773563000000001</v>
      </c>
      <c r="J49" s="66">
        <v>0.51689944999999993</v>
      </c>
      <c r="K49" s="66">
        <v>0.65092100000000008</v>
      </c>
      <c r="L49" s="66">
        <v>0.16549045870000001</v>
      </c>
      <c r="M49" s="66">
        <v>0.112737</v>
      </c>
      <c r="N49" s="66" t="s">
        <v>390</v>
      </c>
      <c r="O49" s="66" t="s">
        <v>390</v>
      </c>
      <c r="P49" s="66" t="s">
        <v>390</v>
      </c>
      <c r="Q49" s="66" t="s">
        <v>390</v>
      </c>
      <c r="R49" s="66" t="s">
        <v>390</v>
      </c>
      <c r="S49" s="66" t="s">
        <v>390</v>
      </c>
      <c r="T49" s="66" t="s">
        <v>390</v>
      </c>
      <c r="U49" s="66" t="s">
        <v>390</v>
      </c>
      <c r="V49" s="66" t="s">
        <v>390</v>
      </c>
      <c r="W49" s="66" t="s">
        <v>390</v>
      </c>
      <c r="X49" s="66">
        <v>2.5465683059058827E-2</v>
      </c>
      <c r="Y49" s="66">
        <v>3.1335605931119531E-2</v>
      </c>
      <c r="Z49" s="66">
        <v>1.8597021898041556E-2</v>
      </c>
      <c r="AA49" s="66">
        <v>7.8035307443891687E-3</v>
      </c>
      <c r="AB49" s="66">
        <v>8.3201841632609075E-2</v>
      </c>
      <c r="AC49" s="66" t="s">
        <v>390</v>
      </c>
      <c r="AD49" s="66" t="s">
        <v>390</v>
      </c>
      <c r="AE49" s="158"/>
      <c r="AF49" s="66" t="s">
        <v>391</v>
      </c>
      <c r="AG49" s="66" t="s">
        <v>391</v>
      </c>
      <c r="AH49" s="66" t="s">
        <v>391</v>
      </c>
      <c r="AI49" s="66" t="s">
        <v>391</v>
      </c>
      <c r="AJ49" s="66" t="s">
        <v>391</v>
      </c>
      <c r="AK49" s="66">
        <v>2.9529999999999998</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4.5860000000000007E-3</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0.22198000000000001</v>
      </c>
      <c r="AL51" s="182" t="s">
        <v>130</v>
      </c>
    </row>
    <row r="52" spans="1:38" s="2" customFormat="1" ht="24.75" customHeight="1" thickBot="1" x14ac:dyDescent="0.3">
      <c r="A52" s="121" t="s">
        <v>119</v>
      </c>
      <c r="B52" s="125" t="s">
        <v>131</v>
      </c>
      <c r="C52" s="128" t="s">
        <v>399</v>
      </c>
      <c r="D52" s="131"/>
      <c r="E52" s="66">
        <v>0.17293600000000001</v>
      </c>
      <c r="F52" s="66">
        <v>0.24977999999999997</v>
      </c>
      <c r="G52" s="66">
        <v>2.2965580000000001</v>
      </c>
      <c r="H52" s="66">
        <v>9.5239999999999995E-3</v>
      </c>
      <c r="I52" s="66">
        <v>7.4155499999999999E-3</v>
      </c>
      <c r="J52" s="66">
        <v>1.1467250000000002E-2</v>
      </c>
      <c r="K52" s="66">
        <v>1.3525000000000001E-2</v>
      </c>
      <c r="L52" s="66" t="s">
        <v>391</v>
      </c>
      <c r="M52" s="66">
        <v>0.22228100000000001</v>
      </c>
      <c r="N52" s="66">
        <v>3.7600000000000001E-2</v>
      </c>
      <c r="O52" s="66">
        <v>3.7600000000000001E-2</v>
      </c>
      <c r="P52" s="66">
        <v>3.7600000000000001E-2</v>
      </c>
      <c r="Q52" s="66">
        <v>3.7600000000000001E-2</v>
      </c>
      <c r="R52" s="66">
        <v>3.7600000000000001E-2</v>
      </c>
      <c r="S52" s="66">
        <v>3.7600000000000001E-2</v>
      </c>
      <c r="T52" s="66">
        <v>3.7600000000000001E-2</v>
      </c>
      <c r="U52" s="66">
        <v>3.7600000000000001E-2</v>
      </c>
      <c r="V52" s="66">
        <v>3.7600000000000001E-2</v>
      </c>
      <c r="W52" s="66">
        <v>4.2000000000000003E-2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7.3760000000000003</v>
      </c>
      <c r="AL52" s="182" t="s">
        <v>132</v>
      </c>
    </row>
    <row r="53" spans="1:38" s="2" customFormat="1" ht="24.75" customHeight="1" thickBot="1" x14ac:dyDescent="0.3">
      <c r="A53" s="121" t="s">
        <v>119</v>
      </c>
      <c r="B53" s="125" t="s">
        <v>133</v>
      </c>
      <c r="C53" s="128" t="s">
        <v>134</v>
      </c>
      <c r="D53" s="131"/>
      <c r="E53" s="66" t="s">
        <v>391</v>
      </c>
      <c r="F53" s="66">
        <v>0.2116324</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6.1340000000000003</v>
      </c>
      <c r="AL53" s="182" t="s">
        <v>135</v>
      </c>
    </row>
    <row r="54" spans="1:38" s="2" customFormat="1" ht="23.4" thickBot="1" x14ac:dyDescent="0.3">
      <c r="A54" s="121" t="s">
        <v>119</v>
      </c>
      <c r="B54" s="125" t="s">
        <v>136</v>
      </c>
      <c r="C54" s="128" t="s">
        <v>137</v>
      </c>
      <c r="D54" s="131"/>
      <c r="E54" s="66" t="s">
        <v>391</v>
      </c>
      <c r="F54" s="66">
        <v>1.3565593778797096</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6060.9</v>
      </c>
      <c r="AL54" s="182" t="s">
        <v>425</v>
      </c>
    </row>
    <row r="55" spans="1:38" s="2" customFormat="1" ht="24.75" customHeight="1" thickBot="1" x14ac:dyDescent="0.3">
      <c r="A55" s="121" t="s">
        <v>119</v>
      </c>
      <c r="B55" s="125" t="s">
        <v>138</v>
      </c>
      <c r="C55" s="128" t="s">
        <v>139</v>
      </c>
      <c r="D55" s="131"/>
      <c r="E55" s="66">
        <v>0.82335999999999998</v>
      </c>
      <c r="F55" s="66">
        <v>9.9799999999999997E-4</v>
      </c>
      <c r="G55" s="66">
        <v>4.9092229999999999</v>
      </c>
      <c r="H55" s="66" t="s">
        <v>390</v>
      </c>
      <c r="I55" s="66">
        <v>2.2554000000000003E-3</v>
      </c>
      <c r="J55" s="66">
        <v>3.8663999999999994E-3</v>
      </c>
      <c r="K55" s="66">
        <v>6.4440000000000001E-3</v>
      </c>
      <c r="L55" s="66">
        <v>5.4129600000000003E-4</v>
      </c>
      <c r="M55" s="66">
        <v>8.8269999999999998E-3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11.20034324</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4.7433570000000015E-2</v>
      </c>
      <c r="J57" s="66">
        <v>6.9057229999999956E-2</v>
      </c>
      <c r="K57" s="66">
        <v>8.3744200000000005E-2</v>
      </c>
      <c r="L57" s="66">
        <v>1.4230071000000005E-3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2900.8048399999998</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2.1911370000000003E-2</v>
      </c>
      <c r="J58" s="66">
        <v>5.3758944999999975E-2</v>
      </c>
      <c r="K58" s="66">
        <v>9.3702700000000014E-2</v>
      </c>
      <c r="L58" s="66">
        <v>1.0079230200000001E-4</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853</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3.3797700000000007E-3</v>
      </c>
      <c r="J59" s="66">
        <v>4.8727200000000005E-3</v>
      </c>
      <c r="K59" s="66">
        <v>5.4829999999999983E-3</v>
      </c>
      <c r="L59" s="66">
        <v>2.0954574000000006E-6</v>
      </c>
      <c r="M59" s="66" t="s">
        <v>390</v>
      </c>
      <c r="N59" s="66">
        <v>2.2060638904809999</v>
      </c>
      <c r="O59" s="66">
        <v>7.2442537401000012E-2</v>
      </c>
      <c r="P59" s="66">
        <v>3.4553610000000005E-3</v>
      </c>
      <c r="Q59" s="66">
        <v>0.14124813938100003</v>
      </c>
      <c r="R59" s="66">
        <v>0.21650994656100006</v>
      </c>
      <c r="S59" s="66">
        <v>6.7854374421000022E-2</v>
      </c>
      <c r="T59" s="66">
        <v>6.7325065820999994E-2</v>
      </c>
      <c r="U59" s="66">
        <v>0.53859860052100006</v>
      </c>
      <c r="V59" s="66">
        <v>0.58921927000000018</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1329300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0.35023230000000033</v>
      </c>
      <c r="J60" s="66">
        <v>1.1691274499999995</v>
      </c>
      <c r="K60" s="66">
        <v>2.2782189999999982</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82750</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5.8583307789999997E-2</v>
      </c>
      <c r="J61" s="66">
        <v>0.58621468568000001</v>
      </c>
      <c r="K61" s="66">
        <v>1.1724746671400001</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6143011</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1.554570000000001E-2</v>
      </c>
      <c r="G63" s="66">
        <v>8.5098999999999994E-2</v>
      </c>
      <c r="H63" s="66">
        <v>1.9605000000000004E-2</v>
      </c>
      <c r="I63" s="66">
        <v>3.6763342999999997E-2</v>
      </c>
      <c r="J63" s="66">
        <v>6.0104242999999925E-2</v>
      </c>
      <c r="K63" s="66">
        <v>8.4522E-2</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0.26409899999999997</v>
      </c>
      <c r="F64" s="66" t="s">
        <v>390</v>
      </c>
      <c r="G64" s="66" t="s">
        <v>390</v>
      </c>
      <c r="H64" s="66">
        <v>2.6409900000000002E-3</v>
      </c>
      <c r="I64" s="66" t="s">
        <v>391</v>
      </c>
      <c r="J64" s="66" t="s">
        <v>391</v>
      </c>
      <c r="K64" s="66" t="s">
        <v>391</v>
      </c>
      <c r="L64" s="66" t="s">
        <v>391</v>
      </c>
      <c r="M64" s="66">
        <v>2.64099E-2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264.09899999999999</v>
      </c>
      <c r="AL64" s="182" t="s">
        <v>160</v>
      </c>
    </row>
    <row r="65" spans="1:38" s="2" customFormat="1" ht="24.75" customHeight="1" thickBot="1" x14ac:dyDescent="0.3">
      <c r="A65" s="121" t="s">
        <v>53</v>
      </c>
      <c r="B65" s="125" t="s">
        <v>161</v>
      </c>
      <c r="C65" s="122" t="s">
        <v>162</v>
      </c>
      <c r="D65" s="123"/>
      <c r="E65" s="66">
        <v>0.253299</v>
      </c>
      <c r="F65" s="66" t="s">
        <v>391</v>
      </c>
      <c r="G65" s="66" t="s">
        <v>391</v>
      </c>
      <c r="H65" s="66">
        <v>4.6708999999999994E-2</v>
      </c>
      <c r="I65" s="66">
        <v>3.0450000000000002E-5</v>
      </c>
      <c r="J65" s="66" t="s">
        <v>391</v>
      </c>
      <c r="K65" s="66" t="s">
        <v>391</v>
      </c>
      <c r="L65" s="66">
        <v>5.4809999999999999E-7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526.89</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2.9481999999999998E-2</v>
      </c>
      <c r="F68" s="66" t="s">
        <v>390</v>
      </c>
      <c r="G68" s="66">
        <v>7.8008000000000008E-2</v>
      </c>
      <c r="H68" s="66" t="s">
        <v>391</v>
      </c>
      <c r="I68" s="66">
        <v>3.0879500000000003E-3</v>
      </c>
      <c r="J68" s="66">
        <v>4.4208499999999996E-3</v>
      </c>
      <c r="K68" s="66">
        <v>5.2010000000000008E-3</v>
      </c>
      <c r="L68" s="66">
        <v>5.55831E-5</v>
      </c>
      <c r="M68" s="66">
        <v>3.6059999999999998E-3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45.167999999999999</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0.55855300000000008</v>
      </c>
      <c r="F70" s="66">
        <v>1.1529912000000002</v>
      </c>
      <c r="G70" s="66">
        <v>0.71288800000000008</v>
      </c>
      <c r="H70" s="66">
        <v>0.11399099999999998</v>
      </c>
      <c r="I70" s="66">
        <v>5.6635010999999985E-2</v>
      </c>
      <c r="J70" s="66">
        <v>8.6457011999999958E-2</v>
      </c>
      <c r="K70" s="66">
        <v>0.11300900000000004</v>
      </c>
      <c r="L70" s="66">
        <v>1.0194301979999996E-3</v>
      </c>
      <c r="M70" s="66">
        <v>8.6029000000000008E-2</v>
      </c>
      <c r="N70" s="66" t="s">
        <v>390</v>
      </c>
      <c r="O70" s="66" t="s">
        <v>390</v>
      </c>
      <c r="P70" s="66">
        <v>8.0244999999999997E-2</v>
      </c>
      <c r="Q70" s="66">
        <v>1E-3</v>
      </c>
      <c r="R70" s="66">
        <v>3.0600000000000001E-7</v>
      </c>
      <c r="S70" s="66" t="s">
        <v>390</v>
      </c>
      <c r="T70" s="66">
        <v>1.0999999999999999E-2</v>
      </c>
      <c r="U70" s="66" t="s">
        <v>390</v>
      </c>
      <c r="V70" s="66">
        <v>8.0000000000000002E-3</v>
      </c>
      <c r="W70" s="66">
        <v>1.2E-2</v>
      </c>
      <c r="X70" s="66" t="s">
        <v>390</v>
      </c>
      <c r="Y70" s="66" t="s">
        <v>390</v>
      </c>
      <c r="Z70" s="66" t="s">
        <v>390</v>
      </c>
      <c r="AA70" s="66" t="s">
        <v>390</v>
      </c>
      <c r="AB70" s="66">
        <v>7.2702900000000001E-2</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0.65975794699999979</v>
      </c>
      <c r="F72" s="66">
        <v>0.877</v>
      </c>
      <c r="G72" s="66">
        <v>0.31139212899999996</v>
      </c>
      <c r="H72" s="66" t="s">
        <v>390</v>
      </c>
      <c r="I72" s="66">
        <v>0.60126533099999957</v>
      </c>
      <c r="J72" s="66">
        <v>0.84785784199999981</v>
      </c>
      <c r="K72" s="66">
        <v>0.99053439100000007</v>
      </c>
      <c r="L72" s="66">
        <v>2.1645551915999983E-3</v>
      </c>
      <c r="M72" s="66">
        <v>24.752556499999997</v>
      </c>
      <c r="N72" s="66">
        <v>3.4547578027696364</v>
      </c>
      <c r="O72" s="66">
        <v>0.20247575930303843</v>
      </c>
      <c r="P72" s="66">
        <v>0.25482978813280477</v>
      </c>
      <c r="Q72" s="66">
        <v>9.8039564995858641E-2</v>
      </c>
      <c r="R72" s="66">
        <v>0.46897449819999998</v>
      </c>
      <c r="S72" s="66">
        <v>9.2749939999999989E-2</v>
      </c>
      <c r="T72" s="66">
        <v>0.28135261199999989</v>
      </c>
      <c r="U72" s="66">
        <v>1.3058796000000001E-2</v>
      </c>
      <c r="V72" s="66">
        <v>10.396613402</v>
      </c>
      <c r="W72" s="66">
        <v>2.9896860282847171</v>
      </c>
      <c r="X72" s="66">
        <v>2.2698991407481073E-3</v>
      </c>
      <c r="Y72" s="66">
        <v>1.6233503505239551E-2</v>
      </c>
      <c r="Z72" s="66">
        <v>5.5118003601271866E-3</v>
      </c>
      <c r="AA72" s="66">
        <v>7.2777690721620306E-4</v>
      </c>
      <c r="AB72" s="66">
        <v>2.4742979913331048E-2</v>
      </c>
      <c r="AC72" s="66" t="s">
        <v>438</v>
      </c>
      <c r="AD72" s="66">
        <v>0.14236101157912054</v>
      </c>
      <c r="AE72" s="158"/>
      <c r="AF72" s="66" t="s">
        <v>391</v>
      </c>
      <c r="AG72" s="66" t="s">
        <v>391</v>
      </c>
      <c r="AH72" s="66" t="s">
        <v>391</v>
      </c>
      <c r="AI72" s="66" t="s">
        <v>391</v>
      </c>
      <c r="AJ72" s="66" t="s">
        <v>391</v>
      </c>
      <c r="AK72" s="66">
        <v>4637.4970000000003</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2.1150000000000001E-3</v>
      </c>
      <c r="J73" s="66">
        <v>2.9962500000000002E-3</v>
      </c>
      <c r="K73" s="66">
        <v>3.5249999999999999E-3</v>
      </c>
      <c r="L73" s="66">
        <v>2.1150000000000002E-4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1.7210000000000001</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5.2276850000000034E-2</v>
      </c>
      <c r="J74" s="66">
        <v>6.1772280000000027E-2</v>
      </c>
      <c r="K74" s="66">
        <v>6.9024000000000016E-2</v>
      </c>
      <c r="L74" s="66">
        <v>1.2023675500000008E-3</v>
      </c>
      <c r="M74" s="66" t="s">
        <v>390</v>
      </c>
      <c r="N74" s="66">
        <v>0.11836185745194153</v>
      </c>
      <c r="O74" s="66">
        <v>1.8052978297773071E-2</v>
      </c>
      <c r="P74" s="66">
        <v>5.6875725136888419E-2</v>
      </c>
      <c r="Q74" s="66">
        <v>1.3835826281107709E-2</v>
      </c>
      <c r="R74" s="66">
        <v>3.7138013056379829E-2</v>
      </c>
      <c r="S74" s="66">
        <v>2.6972515727002971E-2</v>
      </c>
      <c r="T74" s="66">
        <v>1.482E-4</v>
      </c>
      <c r="U74" s="66" t="s">
        <v>390</v>
      </c>
      <c r="V74" s="66">
        <v>1.5008432999999997</v>
      </c>
      <c r="W74" s="66">
        <v>0.33559942826319183</v>
      </c>
      <c r="X74" s="66" t="s">
        <v>390</v>
      </c>
      <c r="Y74" s="66" t="s">
        <v>390</v>
      </c>
      <c r="Z74" s="66" t="s">
        <v>390</v>
      </c>
      <c r="AA74" s="66" t="s">
        <v>390</v>
      </c>
      <c r="AB74" s="66">
        <v>4.8648819515343673E-2</v>
      </c>
      <c r="AC74" s="66" t="s">
        <v>390</v>
      </c>
      <c r="AD74" s="66">
        <v>3.2169568685158781E-3</v>
      </c>
      <c r="AE74" s="158"/>
      <c r="AF74" s="66" t="s">
        <v>391</v>
      </c>
      <c r="AG74" s="66" t="s">
        <v>391</v>
      </c>
      <c r="AH74" s="66" t="s">
        <v>391</v>
      </c>
      <c r="AI74" s="66" t="s">
        <v>391</v>
      </c>
      <c r="AJ74" s="66" t="s">
        <v>391</v>
      </c>
      <c r="AK74" s="66">
        <v>56.457999999999998</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1.0004E-4</v>
      </c>
      <c r="J75" s="66">
        <v>1.1224000000000001E-4</v>
      </c>
      <c r="K75" s="66">
        <v>1.22E-4</v>
      </c>
      <c r="L75" s="66" t="s">
        <v>390</v>
      </c>
      <c r="M75" s="66" t="s">
        <v>390</v>
      </c>
      <c r="N75" s="66">
        <v>4.7800000000000002E-4</v>
      </c>
      <c r="O75" s="66">
        <v>8.711521163395602E-4</v>
      </c>
      <c r="P75" s="66">
        <v>8.002796169307165E-3</v>
      </c>
      <c r="Q75" s="66">
        <v>5.2910668006620951E-4</v>
      </c>
      <c r="R75" s="66" t="s">
        <v>390</v>
      </c>
      <c r="S75" s="66" t="s">
        <v>390</v>
      </c>
      <c r="T75" s="66" t="s">
        <v>390</v>
      </c>
      <c r="U75" s="66" t="s">
        <v>390</v>
      </c>
      <c r="V75" s="66">
        <v>4.7739999999999996E-3</v>
      </c>
      <c r="W75" s="66">
        <v>4.3926458973752669E-4</v>
      </c>
      <c r="X75" s="66" t="s">
        <v>390</v>
      </c>
      <c r="Y75" s="66" t="s">
        <v>390</v>
      </c>
      <c r="Z75" s="66" t="s">
        <v>390</v>
      </c>
      <c r="AA75" s="66" t="s">
        <v>390</v>
      </c>
      <c r="AB75" s="66">
        <v>4.9031123196973277E-8</v>
      </c>
      <c r="AC75" s="66" t="s">
        <v>390</v>
      </c>
      <c r="AD75" s="66">
        <v>1.057818160321589E-5</v>
      </c>
      <c r="AE75" s="158"/>
      <c r="AF75" s="66" t="s">
        <v>391</v>
      </c>
      <c r="AG75" s="66" t="s">
        <v>391</v>
      </c>
      <c r="AH75" s="66" t="s">
        <v>391</v>
      </c>
      <c r="AI75" s="66" t="s">
        <v>391</v>
      </c>
      <c r="AJ75" s="66" t="s">
        <v>391</v>
      </c>
      <c r="AK75" s="66">
        <v>5.5709999999999997</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7.0894000000000018E-3</v>
      </c>
      <c r="J76" s="66">
        <v>8.2076500000000021E-3</v>
      </c>
      <c r="K76" s="66">
        <v>9.0390000000000036E-3</v>
      </c>
      <c r="L76" s="66" t="s">
        <v>390</v>
      </c>
      <c r="M76" s="66" t="s">
        <v>390</v>
      </c>
      <c r="N76" s="66">
        <v>0.17346894034621851</v>
      </c>
      <c r="O76" s="66">
        <v>1.8629201728535539E-2</v>
      </c>
      <c r="P76" s="66">
        <v>1.0470223793191654E-3</v>
      </c>
      <c r="Q76" s="66">
        <v>0.14831428687815121</v>
      </c>
      <c r="R76" s="66">
        <v>4.4344595978998589E-3</v>
      </c>
      <c r="S76" s="66">
        <v>6.7905877833269309E-3</v>
      </c>
      <c r="T76" s="66">
        <v>6.3378819311051349E-3</v>
      </c>
      <c r="U76" s="66">
        <v>2.0886201818414649E-3</v>
      </c>
      <c r="V76" s="66">
        <v>5.1443846843385833E-3</v>
      </c>
      <c r="W76" s="66">
        <v>2.2375999999999997E-2</v>
      </c>
      <c r="X76" s="66" t="s">
        <v>390</v>
      </c>
      <c r="Y76" s="66" t="s">
        <v>390</v>
      </c>
      <c r="Z76" s="66" t="s">
        <v>390</v>
      </c>
      <c r="AA76" s="66" t="s">
        <v>390</v>
      </c>
      <c r="AB76" s="66">
        <v>1.0230863000000002E-3</v>
      </c>
      <c r="AC76" s="66" t="s">
        <v>390</v>
      </c>
      <c r="AD76" s="66">
        <v>5.722474949999999E-6</v>
      </c>
      <c r="AE76" s="158"/>
      <c r="AF76" s="66" t="s">
        <v>391</v>
      </c>
      <c r="AG76" s="66" t="s">
        <v>391</v>
      </c>
      <c r="AH76" s="66" t="s">
        <v>391</v>
      </c>
      <c r="AI76" s="66" t="s">
        <v>391</v>
      </c>
      <c r="AJ76" s="66" t="s">
        <v>391</v>
      </c>
      <c r="AK76" s="66">
        <v>33.798000000000002</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0.39424999999999999</v>
      </c>
      <c r="O77" s="66">
        <v>9.5449999999999993E-2</v>
      </c>
      <c r="P77" s="66">
        <v>6.2250000000000001E-4</v>
      </c>
      <c r="Q77" s="66">
        <v>1.2449999999999999E-2</v>
      </c>
      <c r="R77" s="66" t="s">
        <v>390</v>
      </c>
      <c r="S77" s="66" t="s">
        <v>390</v>
      </c>
      <c r="T77" s="66" t="s">
        <v>390</v>
      </c>
      <c r="U77" s="66" t="s">
        <v>390</v>
      </c>
      <c r="V77" s="66">
        <v>8.0572918253164288E-2</v>
      </c>
      <c r="W77" s="66">
        <v>2.075E-3</v>
      </c>
      <c r="X77" s="66" t="s">
        <v>390</v>
      </c>
      <c r="Y77" s="66" t="s">
        <v>390</v>
      </c>
      <c r="Z77" s="66" t="s">
        <v>390</v>
      </c>
      <c r="AA77" s="66" t="s">
        <v>390</v>
      </c>
      <c r="AB77" s="66" t="s">
        <v>390</v>
      </c>
      <c r="AC77" s="66" t="s">
        <v>390</v>
      </c>
      <c r="AD77" s="66">
        <v>1.4939999999999998E-6</v>
      </c>
      <c r="AE77" s="158"/>
      <c r="AF77" s="66" t="s">
        <v>391</v>
      </c>
      <c r="AG77" s="66" t="s">
        <v>391</v>
      </c>
      <c r="AH77" s="66" t="s">
        <v>391</v>
      </c>
      <c r="AI77" s="66" t="s">
        <v>391</v>
      </c>
      <c r="AJ77" s="66" t="s">
        <v>391</v>
      </c>
      <c r="AK77" s="66">
        <v>0.41499999999999998</v>
      </c>
      <c r="AL77" s="182" t="s">
        <v>196</v>
      </c>
    </row>
    <row r="78" spans="1:38" s="2" customFormat="1" ht="24.75" customHeight="1" thickBot="1" x14ac:dyDescent="0.3">
      <c r="A78" s="121" t="s">
        <v>53</v>
      </c>
      <c r="B78" s="121" t="s">
        <v>197</v>
      </c>
      <c r="C78" s="122" t="s">
        <v>198</v>
      </c>
      <c r="D78" s="123"/>
      <c r="E78" s="66" t="s">
        <v>390</v>
      </c>
      <c r="F78" s="66" t="s">
        <v>390</v>
      </c>
      <c r="G78" s="66">
        <v>1.740898617511521E-6</v>
      </c>
      <c r="H78" s="66" t="s">
        <v>390</v>
      </c>
      <c r="I78" s="66">
        <v>5.84496E-4</v>
      </c>
      <c r="J78" s="66">
        <v>7.6850400000000004E-4</v>
      </c>
      <c r="K78" s="66">
        <v>9.8400000000000007E-4</v>
      </c>
      <c r="L78" s="66">
        <v>5.8449599999999997E-7</v>
      </c>
      <c r="M78" s="66" t="s">
        <v>390</v>
      </c>
      <c r="N78" s="66">
        <v>4.4971200000000001E-4</v>
      </c>
      <c r="O78" s="66">
        <v>1.657272E-3</v>
      </c>
      <c r="P78" s="66">
        <v>2.5184999999999997E-4</v>
      </c>
      <c r="Q78" s="66">
        <v>1.4990400000000001E-3</v>
      </c>
      <c r="R78" s="66" t="s">
        <v>390</v>
      </c>
      <c r="S78" s="66">
        <v>1.2741840000000001E-2</v>
      </c>
      <c r="T78" s="66">
        <v>1.4234999999999999E-3</v>
      </c>
      <c r="U78" s="66" t="s">
        <v>390</v>
      </c>
      <c r="V78" s="66">
        <v>0.51083119200000005</v>
      </c>
      <c r="W78" s="66">
        <v>0.54749999999999999</v>
      </c>
      <c r="X78" s="66" t="s">
        <v>390</v>
      </c>
      <c r="Y78" s="66" t="s">
        <v>390</v>
      </c>
      <c r="Z78" s="66" t="s">
        <v>390</v>
      </c>
      <c r="AA78" s="66" t="s">
        <v>390</v>
      </c>
      <c r="AB78" s="66">
        <v>1.6659199999999999E-4</v>
      </c>
      <c r="AC78" s="66" t="s">
        <v>390</v>
      </c>
      <c r="AD78" s="66">
        <v>4.0515000000000001E-5</v>
      </c>
      <c r="AE78" s="158"/>
      <c r="AF78" s="66" t="s">
        <v>391</v>
      </c>
      <c r="AG78" s="66" t="s">
        <v>391</v>
      </c>
      <c r="AH78" s="66" t="s">
        <v>391</v>
      </c>
      <c r="AI78" s="66" t="s">
        <v>391</v>
      </c>
      <c r="AJ78" s="66" t="s">
        <v>391</v>
      </c>
      <c r="AK78" s="66">
        <v>10.95</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0.202238</v>
      </c>
      <c r="F80" s="66">
        <v>0.282237668</v>
      </c>
      <c r="G80" s="66">
        <v>4.3360000000000017E-2</v>
      </c>
      <c r="H80" s="66">
        <v>1.413E-3</v>
      </c>
      <c r="I80" s="66">
        <v>3.2639669999999996E-2</v>
      </c>
      <c r="J80" s="66">
        <v>5.4901814999999972E-2</v>
      </c>
      <c r="K80" s="66">
        <v>7.7994978000000006E-2</v>
      </c>
      <c r="L80" s="66">
        <v>2.0632439999999991E-6</v>
      </c>
      <c r="M80" s="66">
        <v>0.22389800000000001</v>
      </c>
      <c r="N80" s="66">
        <v>0.56887356</v>
      </c>
      <c r="O80" s="66">
        <v>1.9958099999999998E-3</v>
      </c>
      <c r="P80" s="66">
        <v>1.6404149999999999E-2</v>
      </c>
      <c r="Q80" s="66">
        <v>1.4E-3</v>
      </c>
      <c r="R80" s="66">
        <v>0.204290538789</v>
      </c>
      <c r="S80" s="66">
        <v>5.9076295000000015E-2</v>
      </c>
      <c r="T80" s="66">
        <v>3.2151973E-2</v>
      </c>
      <c r="U80" s="66">
        <v>4.0000000000000003E-5</v>
      </c>
      <c r="V80" s="66">
        <v>2.2477819659999985</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12.5897904</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10491492</v>
      </c>
      <c r="AL82" s="182" t="s">
        <v>219</v>
      </c>
    </row>
    <row r="83" spans="1:38" s="2" customFormat="1" ht="24.75" customHeight="1" thickBot="1" x14ac:dyDescent="0.3">
      <c r="A83" s="121" t="s">
        <v>53</v>
      </c>
      <c r="B83" s="135" t="s">
        <v>211</v>
      </c>
      <c r="C83" s="136" t="s">
        <v>212</v>
      </c>
      <c r="D83" s="123"/>
      <c r="E83" s="66" t="s">
        <v>390</v>
      </c>
      <c r="F83" s="66">
        <v>0.32455000000000001</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0.63500000000000001</v>
      </c>
      <c r="AL83" s="182" t="s">
        <v>385</v>
      </c>
    </row>
    <row r="84" spans="1:38" s="2" customFormat="1" ht="24.75" customHeight="1" thickBot="1" x14ac:dyDescent="0.3">
      <c r="A84" s="121" t="s">
        <v>53</v>
      </c>
      <c r="B84" s="135" t="s">
        <v>213</v>
      </c>
      <c r="C84" s="136" t="s">
        <v>214</v>
      </c>
      <c r="D84" s="123"/>
      <c r="E84" s="66" t="s">
        <v>390</v>
      </c>
      <c r="F84" s="66">
        <v>4.0169999999999997E-3</v>
      </c>
      <c r="G84" s="66" t="s">
        <v>391</v>
      </c>
      <c r="H84" s="66" t="s">
        <v>391</v>
      </c>
      <c r="I84" s="66">
        <v>8.8369999999999996E-4</v>
      </c>
      <c r="J84" s="66">
        <v>1.4157000000000002E-3</v>
      </c>
      <c r="K84" s="66">
        <v>2.1280000000000001E-3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33.782209599999995</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13.981999999999999</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8.0427000000000012E-2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13.105</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4.45</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8.31</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4.0021018421400004E-2</v>
      </c>
      <c r="F91" s="66">
        <v>0.16633651105932001</v>
      </c>
      <c r="G91" s="66">
        <v>9.9162968399999999E-3</v>
      </c>
      <c r="H91" s="66">
        <v>9.0302380350450004E-2</v>
      </c>
      <c r="I91" s="66">
        <v>0.7580566340010001</v>
      </c>
      <c r="J91" s="66">
        <v>0.91560097916100014</v>
      </c>
      <c r="K91" s="66">
        <v>0.94814088038100008</v>
      </c>
      <c r="L91" s="66" t="s">
        <v>390</v>
      </c>
      <c r="M91" s="66">
        <v>1.2224318210373</v>
      </c>
      <c r="N91" s="66">
        <v>2.5742969279999999</v>
      </c>
      <c r="O91" s="66">
        <v>0.12236153466420002</v>
      </c>
      <c r="P91" s="66">
        <v>1.8716189399999998E-4</v>
      </c>
      <c r="Q91" s="66">
        <v>4.3671108599999996E-3</v>
      </c>
      <c r="R91" s="66">
        <v>5.1223255199999998E-2</v>
      </c>
      <c r="S91" s="66">
        <v>1.5753945405042</v>
      </c>
      <c r="T91" s="66">
        <v>0.15725720625209999</v>
      </c>
      <c r="U91" s="66" t="s">
        <v>390</v>
      </c>
      <c r="V91" s="66">
        <v>0.91247186625209986</v>
      </c>
      <c r="W91" s="66">
        <v>2.1759609723000003E-3</v>
      </c>
      <c r="X91" s="66">
        <v>2.415316679253E-3</v>
      </c>
      <c r="Y91" s="66">
        <v>9.7918243753500008E-4</v>
      </c>
      <c r="Z91" s="66">
        <v>9.7918243753500008E-4</v>
      </c>
      <c r="AA91" s="66">
        <v>9.7918243753500008E-4</v>
      </c>
      <c r="AB91" s="66">
        <v>5.3528639918579996E-3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2.0769999999999999E-3</v>
      </c>
      <c r="G92" s="66">
        <v>2.6085000000000001E-2</v>
      </c>
      <c r="H92" s="66" t="s">
        <v>390</v>
      </c>
      <c r="I92" s="66">
        <v>4.4065300000000031E-3</v>
      </c>
      <c r="J92" s="66">
        <v>7.998578000000001E-3</v>
      </c>
      <c r="K92" s="66">
        <v>1.4347999999999998E-2</v>
      </c>
      <c r="L92" s="66">
        <v>1.1456978000000008E-4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700.88856899999996</v>
      </c>
      <c r="AL92" s="182" t="s">
        <v>231</v>
      </c>
    </row>
    <row r="93" spans="1:38" s="2" customFormat="1" ht="24.75" customHeight="1" thickBot="1" x14ac:dyDescent="0.3">
      <c r="A93" s="121" t="s">
        <v>53</v>
      </c>
      <c r="B93" s="125" t="s">
        <v>232</v>
      </c>
      <c r="C93" s="122" t="s">
        <v>405</v>
      </c>
      <c r="D93" s="130"/>
      <c r="E93" s="66" t="s">
        <v>391</v>
      </c>
      <c r="F93" s="66">
        <v>3.4016597596499998</v>
      </c>
      <c r="G93" s="66" t="s">
        <v>391</v>
      </c>
      <c r="H93" s="66" t="s">
        <v>391</v>
      </c>
      <c r="I93" s="66">
        <v>1.4957489704918035E-2</v>
      </c>
      <c r="J93" s="66">
        <v>3.9669864000000006E-2</v>
      </c>
      <c r="K93" s="66">
        <v>6.5032563934426232E-2</v>
      </c>
      <c r="L93" s="66" t="s">
        <v>390</v>
      </c>
      <c r="M93" s="66" t="s">
        <v>391</v>
      </c>
      <c r="N93" s="66" t="s">
        <v>391</v>
      </c>
      <c r="O93" s="66" t="s">
        <v>391</v>
      </c>
      <c r="P93" s="66" t="s">
        <v>391</v>
      </c>
      <c r="Q93" s="66" t="s">
        <v>391</v>
      </c>
      <c r="R93" s="66" t="s">
        <v>391</v>
      </c>
      <c r="S93" s="66" t="s">
        <v>391</v>
      </c>
      <c r="T93" s="66" t="s">
        <v>391</v>
      </c>
      <c r="U93" s="66" t="s">
        <v>391</v>
      </c>
      <c r="V93" s="66" t="s">
        <v>391</v>
      </c>
      <c r="W93" s="66">
        <v>0.22612897206365523</v>
      </c>
      <c r="X93" s="66" t="s">
        <v>391</v>
      </c>
      <c r="Y93" s="66" t="s">
        <v>391</v>
      </c>
      <c r="Z93" s="66" t="s">
        <v>391</v>
      </c>
      <c r="AA93" s="66" t="s">
        <v>391</v>
      </c>
      <c r="AB93" s="66">
        <v>6.4359784356578794E-8</v>
      </c>
      <c r="AC93" s="66">
        <v>4.5225794412731047E-5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6.6564000000000012E-2</v>
      </c>
      <c r="G95" s="66" t="s">
        <v>390</v>
      </c>
      <c r="H95" s="66" t="s">
        <v>390</v>
      </c>
      <c r="I95" s="66">
        <v>9.4445649999999895E-2</v>
      </c>
      <c r="J95" s="66">
        <v>0.15880631000000003</v>
      </c>
      <c r="K95" s="66">
        <v>0.24650299999999983</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2.2230999999999997E-2</v>
      </c>
      <c r="F98" s="66">
        <v>0.20371331599999995</v>
      </c>
      <c r="G98" s="66">
        <v>3.2459999999999998E-3</v>
      </c>
      <c r="H98" s="66">
        <v>4.3600069000000012E-2</v>
      </c>
      <c r="I98" s="66">
        <v>0.10784976400000028</v>
      </c>
      <c r="J98" s="66">
        <v>0.1597053180000001</v>
      </c>
      <c r="K98" s="66">
        <v>0.22042099999999953</v>
      </c>
      <c r="L98" s="66" t="s">
        <v>391</v>
      </c>
      <c r="M98" s="66">
        <v>2.4580999999999992E-2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0.3137089074570692</v>
      </c>
      <c r="F99" s="66">
        <v>11.342167571011505</v>
      </c>
      <c r="G99" s="66" t="s">
        <v>391</v>
      </c>
      <c r="H99" s="66">
        <v>12.63825553013689</v>
      </c>
      <c r="I99" s="66">
        <v>8.0779255890410934E-2</v>
      </c>
      <c r="J99" s="66">
        <v>0.1241242224657534</v>
      </c>
      <c r="K99" s="66">
        <v>0.27189115397260272</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399.51799999999997</v>
      </c>
      <c r="AL99" s="182" t="s">
        <v>245</v>
      </c>
    </row>
    <row r="100" spans="1:38" s="2" customFormat="1" ht="24.75" customHeight="1" thickBot="1" x14ac:dyDescent="0.3">
      <c r="A100" s="121" t="s">
        <v>243</v>
      </c>
      <c r="B100" s="121" t="s">
        <v>246</v>
      </c>
      <c r="C100" s="122" t="s">
        <v>408</v>
      </c>
      <c r="D100" s="138"/>
      <c r="E100" s="66">
        <v>0.20429637583869556</v>
      </c>
      <c r="F100" s="66">
        <v>13.829206590120387</v>
      </c>
      <c r="G100" s="66" t="s">
        <v>391</v>
      </c>
      <c r="H100" s="66">
        <v>14.800149168227879</v>
      </c>
      <c r="I100" s="66">
        <v>6.9853522191780829E-2</v>
      </c>
      <c r="J100" s="66">
        <v>0.10674164712328768</v>
      </c>
      <c r="K100" s="66">
        <v>0.23136154520547944</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963.69500000000005</v>
      </c>
      <c r="AL100" s="182" t="s">
        <v>245</v>
      </c>
    </row>
    <row r="101" spans="1:38" s="2" customFormat="1" ht="24.75" customHeight="1" thickBot="1" x14ac:dyDescent="0.3">
      <c r="A101" s="121" t="s">
        <v>243</v>
      </c>
      <c r="B101" s="121" t="s">
        <v>247</v>
      </c>
      <c r="C101" s="122" t="s">
        <v>248</v>
      </c>
      <c r="D101" s="138"/>
      <c r="E101" s="66">
        <v>3.7529216193121677E-3</v>
      </c>
      <c r="F101" s="66">
        <v>0.14436410581411036</v>
      </c>
      <c r="G101" s="66" t="s">
        <v>391</v>
      </c>
      <c r="H101" s="66">
        <v>9.4684844050931735E-2</v>
      </c>
      <c r="I101" s="66">
        <v>3.0096000000000002E-4</v>
      </c>
      <c r="J101" s="66">
        <v>9.0288E-4</v>
      </c>
      <c r="K101" s="66">
        <v>2.1067200000000003E-3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183.084</v>
      </c>
      <c r="AL101" s="182" t="s">
        <v>245</v>
      </c>
    </row>
    <row r="102" spans="1:38" s="2" customFormat="1" ht="24.75" customHeight="1" thickBot="1" x14ac:dyDescent="0.3">
      <c r="A102" s="121" t="s">
        <v>243</v>
      </c>
      <c r="B102" s="121" t="s">
        <v>249</v>
      </c>
      <c r="C102" s="122" t="s">
        <v>409</v>
      </c>
      <c r="D102" s="138"/>
      <c r="E102" s="66">
        <v>0.10742923148665459</v>
      </c>
      <c r="F102" s="66">
        <v>1.7382119980435466</v>
      </c>
      <c r="G102" s="66" t="s">
        <v>391</v>
      </c>
      <c r="H102" s="66">
        <v>9.5685819260548097</v>
      </c>
      <c r="I102" s="66">
        <v>1.0326726000000001E-2</v>
      </c>
      <c r="J102" s="66">
        <v>0.23035224000000004</v>
      </c>
      <c r="K102" s="66">
        <v>1.5380419000000001</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1971.4170000000001</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5.3404768514285757E-5</v>
      </c>
      <c r="F104" s="66">
        <v>1.4715275938269559E-2</v>
      </c>
      <c r="G104" s="66" t="s">
        <v>391</v>
      </c>
      <c r="H104" s="66">
        <v>1.4225429825142871E-3</v>
      </c>
      <c r="I104" s="66">
        <v>2.7409315068493147E-5</v>
      </c>
      <c r="J104" s="66">
        <v>8.2227945205479435E-5</v>
      </c>
      <c r="K104" s="66">
        <v>1.9186520547945205E-4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16.673999999999999</v>
      </c>
      <c r="AL104" s="182" t="s">
        <v>245</v>
      </c>
    </row>
    <row r="105" spans="1:38" s="2" customFormat="1" ht="24.75" customHeight="1" thickBot="1" x14ac:dyDescent="0.3">
      <c r="A105" s="121" t="s">
        <v>243</v>
      </c>
      <c r="B105" s="121" t="s">
        <v>254</v>
      </c>
      <c r="C105" s="122" t="s">
        <v>255</v>
      </c>
      <c r="D105" s="138"/>
      <c r="E105" s="66">
        <v>5.4174748320000028E-4</v>
      </c>
      <c r="F105" s="66">
        <v>4.6288601200431996E-2</v>
      </c>
      <c r="G105" s="66" t="s">
        <v>391</v>
      </c>
      <c r="H105" s="66">
        <v>1.5440427684000006E-2</v>
      </c>
      <c r="I105" s="66">
        <v>1.9352219178082194E-3</v>
      </c>
      <c r="J105" s="66">
        <v>3.04106301369863E-3</v>
      </c>
      <c r="K105" s="66">
        <v>6.635046575342465E-3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28.03</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2.9026106124916386E-2</v>
      </c>
      <c r="F107" s="66">
        <v>0.44789016887162042</v>
      </c>
      <c r="G107" s="66" t="s">
        <v>391</v>
      </c>
      <c r="H107" s="66">
        <v>0.47135598483184799</v>
      </c>
      <c r="I107" s="66">
        <v>1.9850840999999998E-2</v>
      </c>
      <c r="J107" s="66">
        <v>0.26467788000000003</v>
      </c>
      <c r="K107" s="66">
        <v>1.25721993</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6616.9470000000001</v>
      </c>
      <c r="AL107" s="182" t="s">
        <v>245</v>
      </c>
    </row>
    <row r="108" spans="1:38" s="2" customFormat="1" ht="24.75" customHeight="1" thickBot="1" x14ac:dyDescent="0.3">
      <c r="A108" s="139" t="s">
        <v>243</v>
      </c>
      <c r="B108" s="121" t="s">
        <v>259</v>
      </c>
      <c r="C108" s="140" t="s">
        <v>411</v>
      </c>
      <c r="D108" s="138"/>
      <c r="E108" s="66">
        <v>7.9196014007738222E-2</v>
      </c>
      <c r="F108" s="66">
        <v>3.3702861307705247</v>
      </c>
      <c r="G108" s="66" t="s">
        <v>391</v>
      </c>
      <c r="H108" s="66">
        <v>1.7173663822956804</v>
      </c>
      <c r="I108" s="66">
        <v>3.7740928000000007E-2</v>
      </c>
      <c r="J108" s="66">
        <v>0.37740928000000001</v>
      </c>
      <c r="K108" s="66">
        <v>0.75481856000000003</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18870.464</v>
      </c>
      <c r="AL108" s="182" t="s">
        <v>245</v>
      </c>
    </row>
    <row r="109" spans="1:38" s="2" customFormat="1" ht="24.75" customHeight="1" thickBot="1" x14ac:dyDescent="0.3">
      <c r="A109" s="139" t="s">
        <v>243</v>
      </c>
      <c r="B109" s="121" t="s">
        <v>260</v>
      </c>
      <c r="C109" s="140" t="s">
        <v>412</v>
      </c>
      <c r="D109" s="138"/>
      <c r="E109" s="66">
        <v>3.6552506981494827E-3</v>
      </c>
      <c r="F109" s="66">
        <v>0.19377796729543562</v>
      </c>
      <c r="G109" s="66" t="s">
        <v>391</v>
      </c>
      <c r="H109" s="66">
        <v>0.11169407626616248</v>
      </c>
      <c r="I109" s="66">
        <v>9.5534999999999995E-3</v>
      </c>
      <c r="J109" s="66">
        <v>5.2544250000000001E-2</v>
      </c>
      <c r="K109" s="66">
        <v>5.2544250000000001E-2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477.67500000000001</v>
      </c>
      <c r="AL109" s="182" t="s">
        <v>245</v>
      </c>
    </row>
    <row r="110" spans="1:38" s="2" customFormat="1" ht="24.75" customHeight="1" thickBot="1" x14ac:dyDescent="0.3">
      <c r="A110" s="139" t="s">
        <v>243</v>
      </c>
      <c r="B110" s="121" t="s">
        <v>261</v>
      </c>
      <c r="C110" s="141" t="s">
        <v>413</v>
      </c>
      <c r="D110" s="138"/>
      <c r="E110" s="66">
        <v>5.0267350059522431E-3</v>
      </c>
      <c r="F110" s="66">
        <v>0.2171501275237791</v>
      </c>
      <c r="G110" s="66" t="s">
        <v>391</v>
      </c>
      <c r="H110" s="66">
        <v>0.11275851811686477</v>
      </c>
      <c r="I110" s="66">
        <v>1.072888E-2</v>
      </c>
      <c r="J110" s="66">
        <v>7.5743080000000004E-2</v>
      </c>
      <c r="K110" s="66">
        <v>7.5743080000000004E-2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525.76200000000006</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2845.9470000000001</v>
      </c>
      <c r="AL111" s="182" t="s">
        <v>245</v>
      </c>
    </row>
    <row r="112" spans="1:38" s="2" customFormat="1" ht="24.75" customHeight="1" thickBot="1" x14ac:dyDescent="0.3">
      <c r="A112" s="121" t="s">
        <v>263</v>
      </c>
      <c r="B112" s="121" t="s">
        <v>264</v>
      </c>
      <c r="C112" s="122" t="s">
        <v>265</v>
      </c>
      <c r="D112" s="123"/>
      <c r="E112" s="66">
        <v>9.84</v>
      </c>
      <c r="F112" s="66" t="s">
        <v>390</v>
      </c>
      <c r="G112" s="66" t="s">
        <v>391</v>
      </c>
      <c r="H112" s="66">
        <v>15.98</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221667500</v>
      </c>
      <c r="AL112" s="182" t="s">
        <v>430</v>
      </c>
    </row>
    <row r="113" spans="1:38" s="2" customFormat="1" ht="24.75" customHeight="1" thickBot="1" x14ac:dyDescent="0.3">
      <c r="A113" s="121" t="s">
        <v>263</v>
      </c>
      <c r="B113" s="142" t="s">
        <v>266</v>
      </c>
      <c r="C113" s="143" t="s">
        <v>267</v>
      </c>
      <c r="D113" s="123"/>
      <c r="E113" s="66">
        <v>3.9772454511403845</v>
      </c>
      <c r="F113" s="66" t="s">
        <v>391</v>
      </c>
      <c r="G113" s="66" t="s">
        <v>391</v>
      </c>
      <c r="H113" s="66">
        <v>23.650810737242278</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6.2814160000000008E-2</v>
      </c>
      <c r="F114" s="66" t="s">
        <v>391</v>
      </c>
      <c r="G114" s="66" t="s">
        <v>391</v>
      </c>
      <c r="H114" s="66">
        <v>0.20414602000000001</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1.570354</v>
      </c>
      <c r="AL114" s="182" t="s">
        <v>385</v>
      </c>
    </row>
    <row r="115" spans="1:38" s="2" customFormat="1" ht="24.75" customHeight="1" thickBot="1" x14ac:dyDescent="0.3">
      <c r="A115" s="121" t="s">
        <v>263</v>
      </c>
      <c r="B115" s="142" t="s">
        <v>269</v>
      </c>
      <c r="C115" s="143" t="s">
        <v>270</v>
      </c>
      <c r="D115" s="123"/>
      <c r="E115" s="66">
        <v>1.0960997010440399E-2</v>
      </c>
      <c r="F115" s="66" t="s">
        <v>391</v>
      </c>
      <c r="G115" s="66" t="s">
        <v>391</v>
      </c>
      <c r="H115" s="66">
        <v>2.1921994020880797E-2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0.27402492526100997</v>
      </c>
      <c r="AL115" s="182" t="s">
        <v>385</v>
      </c>
    </row>
    <row r="116" spans="1:38" s="2" customFormat="1" ht="24.75" customHeight="1" thickBot="1" x14ac:dyDescent="0.3">
      <c r="A116" s="121" t="s">
        <v>263</v>
      </c>
      <c r="B116" s="121" t="s">
        <v>271</v>
      </c>
      <c r="C116" s="128" t="s">
        <v>416</v>
      </c>
      <c r="D116" s="123" t="s">
        <v>424</v>
      </c>
      <c r="E116" s="66">
        <v>0.95471411535744755</v>
      </c>
      <c r="F116" s="66" t="s">
        <v>390</v>
      </c>
      <c r="G116" s="66" t="s">
        <v>391</v>
      </c>
      <c r="H116" s="66">
        <v>2.4852512316670512</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0.42334919100000001</v>
      </c>
      <c r="J119" s="66">
        <v>4.6353478566666659</v>
      </c>
      <c r="K119" s="66">
        <v>4.6353478566666659</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1.2339070635170002</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2.1148176000000003</v>
      </c>
      <c r="G125" s="66" t="s">
        <v>391</v>
      </c>
      <c r="H125" s="66" t="s">
        <v>390</v>
      </c>
      <c r="I125" s="66">
        <v>1.5522801498058799E-4</v>
      </c>
      <c r="J125" s="66">
        <v>1.0301495539620841E-3</v>
      </c>
      <c r="K125" s="66">
        <v>2.1778960889700682E-3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4703.8792418359999</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8.5410366315120001E-2</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355.876526313</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438</v>
      </c>
      <c r="AJ132" s="66" t="s">
        <v>438</v>
      </c>
      <c r="AK132" s="66" t="s">
        <v>391</v>
      </c>
      <c r="AL132" s="182" t="s">
        <v>435</v>
      </c>
    </row>
    <row r="133" spans="1:38" s="2" customFormat="1" ht="24.75" customHeight="1" thickBot="1" x14ac:dyDescent="0.3">
      <c r="A133" s="121" t="s">
        <v>288</v>
      </c>
      <c r="B133" s="125" t="s">
        <v>307</v>
      </c>
      <c r="C133" s="136" t="s">
        <v>308</v>
      </c>
      <c r="D133" s="123" t="s">
        <v>297</v>
      </c>
      <c r="E133" s="66">
        <v>2.8555000000000004E-2</v>
      </c>
      <c r="F133" s="66">
        <v>9.1600000000000004E-4</v>
      </c>
      <c r="G133" s="66">
        <v>3.4370000000000004E-3</v>
      </c>
      <c r="H133" s="66" t="s">
        <v>391</v>
      </c>
      <c r="I133" s="66">
        <v>3.0306500000000002E-3</v>
      </c>
      <c r="J133" s="66">
        <v>5.1953999999999985E-3</v>
      </c>
      <c r="K133" s="66">
        <v>8.659E-3</v>
      </c>
      <c r="L133" s="66" t="s">
        <v>390</v>
      </c>
      <c r="M133" s="66">
        <v>7.3489999999999996E-3</v>
      </c>
      <c r="N133" s="66">
        <v>2.7419792399999998E-3</v>
      </c>
      <c r="O133" s="66">
        <v>4.5927923999999995E-4</v>
      </c>
      <c r="P133" s="66">
        <v>0.13604891999999999</v>
      </c>
      <c r="Q133" s="66">
        <v>1.2427018800000001E-3</v>
      </c>
      <c r="R133" s="66">
        <v>1.23813648E-3</v>
      </c>
      <c r="S133" s="66">
        <v>1.1349584399999999E-3</v>
      </c>
      <c r="T133" s="66">
        <v>1.5823676399999999E-3</v>
      </c>
      <c r="U133" s="66">
        <v>1.8060722399999998E-3</v>
      </c>
      <c r="V133" s="66">
        <v>1.4620236960000001E-2</v>
      </c>
      <c r="W133" s="66">
        <v>2.4653159999999999E-3</v>
      </c>
      <c r="X133" s="66">
        <v>1.2052656000000001E-6</v>
      </c>
      <c r="Y133" s="66">
        <v>6.5833068000000013E-7</v>
      </c>
      <c r="Z133" s="66">
        <v>5.8802352000000011E-7</v>
      </c>
      <c r="AA133" s="66">
        <v>6.3824292000000003E-7</v>
      </c>
      <c r="AB133" s="66">
        <v>3.0898627200000001E-6</v>
      </c>
      <c r="AC133" s="66">
        <v>1.3696199999999999E-2</v>
      </c>
      <c r="AD133" s="66">
        <v>3.7436279999999995E-2</v>
      </c>
      <c r="AE133" s="158"/>
      <c r="AF133" s="66" t="s">
        <v>391</v>
      </c>
      <c r="AG133" s="66" t="s">
        <v>390</v>
      </c>
      <c r="AH133" s="66">
        <v>4.0017406199999996</v>
      </c>
      <c r="AI133" s="66" t="s">
        <v>390</v>
      </c>
      <c r="AJ133" s="66" t="s">
        <v>390</v>
      </c>
      <c r="AK133" s="66">
        <v>91308</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0.45462715390785008</v>
      </c>
      <c r="F135" s="66">
        <v>0.17584635198322501</v>
      </c>
      <c r="G135" s="66">
        <v>1.5726096518825002E-2</v>
      </c>
      <c r="H135" s="66" t="s">
        <v>390</v>
      </c>
      <c r="I135" s="66">
        <v>0.59902131285342519</v>
      </c>
      <c r="J135" s="66">
        <v>0.64476995727182507</v>
      </c>
      <c r="K135" s="66">
        <v>0.66335534406679997</v>
      </c>
      <c r="L135" s="66">
        <v>0.25158895139843857</v>
      </c>
      <c r="M135" s="66">
        <v>7.9817088058727252</v>
      </c>
      <c r="N135" s="66">
        <v>7.0052611765674996E-2</v>
      </c>
      <c r="O135" s="66">
        <v>1.4296451380750003E-2</v>
      </c>
      <c r="P135" s="66" t="s">
        <v>390</v>
      </c>
      <c r="Q135" s="66">
        <v>5.8615450661075E-2</v>
      </c>
      <c r="R135" s="66">
        <v>1.4296451380750002E-3</v>
      </c>
      <c r="S135" s="66">
        <v>2.8592902761500005E-2</v>
      </c>
      <c r="T135" s="66" t="s">
        <v>390</v>
      </c>
      <c r="U135" s="66">
        <v>1.0007515966525E-2</v>
      </c>
      <c r="V135" s="66">
        <v>2.5061679270454751</v>
      </c>
      <c r="W135" s="66">
        <v>1.4296451380750002</v>
      </c>
      <c r="X135" s="66">
        <v>0.33310731717147501</v>
      </c>
      <c r="Y135" s="66">
        <v>0.6619256989287251</v>
      </c>
      <c r="Z135" s="66">
        <v>0.81203843842660006</v>
      </c>
      <c r="AA135" s="66" t="s">
        <v>390</v>
      </c>
      <c r="AB135" s="66" t="s">
        <v>390</v>
      </c>
      <c r="AC135" s="66" t="s">
        <v>390</v>
      </c>
      <c r="AD135" s="66" t="s">
        <v>391</v>
      </c>
      <c r="AE135" s="158"/>
      <c r="AF135" s="66" t="s">
        <v>391</v>
      </c>
      <c r="AG135" s="66" t="s">
        <v>391</v>
      </c>
      <c r="AH135" s="66" t="s">
        <v>391</v>
      </c>
      <c r="AI135" s="66" t="s">
        <v>391</v>
      </c>
      <c r="AJ135" s="66" t="s">
        <v>391</v>
      </c>
      <c r="AK135" s="66">
        <v>142.96451380750003</v>
      </c>
      <c r="AL135" s="182" t="s">
        <v>385</v>
      </c>
    </row>
    <row r="136" spans="1:38" s="2" customFormat="1" ht="24.75" customHeight="1" thickBot="1" x14ac:dyDescent="0.3">
      <c r="A136" s="121" t="s">
        <v>288</v>
      </c>
      <c r="B136" s="121" t="s">
        <v>313</v>
      </c>
      <c r="C136" s="122" t="s">
        <v>314</v>
      </c>
      <c r="D136" s="123"/>
      <c r="E136" s="66" t="s">
        <v>391</v>
      </c>
      <c r="F136" s="66">
        <v>4.9903799999999991E-3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2.4549449999999996E-3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v>4.3800000000000002E-4</v>
      </c>
      <c r="F139" s="66">
        <v>2.3534000000000003E-2</v>
      </c>
      <c r="G139" s="66" t="s">
        <v>390</v>
      </c>
      <c r="H139" s="66" t="s">
        <v>390</v>
      </c>
      <c r="I139" s="66">
        <v>0.40324313999999989</v>
      </c>
      <c r="J139" s="66">
        <v>0.40334813999999991</v>
      </c>
      <c r="K139" s="66">
        <v>0.40351513999999988</v>
      </c>
      <c r="L139" s="66" t="s">
        <v>390</v>
      </c>
      <c r="M139" s="66">
        <v>2.2400000000000002E-3</v>
      </c>
      <c r="N139" s="66">
        <v>1.1662399999999998E-3</v>
      </c>
      <c r="O139" s="66">
        <v>2.3500699999999992E-3</v>
      </c>
      <c r="P139" s="66">
        <v>7.3730699999999989E-3</v>
      </c>
      <c r="Q139" s="66">
        <v>3.7176699999999993E-3</v>
      </c>
      <c r="R139" s="66">
        <v>3.5514899999999996E-3</v>
      </c>
      <c r="S139" s="66">
        <v>8.2738299999999994E-3</v>
      </c>
      <c r="T139" s="66" t="s">
        <v>390</v>
      </c>
      <c r="U139" s="66" t="s">
        <v>390</v>
      </c>
      <c r="V139" s="66" t="s">
        <v>390</v>
      </c>
      <c r="W139" s="66">
        <v>4.0934429999999997</v>
      </c>
      <c r="X139" s="66" t="s">
        <v>390</v>
      </c>
      <c r="Y139" s="66" t="s">
        <v>390</v>
      </c>
      <c r="Z139" s="66" t="s">
        <v>390</v>
      </c>
      <c r="AA139" s="66" t="s">
        <v>390</v>
      </c>
      <c r="AB139" s="66">
        <v>2E-12</v>
      </c>
      <c r="AC139" s="66" t="s">
        <v>390</v>
      </c>
      <c r="AD139" s="66">
        <v>8.9999999999999995E-9</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251.6572926374742</v>
      </c>
      <c r="F141" s="19">
        <f t="shared" ref="F141:AD141" si="0">SUM(F14:F140)</f>
        <v>257.58109704890592</v>
      </c>
      <c r="G141" s="19">
        <f t="shared" si="0"/>
        <v>168.74015011013407</v>
      </c>
      <c r="H141" s="19">
        <f t="shared" si="0"/>
        <v>87.953361900265705</v>
      </c>
      <c r="I141" s="19">
        <f t="shared" si="0"/>
        <v>41.948578540968718</v>
      </c>
      <c r="J141" s="19">
        <f t="shared" si="0"/>
        <v>54.855646852972868</v>
      </c>
      <c r="K141" s="19">
        <f t="shared" si="0"/>
        <v>67.664013860271908</v>
      </c>
      <c r="L141" s="19">
        <f t="shared" si="0"/>
        <v>6.0354324964203778</v>
      </c>
      <c r="M141" s="19">
        <f t="shared" si="0"/>
        <v>906.09237635909699</v>
      </c>
      <c r="N141" s="19">
        <f t="shared" si="0"/>
        <v>23.765906342543587</v>
      </c>
      <c r="O141" s="19">
        <f t="shared" si="0"/>
        <v>1.5045456686344927</v>
      </c>
      <c r="P141" s="19">
        <f t="shared" si="0"/>
        <v>2.8571794806246653</v>
      </c>
      <c r="Q141" s="19">
        <f t="shared" si="0"/>
        <v>1.8059785628693004</v>
      </c>
      <c r="R141" s="19">
        <f>SUM(R14:R140)</f>
        <v>10.821897405597907</v>
      </c>
      <c r="S141" s="19">
        <f t="shared" si="0"/>
        <v>25.241086385955725</v>
      </c>
      <c r="T141" s="19">
        <f t="shared" si="0"/>
        <v>8.2284919286687632</v>
      </c>
      <c r="U141" s="19">
        <f t="shared" si="0"/>
        <v>25.448507205779762</v>
      </c>
      <c r="V141" s="19">
        <f t="shared" si="0"/>
        <v>52.189802504635416</v>
      </c>
      <c r="W141" s="19">
        <f t="shared" si="0"/>
        <v>44.108009657696144</v>
      </c>
      <c r="X141" s="19">
        <f t="shared" si="0"/>
        <v>15.183570815116862</v>
      </c>
      <c r="Y141" s="19">
        <f t="shared" si="0"/>
        <v>10.762258881580316</v>
      </c>
      <c r="Z141" s="19">
        <f t="shared" si="0"/>
        <v>7.73509109255619</v>
      </c>
      <c r="AA141" s="19">
        <f t="shared" si="0"/>
        <v>10.221120940875966</v>
      </c>
      <c r="AB141" s="19">
        <f t="shared" si="0"/>
        <v>42.217511786810775</v>
      </c>
      <c r="AC141" s="19">
        <f t="shared" si="0"/>
        <v>12.296576279568033</v>
      </c>
      <c r="AD141" s="19">
        <f t="shared" si="0"/>
        <v>1.6634831866711675</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251.6572926374742</v>
      </c>
      <c r="F152" s="13">
        <f t="shared" ref="F152:AD152" si="1">SUM(F$141, F$151, IF(AND(ISNUMBER(SEARCH($B$4,"AT|BE|CH|GB|IE|LT|LU|NL")),SUM(F$143:F$149)&gt;0),SUM(F$143:F$149)-SUM(F$27:F$33),0))</f>
        <v>257.58109704890592</v>
      </c>
      <c r="G152" s="13">
        <f t="shared" si="1"/>
        <v>168.74015011013407</v>
      </c>
      <c r="H152" s="13">
        <f t="shared" si="1"/>
        <v>87.953361900265705</v>
      </c>
      <c r="I152" s="13">
        <f t="shared" si="1"/>
        <v>41.948578540968718</v>
      </c>
      <c r="J152" s="13">
        <f t="shared" si="1"/>
        <v>54.855646852972868</v>
      </c>
      <c r="K152" s="13">
        <f t="shared" si="1"/>
        <v>67.664013860271908</v>
      </c>
      <c r="L152" s="13">
        <f t="shared" si="1"/>
        <v>6.0354324964203778</v>
      </c>
      <c r="M152" s="13">
        <f t="shared" si="1"/>
        <v>906.09237635909699</v>
      </c>
      <c r="N152" s="13">
        <f t="shared" si="1"/>
        <v>23.765906342543587</v>
      </c>
      <c r="O152" s="13">
        <f t="shared" si="1"/>
        <v>1.5045456686344927</v>
      </c>
      <c r="P152" s="13">
        <f t="shared" si="1"/>
        <v>2.8571794806246653</v>
      </c>
      <c r="Q152" s="13">
        <f t="shared" si="1"/>
        <v>1.8059785628693004</v>
      </c>
      <c r="R152" s="13">
        <f t="shared" si="1"/>
        <v>10.821897405597907</v>
      </c>
      <c r="S152" s="13">
        <f t="shared" si="1"/>
        <v>25.241086385955725</v>
      </c>
      <c r="T152" s="13">
        <f t="shared" si="1"/>
        <v>8.2284919286687632</v>
      </c>
      <c r="U152" s="13">
        <f t="shared" si="1"/>
        <v>25.448507205779762</v>
      </c>
      <c r="V152" s="13">
        <f t="shared" si="1"/>
        <v>52.189802504635416</v>
      </c>
      <c r="W152" s="13">
        <f t="shared" si="1"/>
        <v>44.108009657696144</v>
      </c>
      <c r="X152" s="13">
        <f t="shared" si="1"/>
        <v>15.183570815116862</v>
      </c>
      <c r="Y152" s="13">
        <f t="shared" si="1"/>
        <v>10.762258881580316</v>
      </c>
      <c r="Z152" s="13">
        <f t="shared" si="1"/>
        <v>7.73509109255619</v>
      </c>
      <c r="AA152" s="13">
        <f t="shared" si="1"/>
        <v>10.221120940875966</v>
      </c>
      <c r="AB152" s="13">
        <f t="shared" si="1"/>
        <v>42.217511786810775</v>
      </c>
      <c r="AC152" s="13">
        <f t="shared" si="1"/>
        <v>12.296576279568033</v>
      </c>
      <c r="AD152" s="13">
        <f t="shared" si="1"/>
        <v>1.6634831866711675</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251.6572926374742</v>
      </c>
      <c r="F154" s="13">
        <f>SUM(F$141, F$153, -1 * IF(OR($B$6=2005,$B$6&gt;=2020),SUM(F$99:F$122),0), IF(AND(ISNUMBER(SEARCH($B$4,"AT|BE|CH|GB|IE|LT|LU|NL")),SUM(F$143:F$149)&gt;0),SUM(F$143:F$149)-SUM(F$27:F$33),0))</f>
        <v>257.58109704890592</v>
      </c>
      <c r="G154" s="13">
        <f>SUM(G$141, G$153, IF(AND(ISNUMBER(SEARCH($B$4,"AT|BE|CH|GB|IE|LT|LU|NL")),SUM(G$143:G$149)&gt;0),SUM(G$143:G$149)-SUM(G$27:G$33),0))</f>
        <v>168.74015011013407</v>
      </c>
      <c r="H154" s="13">
        <f>SUM(H$141, H$153, IF(AND(ISNUMBER(SEARCH($B$4,"AT|BE|CH|GB|IE|LT|LU|NL")),SUM(H$143:H$149)&gt;0),SUM(H$143:H$149)-SUM(H$27:H$33),0))</f>
        <v>87.953361900265705</v>
      </c>
      <c r="I154" s="13">
        <f t="shared" ref="I154:AD154" si="2">SUM(I$141, I$153, IF(AND(ISNUMBER(SEARCH($B$4,"AT|BE|CH|GB|IE|LT|LU|NL")),SUM(I$143:I$149)&gt;0),SUM(I$143:I$149)-SUM(I$27:I$33),0))</f>
        <v>41.948578540968718</v>
      </c>
      <c r="J154" s="13">
        <f t="shared" si="2"/>
        <v>54.855646852972868</v>
      </c>
      <c r="K154" s="13">
        <f t="shared" si="2"/>
        <v>67.664013860271908</v>
      </c>
      <c r="L154" s="13">
        <f t="shared" si="2"/>
        <v>6.0354324964203778</v>
      </c>
      <c r="M154" s="13">
        <f t="shared" si="2"/>
        <v>906.09237635909699</v>
      </c>
      <c r="N154" s="13">
        <f t="shared" si="2"/>
        <v>23.765906342543587</v>
      </c>
      <c r="O154" s="13">
        <f t="shared" si="2"/>
        <v>1.5045456686344927</v>
      </c>
      <c r="P154" s="13">
        <f t="shared" si="2"/>
        <v>2.8571794806246653</v>
      </c>
      <c r="Q154" s="13">
        <f t="shared" si="2"/>
        <v>1.8059785628693004</v>
      </c>
      <c r="R154" s="13">
        <f t="shared" si="2"/>
        <v>10.821897405597907</v>
      </c>
      <c r="S154" s="13">
        <f t="shared" si="2"/>
        <v>25.241086385955725</v>
      </c>
      <c r="T154" s="13">
        <f t="shared" si="2"/>
        <v>8.2284919286687632</v>
      </c>
      <c r="U154" s="13">
        <f t="shared" si="2"/>
        <v>25.448507205779762</v>
      </c>
      <c r="V154" s="13">
        <f t="shared" si="2"/>
        <v>52.189802504635416</v>
      </c>
      <c r="W154" s="13">
        <f t="shared" si="2"/>
        <v>44.108009657696144</v>
      </c>
      <c r="X154" s="13">
        <f t="shared" si="2"/>
        <v>15.183570815116862</v>
      </c>
      <c r="Y154" s="13">
        <f t="shared" si="2"/>
        <v>10.762258881580316</v>
      </c>
      <c r="Z154" s="13">
        <f t="shared" si="2"/>
        <v>7.73509109255619</v>
      </c>
      <c r="AA154" s="13">
        <f t="shared" si="2"/>
        <v>10.221120940875966</v>
      </c>
      <c r="AB154" s="13">
        <f t="shared" si="2"/>
        <v>42.217511786810775</v>
      </c>
      <c r="AC154" s="13">
        <f t="shared" si="2"/>
        <v>12.296576279568033</v>
      </c>
      <c r="AD154" s="13">
        <f t="shared" si="2"/>
        <v>1.6634831866711675</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3.379652420639542</v>
      </c>
      <c r="F157" s="22">
        <v>0.44594583807608895</v>
      </c>
      <c r="G157" s="22">
        <v>5.6093816110199868E-2</v>
      </c>
      <c r="H157" s="22" t="s">
        <v>390</v>
      </c>
      <c r="I157" s="22">
        <v>5.6093816110199868E-2</v>
      </c>
      <c r="J157" s="22">
        <v>5.6093816110199868E-2</v>
      </c>
      <c r="K157" s="22">
        <v>5.6093816110199868E-2</v>
      </c>
      <c r="L157" s="22">
        <v>2.6925031732895937E-2</v>
      </c>
      <c r="M157" s="22">
        <v>0.62264135882321847</v>
      </c>
      <c r="N157" s="22" t="s">
        <v>390</v>
      </c>
      <c r="O157" s="22">
        <v>2.4400810007936934E-3</v>
      </c>
      <c r="P157" s="22">
        <v>1.4864861269202963E-3</v>
      </c>
      <c r="Q157" s="22">
        <v>2.8046908055099926E-5</v>
      </c>
      <c r="R157" s="22">
        <v>8.4140724165299805E-3</v>
      </c>
      <c r="S157" s="22">
        <v>5.9459445076811852E-3</v>
      </c>
      <c r="T157" s="22">
        <v>2.468127908848794E-3</v>
      </c>
      <c r="U157" s="22">
        <v>2.8046908055099926E-5</v>
      </c>
      <c r="V157" s="22">
        <v>0.48745526199763678</v>
      </c>
      <c r="W157" s="22" t="s">
        <v>390</v>
      </c>
      <c r="X157" s="22" t="s">
        <v>390</v>
      </c>
      <c r="Y157" s="22" t="s">
        <v>390</v>
      </c>
      <c r="Z157" s="22" t="s">
        <v>390</v>
      </c>
      <c r="AA157" s="22" t="s">
        <v>390</v>
      </c>
      <c r="AB157" s="22" t="s">
        <v>390</v>
      </c>
      <c r="AC157" s="22" t="s">
        <v>391</v>
      </c>
      <c r="AD157" s="22" t="s">
        <v>391</v>
      </c>
      <c r="AE157" s="59"/>
      <c r="AF157" s="22">
        <v>12144.311187858269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4.9985579360458214E-2</v>
      </c>
      <c r="F158" s="22">
        <v>4.8223161923911087E-2</v>
      </c>
      <c r="G158" s="22">
        <v>2.1218388980013642E-4</v>
      </c>
      <c r="H158" s="22" t="s">
        <v>390</v>
      </c>
      <c r="I158" s="22">
        <v>1.7618388980013641E-4</v>
      </c>
      <c r="J158" s="22">
        <v>1.7618388980013641E-4</v>
      </c>
      <c r="K158" s="22">
        <v>1.7618388980013641E-4</v>
      </c>
      <c r="L158" s="22">
        <v>2.6427583470020461E-5</v>
      </c>
      <c r="M158" s="22">
        <v>0.22948914117678151</v>
      </c>
      <c r="N158" s="22">
        <v>2.9637374101480192</v>
      </c>
      <c r="O158" s="22">
        <v>2.7103999206305937E-5</v>
      </c>
      <c r="P158" s="22">
        <v>2.0328873079703612E-5</v>
      </c>
      <c r="Q158" s="22">
        <v>6.2809194490006829E-7</v>
      </c>
      <c r="R158" s="22">
        <v>5.5227583470020466E-5</v>
      </c>
      <c r="S158" s="22">
        <v>9.4275492318814474E-5</v>
      </c>
      <c r="T158" s="22">
        <v>3.1152091151206004E-5</v>
      </c>
      <c r="U158" s="22">
        <v>4.4809194490006827E-7</v>
      </c>
      <c r="V158" s="22">
        <v>5.4244380023631853E-3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116.96581214172954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3.3820000000000003E-2</v>
      </c>
      <c r="F163" s="24">
        <v>8.8999999999999996E-2</v>
      </c>
      <c r="G163" s="24">
        <v>6.764E-3</v>
      </c>
      <c r="H163" s="24">
        <v>7.6540000000000002E-3</v>
      </c>
      <c r="I163" s="24" t="s">
        <v>390</v>
      </c>
      <c r="J163" s="24" t="s">
        <v>390</v>
      </c>
      <c r="K163" s="24" t="s">
        <v>390</v>
      </c>
      <c r="L163" s="24" t="s">
        <v>390</v>
      </c>
      <c r="M163" s="24">
        <v>0.96120000000000005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178</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2010</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81.064311579000048</v>
      </c>
      <c r="F14" s="66">
        <v>6.1160743549999967</v>
      </c>
      <c r="G14" s="66">
        <v>103.745873535</v>
      </c>
      <c r="H14" s="66">
        <v>1.6459700000000004E-2</v>
      </c>
      <c r="I14" s="66">
        <v>2.0199191179999993</v>
      </c>
      <c r="J14" s="66">
        <v>2.8801173079999995</v>
      </c>
      <c r="K14" s="66">
        <v>3.4555271570000032</v>
      </c>
      <c r="L14" s="66">
        <v>2.5675657132310414E-2</v>
      </c>
      <c r="M14" s="66">
        <v>9.3997403190000011</v>
      </c>
      <c r="N14" s="66">
        <v>1.8404193334738363</v>
      </c>
      <c r="O14" s="66">
        <v>0.15067564415354393</v>
      </c>
      <c r="P14" s="66">
        <v>1.2894756509336713</v>
      </c>
      <c r="Q14" s="66">
        <v>0.4004799366206892</v>
      </c>
      <c r="R14" s="66">
        <v>4.4121449239193975</v>
      </c>
      <c r="S14" s="66">
        <v>1.173585042907465</v>
      </c>
      <c r="T14" s="66">
        <v>2.7297027259199611</v>
      </c>
      <c r="U14" s="66">
        <v>21.711361220188426</v>
      </c>
      <c r="V14" s="66">
        <v>7.6180557550477026</v>
      </c>
      <c r="W14" s="66">
        <v>1.3271838068858219</v>
      </c>
      <c r="X14" s="66">
        <v>3.0421411236837507E-3</v>
      </c>
      <c r="Y14" s="66">
        <v>6.2241162763763021E-3</v>
      </c>
      <c r="Z14" s="66">
        <v>4.7882381059700281E-3</v>
      </c>
      <c r="AA14" s="66">
        <v>3.0458184596425333E-3</v>
      </c>
      <c r="AB14" s="66">
        <v>1.7100313965672607E-2</v>
      </c>
      <c r="AC14" s="66">
        <v>3.6354770326245611</v>
      </c>
      <c r="AD14" s="66">
        <v>0.67878337867250815</v>
      </c>
      <c r="AE14" s="158"/>
      <c r="AF14" s="66">
        <v>2064.9536940752801</v>
      </c>
      <c r="AG14" s="66">
        <v>524181.59009612497</v>
      </c>
      <c r="AH14" s="66">
        <v>29702.996172930201</v>
      </c>
      <c r="AI14" s="66">
        <v>8372.1032901460003</v>
      </c>
      <c r="AJ14" s="66">
        <v>5562.1046775399991</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0.49850561499999979</v>
      </c>
      <c r="F15" s="66">
        <v>1.6698496E-2</v>
      </c>
      <c r="G15" s="66">
        <v>0.59977623599999985</v>
      </c>
      <c r="H15" s="66" t="s">
        <v>390</v>
      </c>
      <c r="I15" s="66">
        <v>1.7551290000000001E-2</v>
      </c>
      <c r="J15" s="66">
        <v>1.941141E-2</v>
      </c>
      <c r="K15" s="66">
        <v>2.1909894000000006E-2</v>
      </c>
      <c r="L15" s="66">
        <v>1.0867211449744282E-3</v>
      </c>
      <c r="M15" s="66">
        <v>3.5961179999999988E-2</v>
      </c>
      <c r="N15" s="66">
        <v>1.6811391706440231E-2</v>
      </c>
      <c r="O15" s="66">
        <v>5.9787237901262717E-3</v>
      </c>
      <c r="P15" s="66">
        <v>1.342739427767519E-3</v>
      </c>
      <c r="Q15" s="66">
        <v>7.271450946617769E-3</v>
      </c>
      <c r="R15" s="66">
        <v>2.0625618304928296E-2</v>
      </c>
      <c r="S15" s="66">
        <v>2.0445032719718651E-2</v>
      </c>
      <c r="T15" s="66">
        <v>0.31691062777181322</v>
      </c>
      <c r="U15" s="66">
        <v>5.1268250719792843E-3</v>
      </c>
      <c r="V15" s="66">
        <v>0.26571616585748431</v>
      </c>
      <c r="W15" s="66">
        <v>4.2779104527645552E-3</v>
      </c>
      <c r="X15" s="66">
        <v>1.0765537299651697E-5</v>
      </c>
      <c r="Y15" s="66">
        <v>2.5270606669872328E-5</v>
      </c>
      <c r="Z15" s="66">
        <v>1.1960015768069905E-5</v>
      </c>
      <c r="AA15" s="66">
        <v>1.4857576190395584E-5</v>
      </c>
      <c r="AB15" s="66">
        <v>6.2853735927989558E-5</v>
      </c>
      <c r="AC15" s="66">
        <v>3.1211744061132961E-5</v>
      </c>
      <c r="AD15" s="66">
        <v>3.8392180384773287E-3</v>
      </c>
      <c r="AE15" s="158"/>
      <c r="AF15" s="66">
        <v>1227.5093689800001</v>
      </c>
      <c r="AG15" s="66">
        <v>3312.5595680000001</v>
      </c>
      <c r="AH15" s="66">
        <v>10777.93890961432</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5.8601955389999993</v>
      </c>
      <c r="F16" s="66">
        <v>0.42186030200000013</v>
      </c>
      <c r="G16" s="66">
        <v>3.1207039999999999</v>
      </c>
      <c r="H16" s="66">
        <v>3.9999999999999996E-4</v>
      </c>
      <c r="I16" s="66">
        <v>0.138046578</v>
      </c>
      <c r="J16" s="66">
        <v>0.195378882</v>
      </c>
      <c r="K16" s="66">
        <v>0.21962101300000003</v>
      </c>
      <c r="L16" s="66">
        <v>9.1292926398258431E-4</v>
      </c>
      <c r="M16" s="66">
        <v>1.6985217039999998</v>
      </c>
      <c r="N16" s="66">
        <v>0.10832125756811196</v>
      </c>
      <c r="O16" s="66">
        <v>8.0238071221376585E-3</v>
      </c>
      <c r="P16" s="66">
        <v>7.9919360680187901E-2</v>
      </c>
      <c r="Q16" s="66">
        <v>2.3405780622175475E-2</v>
      </c>
      <c r="R16" s="66">
        <v>0.23988107627481861</v>
      </c>
      <c r="S16" s="66">
        <v>2.7809841365766856E-2</v>
      </c>
      <c r="T16" s="66">
        <v>0.16215551844323495</v>
      </c>
      <c r="U16" s="66">
        <v>1.1833229924704445</v>
      </c>
      <c r="V16" s="66">
        <v>0.25657812602913804</v>
      </c>
      <c r="W16" s="66">
        <v>6.0692837257764524E-2</v>
      </c>
      <c r="X16" s="66">
        <v>2.9856628490993783E-2</v>
      </c>
      <c r="Y16" s="66">
        <v>2.5618098964906833E-3</v>
      </c>
      <c r="Z16" s="66">
        <v>2.3715714064906834E-3</v>
      </c>
      <c r="AA16" s="66">
        <v>2.3715714064906834E-3</v>
      </c>
      <c r="AB16" s="66">
        <v>3.7161581200465837E-2</v>
      </c>
      <c r="AC16" s="66">
        <v>0.17612122740967592</v>
      </c>
      <c r="AD16" s="66">
        <v>1.5335760102687643E-2</v>
      </c>
      <c r="AE16" s="158"/>
      <c r="AF16" s="66">
        <v>288.169015</v>
      </c>
      <c r="AG16" s="66">
        <v>26281.500194</v>
      </c>
      <c r="AH16" s="66">
        <v>27953.844412128998</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3.3008071929999998</v>
      </c>
      <c r="F17" s="66">
        <v>7.2161033000000069E-2</v>
      </c>
      <c r="G17" s="66">
        <v>3.9571096420000011</v>
      </c>
      <c r="H17" s="66">
        <v>1.7930000000000001E-3</v>
      </c>
      <c r="I17" s="66">
        <v>0.52600166500000023</v>
      </c>
      <c r="J17" s="66">
        <v>0.79511130800000074</v>
      </c>
      <c r="K17" s="66">
        <v>0.9355823099999997</v>
      </c>
      <c r="L17" s="66">
        <v>2.1116002212319077E-3</v>
      </c>
      <c r="M17" s="66">
        <v>85.138506403999969</v>
      </c>
      <c r="N17" s="66">
        <v>7.5579400009801621</v>
      </c>
      <c r="O17" s="66">
        <v>0.17148273434641526</v>
      </c>
      <c r="P17" s="66">
        <v>0.17307836877311847</v>
      </c>
      <c r="Q17" s="66">
        <v>5.9785874814514632E-2</v>
      </c>
      <c r="R17" s="66">
        <v>0.58389997644097835</v>
      </c>
      <c r="S17" s="66">
        <v>2.7059624547063672</v>
      </c>
      <c r="T17" s="66">
        <v>2.2230679959767789E-2</v>
      </c>
      <c r="U17" s="66">
        <v>0.15185085692510647</v>
      </c>
      <c r="V17" s="66">
        <v>9.5557261118965187</v>
      </c>
      <c r="W17" s="66">
        <v>26.952385704009796</v>
      </c>
      <c r="X17" s="66">
        <v>8.7794696481903588E-3</v>
      </c>
      <c r="Y17" s="66">
        <v>8.5967130274599096E-2</v>
      </c>
      <c r="Z17" s="66">
        <v>2.5956663107656354E-2</v>
      </c>
      <c r="AA17" s="66">
        <v>2.7914660954573779E-2</v>
      </c>
      <c r="AB17" s="66">
        <v>0.14861792398501961</v>
      </c>
      <c r="AC17" s="66">
        <v>0.15042113573702831</v>
      </c>
      <c r="AD17" s="66">
        <v>0.45018759703885536</v>
      </c>
      <c r="AE17" s="158"/>
      <c r="AF17" s="66">
        <v>6.8807320000000001</v>
      </c>
      <c r="AG17" s="66">
        <v>10763.906539299996</v>
      </c>
      <c r="AH17" s="66">
        <v>40945.128680846268</v>
      </c>
      <c r="AI17" s="66">
        <v>3.3883399999999999</v>
      </c>
      <c r="AJ17" s="66" t="s">
        <v>391</v>
      </c>
      <c r="AK17" s="66" t="s">
        <v>391</v>
      </c>
      <c r="AL17" s="182" t="s">
        <v>49</v>
      </c>
    </row>
    <row r="18" spans="1:39" s="2" customFormat="1" ht="24.75" customHeight="1" thickBot="1" x14ac:dyDescent="0.3">
      <c r="A18" s="121" t="s">
        <v>53</v>
      </c>
      <c r="B18" s="121" t="s">
        <v>60</v>
      </c>
      <c r="C18" s="122" t="s">
        <v>61</v>
      </c>
      <c r="D18" s="123"/>
      <c r="E18" s="66">
        <v>2.2320636999999987E-2</v>
      </c>
      <c r="F18" s="66">
        <v>1.5363760000000001E-3</v>
      </c>
      <c r="G18" s="66">
        <v>1.0700829999999999E-3</v>
      </c>
      <c r="H18" s="66" t="s">
        <v>391</v>
      </c>
      <c r="I18" s="66">
        <v>1.2459480000000002E-3</v>
      </c>
      <c r="J18" s="66">
        <v>1.6056900000000001E-3</v>
      </c>
      <c r="K18" s="66">
        <v>2.1746119999999998E-3</v>
      </c>
      <c r="L18" s="66">
        <v>1.658575999999999E-5</v>
      </c>
      <c r="M18" s="66">
        <v>1.7836904999999997E-2</v>
      </c>
      <c r="N18" s="66">
        <v>6.7338904986600031E-7</v>
      </c>
      <c r="O18" s="66">
        <v>1.1226838031100003E-7</v>
      </c>
      <c r="P18" s="66">
        <v>4.4867156700199971E-5</v>
      </c>
      <c r="Q18" s="66">
        <v>5.3840887273279974E-5</v>
      </c>
      <c r="R18" s="66">
        <v>3.4120386374543992E-7</v>
      </c>
      <c r="S18" s="66">
        <v>3.4543995374543996E-8</v>
      </c>
      <c r="T18" s="66">
        <v>2.5019135343444005E-7</v>
      </c>
      <c r="U18" s="66">
        <v>4.935556721684001E-6</v>
      </c>
      <c r="V18" s="66">
        <v>6.803645618660003E-7</v>
      </c>
      <c r="W18" s="66">
        <v>2.2433580822199997E-4</v>
      </c>
      <c r="X18" s="66">
        <v>2.5125622571303991E-7</v>
      </c>
      <c r="Y18" s="66">
        <v>3.7688493824236004E-7</v>
      </c>
      <c r="Z18" s="66">
        <v>3.7688420876336E-7</v>
      </c>
      <c r="AA18" s="66">
        <v>3.7688441960416003E-7</v>
      </c>
      <c r="AB18" s="66">
        <v>1.3819097923229205E-6</v>
      </c>
      <c r="AC18" s="66">
        <v>1.3460138437320006E-6</v>
      </c>
      <c r="AD18" s="66">
        <v>2.7936045659999997E-10</v>
      </c>
      <c r="AE18" s="158"/>
      <c r="AF18" s="66">
        <v>7.2339898000000007</v>
      </c>
      <c r="AG18" s="66">
        <v>125.966242729</v>
      </c>
      <c r="AH18" s="66">
        <v>1965.7033816287017</v>
      </c>
      <c r="AI18" s="66" t="s">
        <v>391</v>
      </c>
      <c r="AJ18" s="66" t="s">
        <v>391</v>
      </c>
      <c r="AK18" s="66" t="s">
        <v>391</v>
      </c>
      <c r="AL18" s="182" t="s">
        <v>49</v>
      </c>
    </row>
    <row r="19" spans="1:39" s="2" customFormat="1" ht="24.75" customHeight="1" thickBot="1" x14ac:dyDescent="0.3">
      <c r="A19" s="121" t="s">
        <v>53</v>
      </c>
      <c r="B19" s="121" t="s">
        <v>62</v>
      </c>
      <c r="C19" s="122" t="s">
        <v>63</v>
      </c>
      <c r="D19" s="123"/>
      <c r="E19" s="66">
        <v>9.3609667080000065</v>
      </c>
      <c r="F19" s="66">
        <v>0.51873504499999945</v>
      </c>
      <c r="G19" s="66">
        <v>12.064458548000024</v>
      </c>
      <c r="H19" s="66">
        <v>9.746417999999998E-3</v>
      </c>
      <c r="I19" s="66">
        <v>0.24029224500000043</v>
      </c>
      <c r="J19" s="66">
        <v>0.32661651399999914</v>
      </c>
      <c r="K19" s="66">
        <v>0.39153252599999944</v>
      </c>
      <c r="L19" s="66">
        <v>5.500804966747758E-3</v>
      </c>
      <c r="M19" s="66">
        <v>1.5964533859999992</v>
      </c>
      <c r="N19" s="66">
        <v>9.616433541840505E-2</v>
      </c>
      <c r="O19" s="66">
        <v>1.2782810740358305E-2</v>
      </c>
      <c r="P19" s="66">
        <v>7.8248972301857608E-2</v>
      </c>
      <c r="Q19" s="66">
        <v>5.6508393637367205E-2</v>
      </c>
      <c r="R19" s="66">
        <v>0.31550040931916778</v>
      </c>
      <c r="S19" s="66">
        <v>9.9187813019639484E-2</v>
      </c>
      <c r="T19" s="66">
        <v>1.9787315397667975</v>
      </c>
      <c r="U19" s="66">
        <v>1.4896294266390264</v>
      </c>
      <c r="V19" s="66">
        <v>0.920810209029014</v>
      </c>
      <c r="W19" s="66">
        <v>0.23617599916508999</v>
      </c>
      <c r="X19" s="66">
        <v>1.1894558013510489E-4</v>
      </c>
      <c r="Y19" s="66">
        <v>2.2966036171546861E-4</v>
      </c>
      <c r="Z19" s="66">
        <v>1.4214129541231972E-4</v>
      </c>
      <c r="AA19" s="66">
        <v>1.4942891854533848E-4</v>
      </c>
      <c r="AB19" s="66">
        <v>6.4017615580823166E-4</v>
      </c>
      <c r="AC19" s="66">
        <v>0.23345213098488504</v>
      </c>
      <c r="AD19" s="66">
        <v>5.4441566576318455E-2</v>
      </c>
      <c r="AE19" s="158"/>
      <c r="AF19" s="66">
        <v>6507.0817344550014</v>
      </c>
      <c r="AG19" s="66">
        <v>34837.837555570004</v>
      </c>
      <c r="AH19" s="66">
        <v>44001.742392987493</v>
      </c>
      <c r="AI19" s="66">
        <v>27.23527</v>
      </c>
      <c r="AJ19" s="66" t="s">
        <v>391</v>
      </c>
      <c r="AK19" s="66" t="s">
        <v>391</v>
      </c>
      <c r="AL19" s="182" t="s">
        <v>49</v>
      </c>
    </row>
    <row r="20" spans="1:39" s="2" customFormat="1" ht="24.75" customHeight="1" thickBot="1" x14ac:dyDescent="0.3">
      <c r="A20" s="121" t="s">
        <v>53</v>
      </c>
      <c r="B20" s="121" t="s">
        <v>64</v>
      </c>
      <c r="C20" s="122" t="s">
        <v>65</v>
      </c>
      <c r="D20" s="123"/>
      <c r="E20" s="66">
        <v>2.259344961</v>
      </c>
      <c r="F20" s="66">
        <v>0.14835437200000004</v>
      </c>
      <c r="G20" s="66">
        <v>1.3186200229999991</v>
      </c>
      <c r="H20" s="66" t="s">
        <v>391</v>
      </c>
      <c r="I20" s="66">
        <v>9.9412493000000046E-2</v>
      </c>
      <c r="J20" s="66">
        <v>0.15147768299999995</v>
      </c>
      <c r="K20" s="66">
        <v>0.17813101699999992</v>
      </c>
      <c r="L20" s="66">
        <v>1.7412808563890994E-3</v>
      </c>
      <c r="M20" s="66">
        <v>1.6913094599999998</v>
      </c>
      <c r="N20" s="66">
        <v>1.4859290042179264E-2</v>
      </c>
      <c r="O20" s="66">
        <v>2.3264600874242773E-3</v>
      </c>
      <c r="P20" s="66">
        <v>1.7365113176636655E-2</v>
      </c>
      <c r="Q20" s="66">
        <v>7.4421759974705858E-3</v>
      </c>
      <c r="R20" s="66">
        <v>4.2423593509451435E-2</v>
      </c>
      <c r="S20" s="66">
        <v>1.3650305743914733E-2</v>
      </c>
      <c r="T20" s="66">
        <v>0.11102970783829699</v>
      </c>
      <c r="U20" s="66">
        <v>0.18548610295975648</v>
      </c>
      <c r="V20" s="66">
        <v>7.5658385962342062E-2</v>
      </c>
      <c r="W20" s="66">
        <v>5.015496858830229E-2</v>
      </c>
      <c r="X20" s="66">
        <v>1.1638368225946642E-4</v>
      </c>
      <c r="Y20" s="66">
        <v>3.0993123915688125E-4</v>
      </c>
      <c r="Z20" s="66">
        <v>1.5230540547266726E-4</v>
      </c>
      <c r="AA20" s="66">
        <v>9.102733849748702E-5</v>
      </c>
      <c r="AB20" s="66">
        <v>6.6964766538650197E-4</v>
      </c>
      <c r="AC20" s="66">
        <v>3.7672880451124172E-2</v>
      </c>
      <c r="AD20" s="66">
        <v>1.0293388407381372E-2</v>
      </c>
      <c r="AE20" s="158"/>
      <c r="AF20" s="66">
        <v>711.55186146000005</v>
      </c>
      <c r="AG20" s="66">
        <v>4356.2059841999999</v>
      </c>
      <c r="AH20" s="66">
        <v>3460.7650404705018</v>
      </c>
      <c r="AI20" s="66">
        <v>14303.50612469</v>
      </c>
      <c r="AJ20" s="66" t="s">
        <v>391</v>
      </c>
      <c r="AK20" s="66" t="s">
        <v>391</v>
      </c>
      <c r="AL20" s="182" t="s">
        <v>49</v>
      </c>
    </row>
    <row r="21" spans="1:39" s="2" customFormat="1" ht="24.75" customHeight="1" thickBot="1" x14ac:dyDescent="0.3">
      <c r="A21" s="121" t="s">
        <v>53</v>
      </c>
      <c r="B21" s="121" t="s">
        <v>66</v>
      </c>
      <c r="C21" s="122" t="s">
        <v>67</v>
      </c>
      <c r="D21" s="123"/>
      <c r="E21" s="66">
        <v>0.90405199199999797</v>
      </c>
      <c r="F21" s="66">
        <v>0.11628189900000101</v>
      </c>
      <c r="G21" s="66">
        <v>1.6432892969999844</v>
      </c>
      <c r="H21" s="66" t="s">
        <v>391</v>
      </c>
      <c r="I21" s="66">
        <v>8.1980017999999641E-2</v>
      </c>
      <c r="J21" s="66">
        <v>0.12036154200000103</v>
      </c>
      <c r="K21" s="66">
        <v>0.16373405900000132</v>
      </c>
      <c r="L21" s="66">
        <v>3.8543097077827957E-3</v>
      </c>
      <c r="M21" s="66">
        <v>1.598820121999996</v>
      </c>
      <c r="N21" s="66">
        <v>3.7220380472166407E-2</v>
      </c>
      <c r="O21" s="66">
        <v>3.0628104834937498E-3</v>
      </c>
      <c r="P21" s="66">
        <v>5.655227965766018E-3</v>
      </c>
      <c r="Q21" s="66">
        <v>3.0346399611697612E-2</v>
      </c>
      <c r="R21" s="66">
        <v>3.130768926602321E-2</v>
      </c>
      <c r="S21" s="66">
        <v>3.533845017079499E-2</v>
      </c>
      <c r="T21" s="66">
        <v>0.24799189968935162</v>
      </c>
      <c r="U21" s="66">
        <v>6.9560609678196619E-2</v>
      </c>
      <c r="V21" s="66">
        <v>0.12518405670439692</v>
      </c>
      <c r="W21" s="66">
        <v>2.3568715311912843E-2</v>
      </c>
      <c r="X21" s="66">
        <v>6.3572889940634585E-4</v>
      </c>
      <c r="Y21" s="66">
        <v>1.0314063772134912E-3</v>
      </c>
      <c r="Z21" s="66">
        <v>4.6676248983367152E-4</v>
      </c>
      <c r="AA21" s="66">
        <v>3.7241646098519948E-4</v>
      </c>
      <c r="AB21" s="66">
        <v>2.5063142274386989E-3</v>
      </c>
      <c r="AC21" s="66">
        <v>1.4391163039674535E-2</v>
      </c>
      <c r="AD21" s="66">
        <v>5.7815969780399762E-3</v>
      </c>
      <c r="AE21" s="158"/>
      <c r="AF21" s="66">
        <v>734.45752651099997</v>
      </c>
      <c r="AG21" s="66">
        <v>2239.1583059999998</v>
      </c>
      <c r="AH21" s="66">
        <v>10789.187395777699</v>
      </c>
      <c r="AI21" s="66">
        <v>162.18855411099997</v>
      </c>
      <c r="AJ21" s="66" t="s">
        <v>391</v>
      </c>
      <c r="AK21" s="66" t="s">
        <v>391</v>
      </c>
      <c r="AL21" s="182" t="s">
        <v>49</v>
      </c>
    </row>
    <row r="22" spans="1:39" s="2" customFormat="1" ht="24.75" customHeight="1" thickBot="1" x14ac:dyDescent="0.3">
      <c r="A22" s="121" t="s">
        <v>53</v>
      </c>
      <c r="B22" s="125" t="s">
        <v>68</v>
      </c>
      <c r="C22" s="122" t="s">
        <v>69</v>
      </c>
      <c r="D22" s="123"/>
      <c r="E22" s="66">
        <v>9.9848201079999974</v>
      </c>
      <c r="F22" s="66">
        <v>0.52077721330000004</v>
      </c>
      <c r="G22" s="66">
        <v>2.9864939889999995</v>
      </c>
      <c r="H22" s="66">
        <v>0.16179599999999997</v>
      </c>
      <c r="I22" s="66">
        <v>0.37980892800000021</v>
      </c>
      <c r="J22" s="66">
        <v>0.52303213800000081</v>
      </c>
      <c r="K22" s="66">
        <v>0.62664165299999919</v>
      </c>
      <c r="L22" s="66">
        <v>8.5234126096552943E-3</v>
      </c>
      <c r="M22" s="66">
        <v>9.6312190729999987</v>
      </c>
      <c r="N22" s="66">
        <v>0.44513450617412048</v>
      </c>
      <c r="O22" s="66">
        <v>1.4801919981778738E-2</v>
      </c>
      <c r="P22" s="66">
        <v>0.2063032264949016</v>
      </c>
      <c r="Q22" s="66">
        <v>5.9406154350007769E-2</v>
      </c>
      <c r="R22" s="66">
        <v>0.17259457212359408</v>
      </c>
      <c r="S22" s="66">
        <v>0.2254987762617276</v>
      </c>
      <c r="T22" s="66">
        <v>0.16766242593282737</v>
      </c>
      <c r="U22" s="66">
        <v>6.8536401986980175E-2</v>
      </c>
      <c r="V22" s="66">
        <v>1.5210553282554147</v>
      </c>
      <c r="W22" s="66">
        <v>0.14460598321850965</v>
      </c>
      <c r="X22" s="66">
        <v>7.2092966986976072E-4</v>
      </c>
      <c r="Y22" s="66">
        <v>1.3399313637622926E-3</v>
      </c>
      <c r="Z22" s="66">
        <v>5.649524240438073E-4</v>
      </c>
      <c r="AA22" s="66">
        <v>4.1040576461007672E-4</v>
      </c>
      <c r="AB22" s="66">
        <v>3.0362192222859376E-3</v>
      </c>
      <c r="AC22" s="66">
        <v>1.6795732448304256E-2</v>
      </c>
      <c r="AD22" s="66">
        <v>1.0647926836415272E-2</v>
      </c>
      <c r="AE22" s="158"/>
      <c r="AF22" s="66">
        <v>1965.9586696549998</v>
      </c>
      <c r="AG22" s="66">
        <v>8107.8905764600004</v>
      </c>
      <c r="AH22" s="66">
        <v>23254.000779736649</v>
      </c>
      <c r="AI22" s="66">
        <v>222.57988811000004</v>
      </c>
      <c r="AJ22" s="66">
        <v>3675.0479589000001</v>
      </c>
      <c r="AK22" s="66" t="s">
        <v>391</v>
      </c>
      <c r="AL22" s="182" t="s">
        <v>49</v>
      </c>
    </row>
    <row r="23" spans="1:39" s="2" customFormat="1" ht="24.75" customHeight="1" thickBot="1" x14ac:dyDescent="0.3">
      <c r="A23" s="121" t="s">
        <v>70</v>
      </c>
      <c r="B23" s="125" t="s">
        <v>393</v>
      </c>
      <c r="C23" s="122" t="s">
        <v>394</v>
      </c>
      <c r="D23" s="126"/>
      <c r="E23" s="66">
        <v>1.0504412000000001</v>
      </c>
      <c r="F23" s="66">
        <v>9.2590800000000001E-2</v>
      </c>
      <c r="G23" s="66">
        <v>1.24E-3</v>
      </c>
      <c r="H23" s="66">
        <v>4.9600000000000002E-4</v>
      </c>
      <c r="I23" s="66">
        <v>5.9941599999999998E-2</v>
      </c>
      <c r="J23" s="66">
        <v>5.9941599999999998E-2</v>
      </c>
      <c r="K23" s="66">
        <v>5.9941599999999998E-2</v>
      </c>
      <c r="L23" s="66">
        <v>4.7826800000000003E-2</v>
      </c>
      <c r="M23" s="66">
        <v>0.42704360000000002</v>
      </c>
      <c r="N23" s="66">
        <v>2.3249999999999999E-5</v>
      </c>
      <c r="O23" s="66">
        <v>6.2E-4</v>
      </c>
      <c r="P23" s="66">
        <v>3.2860000000000002E-4</v>
      </c>
      <c r="Q23" s="66">
        <v>6.1999999999999999E-6</v>
      </c>
      <c r="R23" s="66">
        <v>3.0999999999999999E-3</v>
      </c>
      <c r="S23" s="66">
        <v>0.10539999999999999</v>
      </c>
      <c r="T23" s="66">
        <v>4.3400000000000001E-3</v>
      </c>
      <c r="U23" s="66">
        <v>6.2E-4</v>
      </c>
      <c r="V23" s="66">
        <v>6.2E-2</v>
      </c>
      <c r="W23" s="66" t="s">
        <v>390</v>
      </c>
      <c r="X23" s="66">
        <v>1.8600000000000001E-3</v>
      </c>
      <c r="Y23" s="66">
        <v>3.0999999999999999E-3</v>
      </c>
      <c r="Z23" s="66">
        <v>2.1327999999999998E-3</v>
      </c>
      <c r="AA23" s="66">
        <v>1.3144000000000001E-3</v>
      </c>
      <c r="AB23" s="66">
        <v>8.4072000000000001E-3</v>
      </c>
      <c r="AC23" s="66" t="s">
        <v>391</v>
      </c>
      <c r="AD23" s="66" t="s">
        <v>391</v>
      </c>
      <c r="AE23" s="158"/>
      <c r="AF23" s="66">
        <v>1979.702</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3.0376852969999999</v>
      </c>
      <c r="F24" s="66">
        <v>1.0926413371999824</v>
      </c>
      <c r="G24" s="66">
        <v>1.3938438289999657</v>
      </c>
      <c r="H24" s="66">
        <v>2.983E-3</v>
      </c>
      <c r="I24" s="66">
        <v>0.30570605400000522</v>
      </c>
      <c r="J24" s="66">
        <v>0.44777657199997534</v>
      </c>
      <c r="K24" s="66">
        <v>0.60108078099997209</v>
      </c>
      <c r="L24" s="66">
        <v>1.4034512738693184E-2</v>
      </c>
      <c r="M24" s="66">
        <v>2.626348064999966</v>
      </c>
      <c r="N24" s="66">
        <v>0.10966264584636901</v>
      </c>
      <c r="O24" s="66">
        <v>2.6031508194433641E-2</v>
      </c>
      <c r="P24" s="66">
        <v>9.984591463455178E-3</v>
      </c>
      <c r="Q24" s="66">
        <v>5.9115929416662466E-2</v>
      </c>
      <c r="R24" s="66">
        <v>8.059886899697008E-2</v>
      </c>
      <c r="S24" s="66">
        <v>7.278903279514877E-2</v>
      </c>
      <c r="T24" s="66">
        <v>0.1906183305851688</v>
      </c>
      <c r="U24" s="66">
        <v>3.1341372841012391E-2</v>
      </c>
      <c r="V24" s="66">
        <v>1.0112894516146629</v>
      </c>
      <c r="W24" s="66">
        <v>0.23802592699459263</v>
      </c>
      <c r="X24" s="66">
        <v>1.8472435756010527E-2</v>
      </c>
      <c r="Y24" s="66">
        <v>2.9776681114875046E-2</v>
      </c>
      <c r="Z24" s="66">
        <v>9.6800734449556964E-3</v>
      </c>
      <c r="AA24" s="66">
        <v>7.6733391493686567E-3</v>
      </c>
      <c r="AB24" s="66">
        <v>6.5602529465209919E-2</v>
      </c>
      <c r="AC24" s="66">
        <v>3.3481052641561315E-2</v>
      </c>
      <c r="AD24" s="66">
        <v>1.259904675817365E-2</v>
      </c>
      <c r="AE24" s="158"/>
      <c r="AF24" s="66">
        <v>573.38142419399992</v>
      </c>
      <c r="AG24" s="66">
        <v>1431.4286283999998</v>
      </c>
      <c r="AH24" s="66">
        <v>20318.410354504063</v>
      </c>
      <c r="AI24" s="66">
        <v>6063.9620589380002</v>
      </c>
      <c r="AJ24" s="66" t="s">
        <v>391</v>
      </c>
      <c r="AK24" s="66" t="s">
        <v>391</v>
      </c>
      <c r="AL24" s="182" t="s">
        <v>49</v>
      </c>
    </row>
    <row r="25" spans="1:39" s="2" customFormat="1" ht="24.75" customHeight="1" thickBot="1" x14ac:dyDescent="0.3">
      <c r="A25" s="121" t="s">
        <v>73</v>
      </c>
      <c r="B25" s="125" t="s">
        <v>74</v>
      </c>
      <c r="C25" s="128" t="s">
        <v>75</v>
      </c>
      <c r="D25" s="123"/>
      <c r="E25" s="66">
        <v>0.558826391790048</v>
      </c>
      <c r="F25" s="66">
        <v>7.3737258335782305E-2</v>
      </c>
      <c r="G25" s="66">
        <v>9.2751268346895899E-3</v>
      </c>
      <c r="H25" s="66" t="s">
        <v>390</v>
      </c>
      <c r="I25" s="66">
        <v>4.3036588512959696E-3</v>
      </c>
      <c r="J25" s="66">
        <v>4.3036588512959696E-3</v>
      </c>
      <c r="K25" s="66">
        <v>4.3036588512959696E-3</v>
      </c>
      <c r="L25" s="66">
        <v>2.0657562486220702E-3</v>
      </c>
      <c r="M25" s="66">
        <v>0.123544689438065</v>
      </c>
      <c r="N25" s="66" t="s">
        <v>390</v>
      </c>
      <c r="O25" s="66">
        <v>4.0346801730899699E-4</v>
      </c>
      <c r="P25" s="66">
        <v>2.4579086111927399E-4</v>
      </c>
      <c r="Q25" s="66">
        <v>4.6375634173448E-6</v>
      </c>
      <c r="R25" s="66">
        <v>1.3912690252034399E-3</v>
      </c>
      <c r="S25" s="66">
        <v>9.8316344447709706E-4</v>
      </c>
      <c r="T25" s="66">
        <v>4.0810558072634198E-4</v>
      </c>
      <c r="U25" s="66">
        <v>4.6375634173448E-6</v>
      </c>
      <c r="V25" s="66">
        <v>8.0600852193452505E-2</v>
      </c>
      <c r="W25" s="66" t="s">
        <v>390</v>
      </c>
      <c r="X25" s="66" t="s">
        <v>390</v>
      </c>
      <c r="Y25" s="66" t="s">
        <v>390</v>
      </c>
      <c r="Z25" s="66" t="s">
        <v>390</v>
      </c>
      <c r="AA25" s="66" t="s">
        <v>390</v>
      </c>
      <c r="AB25" s="66" t="s">
        <v>390</v>
      </c>
      <c r="AC25" s="66" t="s">
        <v>391</v>
      </c>
      <c r="AD25" s="66" t="s">
        <v>391</v>
      </c>
      <c r="AE25" s="158"/>
      <c r="AF25" s="66">
        <v>2008.0649597102999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5.8731082099520602E-3</v>
      </c>
      <c r="F26" s="66">
        <v>5.4002416642177399E-3</v>
      </c>
      <c r="G26" s="66">
        <v>2.8873165310407601E-5</v>
      </c>
      <c r="H26" s="66" t="s">
        <v>390</v>
      </c>
      <c r="I26" s="66">
        <v>1.15411487040291E-5</v>
      </c>
      <c r="J26" s="66">
        <v>1.15411487040291E-5</v>
      </c>
      <c r="K26" s="66">
        <v>1.15411487040291E-5</v>
      </c>
      <c r="L26" s="66">
        <v>1.7311723056043699E-6</v>
      </c>
      <c r="M26" s="66">
        <v>2.5612810561934599E-2</v>
      </c>
      <c r="N26" s="66">
        <v>0.30872264689041901</v>
      </c>
      <c r="O26" s="66">
        <v>3.24198269100273E-6</v>
      </c>
      <c r="P26" s="66">
        <v>2.3991388807258001E-6</v>
      </c>
      <c r="Q26" s="66">
        <v>7.2436582655203802E-8</v>
      </c>
      <c r="R26" s="66">
        <v>6.9309747965611397E-6</v>
      </c>
      <c r="S26" s="66">
        <v>1.10365555229032E-5</v>
      </c>
      <c r="T26" s="66">
        <v>3.69441927365793E-6</v>
      </c>
      <c r="U26" s="66">
        <v>5.2436582655203802E-8</v>
      </c>
      <c r="V26" s="66">
        <v>6.4874780654744198E-4</v>
      </c>
      <c r="W26" s="66" t="s">
        <v>390</v>
      </c>
      <c r="X26" s="66">
        <v>2.1399999999999998E-6</v>
      </c>
      <c r="Y26" s="66">
        <v>2.9960000000000002E-6</v>
      </c>
      <c r="Z26" s="66">
        <v>1.73238095238095E-6</v>
      </c>
      <c r="AA26" s="66">
        <v>2.1399999999999998E-6</v>
      </c>
      <c r="AB26" s="66">
        <v>9.0083809523809492E-6</v>
      </c>
      <c r="AC26" s="66" t="s">
        <v>391</v>
      </c>
      <c r="AD26" s="66" t="s">
        <v>391</v>
      </c>
      <c r="AE26" s="158"/>
      <c r="AF26" s="66">
        <v>14.143040289703199</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30.352585400195402</v>
      </c>
      <c r="F27" s="66">
        <v>16.2434004380133</v>
      </c>
      <c r="G27" s="66">
        <v>7.1522009906209397E-2</v>
      </c>
      <c r="H27" s="66">
        <v>1.1239289070323499</v>
      </c>
      <c r="I27" s="66">
        <v>1.3270555260092201</v>
      </c>
      <c r="J27" s="66">
        <v>1.3270555260092201</v>
      </c>
      <c r="K27" s="66">
        <v>1.3270555260092201</v>
      </c>
      <c r="L27" s="66">
        <v>1.0167293702176501</v>
      </c>
      <c r="M27" s="66">
        <v>168.56732374657801</v>
      </c>
      <c r="N27" s="66">
        <v>0.799123973537468</v>
      </c>
      <c r="O27" s="66">
        <v>4.1130656860864298E-4</v>
      </c>
      <c r="P27" s="66">
        <v>2.26192009522562E-2</v>
      </c>
      <c r="Q27" s="66">
        <v>6.5477877465520604E-4</v>
      </c>
      <c r="R27" s="66">
        <v>2.3431998233773201E-2</v>
      </c>
      <c r="S27" s="66">
        <v>1.61752604725247E-2</v>
      </c>
      <c r="T27" s="66">
        <v>4.1627417128657701E-3</v>
      </c>
      <c r="U27" s="66">
        <v>4.8694441209312601E-4</v>
      </c>
      <c r="V27" s="66">
        <v>8.2614963299900396E-2</v>
      </c>
      <c r="W27" s="66">
        <v>1.8174153</v>
      </c>
      <c r="X27" s="66">
        <v>5.4033797913600003E-2</v>
      </c>
      <c r="Y27" s="66">
        <v>6.2173913147700002E-2</v>
      </c>
      <c r="Z27" s="66">
        <v>4.6479193509400003E-2</v>
      </c>
      <c r="AA27" s="66">
        <v>5.5033869483999999E-2</v>
      </c>
      <c r="AB27" s="66">
        <v>0.2177207740547</v>
      </c>
      <c r="AC27" s="66">
        <v>1.7719165000000001E-3</v>
      </c>
      <c r="AD27" s="66">
        <v>3.4171480000000002E-4</v>
      </c>
      <c r="AE27" s="158"/>
      <c r="AF27" s="66">
        <v>135870.28525322099</v>
      </c>
      <c r="AG27" s="66" t="s">
        <v>391</v>
      </c>
      <c r="AH27" s="66">
        <v>171.45266298019999</v>
      </c>
      <c r="AI27" s="66">
        <v>5355.6655634419003</v>
      </c>
      <c r="AJ27" s="66" t="s">
        <v>391</v>
      </c>
      <c r="AK27" s="66" t="s">
        <v>391</v>
      </c>
      <c r="AL27" s="182" t="s">
        <v>49</v>
      </c>
    </row>
    <row r="28" spans="1:39" s="2" customFormat="1" ht="24.75" customHeight="1" thickBot="1" x14ac:dyDescent="0.3">
      <c r="A28" s="121" t="s">
        <v>78</v>
      </c>
      <c r="B28" s="121" t="s">
        <v>81</v>
      </c>
      <c r="C28" s="122" t="s">
        <v>82</v>
      </c>
      <c r="D28" s="123"/>
      <c r="E28" s="66">
        <v>9.9771527223111196</v>
      </c>
      <c r="F28" s="66">
        <v>1.26418476592347</v>
      </c>
      <c r="G28" s="66">
        <v>1.7931331830997401E-2</v>
      </c>
      <c r="H28" s="66">
        <v>5.1429113406172698E-2</v>
      </c>
      <c r="I28" s="66">
        <v>0.73211626582378997</v>
      </c>
      <c r="J28" s="66">
        <v>0.73211626582378997</v>
      </c>
      <c r="K28" s="66">
        <v>0.73211626582378997</v>
      </c>
      <c r="L28" s="66">
        <v>0.56364977252062198</v>
      </c>
      <c r="M28" s="66">
        <v>12.0563532444749</v>
      </c>
      <c r="N28" s="66">
        <v>5.9350458679795E-2</v>
      </c>
      <c r="O28" s="66">
        <v>6.3421665132202098E-5</v>
      </c>
      <c r="P28" s="66">
        <v>5.1732518744543703E-3</v>
      </c>
      <c r="Q28" s="66">
        <v>1.14447773227932E-4</v>
      </c>
      <c r="R28" s="66">
        <v>7.3481137733714796E-3</v>
      </c>
      <c r="S28" s="66">
        <v>4.9616828873965801E-3</v>
      </c>
      <c r="T28" s="66">
        <v>4.3962001607589501E-4</v>
      </c>
      <c r="U28" s="66">
        <v>1.02052216191459E-4</v>
      </c>
      <c r="V28" s="66">
        <v>1.7997532203368499E-2</v>
      </c>
      <c r="W28" s="66">
        <v>0.54244020000000004</v>
      </c>
      <c r="X28" s="66">
        <v>1.6497943049699999E-2</v>
      </c>
      <c r="Y28" s="66">
        <v>1.85346488379E-2</v>
      </c>
      <c r="Z28" s="66">
        <v>1.44666554616E-2</v>
      </c>
      <c r="AA28" s="66">
        <v>1.55404713072E-2</v>
      </c>
      <c r="AB28" s="66">
        <v>6.50397186564E-2</v>
      </c>
      <c r="AC28" s="66">
        <v>5.1429549999999996E-4</v>
      </c>
      <c r="AD28" s="66">
        <v>1.021032E-4</v>
      </c>
      <c r="AE28" s="158"/>
      <c r="AF28" s="66">
        <v>36608.729705612299</v>
      </c>
      <c r="AG28" s="66" t="s">
        <v>391</v>
      </c>
      <c r="AH28" s="66" t="s">
        <v>391</v>
      </c>
      <c r="AI28" s="66">
        <v>1765.6638518289999</v>
      </c>
      <c r="AJ28" s="66" t="s">
        <v>391</v>
      </c>
      <c r="AK28" s="66" t="s">
        <v>391</v>
      </c>
      <c r="AL28" s="182" t="s">
        <v>49</v>
      </c>
    </row>
    <row r="29" spans="1:39" s="2" customFormat="1" ht="24.75" customHeight="1" thickBot="1" x14ac:dyDescent="0.3">
      <c r="A29" s="121" t="s">
        <v>78</v>
      </c>
      <c r="B29" s="121" t="s">
        <v>83</v>
      </c>
      <c r="C29" s="122" t="s">
        <v>84</v>
      </c>
      <c r="D29" s="123"/>
      <c r="E29" s="66">
        <v>30.752254410490998</v>
      </c>
      <c r="F29" s="66">
        <v>1.51385884681816</v>
      </c>
      <c r="G29" s="66">
        <v>2.42390913829802E-2</v>
      </c>
      <c r="H29" s="66">
        <v>3.2374216305881297E-2</v>
      </c>
      <c r="I29" s="66">
        <v>0.67995709464118204</v>
      </c>
      <c r="J29" s="66">
        <v>0.67995709464118204</v>
      </c>
      <c r="K29" s="66">
        <v>0.67995709464118204</v>
      </c>
      <c r="L29" s="66">
        <v>0.41471313009619998</v>
      </c>
      <c r="M29" s="66">
        <v>7.8082403872822903</v>
      </c>
      <c r="N29" s="66">
        <v>8.2003437437992298E-4</v>
      </c>
      <c r="O29" s="66">
        <v>6.0665298717337598E-5</v>
      </c>
      <c r="P29" s="66">
        <v>6.4248908090471903E-3</v>
      </c>
      <c r="Q29" s="66">
        <v>1.2128555059475E-4</v>
      </c>
      <c r="R29" s="66">
        <v>1.03006228072882E-2</v>
      </c>
      <c r="S29" s="66">
        <v>6.9076004820702603E-3</v>
      </c>
      <c r="T29" s="66">
        <v>2.43336897468222E-4</v>
      </c>
      <c r="U29" s="66">
        <v>1.2124050375482601E-4</v>
      </c>
      <c r="V29" s="66">
        <v>2.1821939270670901E-2</v>
      </c>
      <c r="W29" s="66">
        <v>0.42607830000000002</v>
      </c>
      <c r="X29" s="66">
        <v>6.7208391421000003E-3</v>
      </c>
      <c r="Y29" s="66">
        <v>4.06984148096E-2</v>
      </c>
      <c r="Z29" s="66">
        <v>4.5477678200200003E-2</v>
      </c>
      <c r="AA29" s="66">
        <v>1.04546386664E-2</v>
      </c>
      <c r="AB29" s="66">
        <v>0.1033515708183</v>
      </c>
      <c r="AC29" s="66">
        <v>3.4109869999999999E-4</v>
      </c>
      <c r="AD29" s="66">
        <v>7.59457E-5</v>
      </c>
      <c r="AE29" s="158"/>
      <c r="AF29" s="66">
        <v>49237.253017859002</v>
      </c>
      <c r="AG29" s="66" t="s">
        <v>391</v>
      </c>
      <c r="AH29" s="66">
        <v>171.99071258929999</v>
      </c>
      <c r="AI29" s="66">
        <v>2513.0181290690002</v>
      </c>
      <c r="AJ29" s="66" t="s">
        <v>391</v>
      </c>
      <c r="AK29" s="66" t="s">
        <v>391</v>
      </c>
      <c r="AL29" s="182" t="s">
        <v>49</v>
      </c>
    </row>
    <row r="30" spans="1:39" s="2" customFormat="1" ht="24.75" customHeight="1" thickBot="1" x14ac:dyDescent="0.3">
      <c r="A30" s="121" t="s">
        <v>78</v>
      </c>
      <c r="B30" s="121" t="s">
        <v>85</v>
      </c>
      <c r="C30" s="122" t="s">
        <v>86</v>
      </c>
      <c r="D30" s="123"/>
      <c r="E30" s="66">
        <v>0.27244874587059598</v>
      </c>
      <c r="F30" s="66">
        <v>0.86143847696812104</v>
      </c>
      <c r="G30" s="66">
        <v>7.0175499225658502E-4</v>
      </c>
      <c r="H30" s="66">
        <v>2.02290147866095E-3</v>
      </c>
      <c r="I30" s="66">
        <v>1.8568694501663499E-2</v>
      </c>
      <c r="J30" s="66">
        <v>1.8568694501663499E-2</v>
      </c>
      <c r="K30" s="66">
        <v>1.8568694501663499E-2</v>
      </c>
      <c r="L30" s="66">
        <v>3.0146936820976298E-3</v>
      </c>
      <c r="M30" s="66">
        <v>11.150574058624599</v>
      </c>
      <c r="N30" s="66">
        <v>1.6690851563099698E-2</v>
      </c>
      <c r="O30" s="66">
        <v>1.2095585470635299E-5</v>
      </c>
      <c r="P30" s="66">
        <v>3.0526342163161402E-4</v>
      </c>
      <c r="Q30" s="66">
        <v>1.0526324883848801E-5</v>
      </c>
      <c r="R30" s="66">
        <v>2.4243402486848499E-4</v>
      </c>
      <c r="S30" s="66">
        <v>1.0242790084327401E-3</v>
      </c>
      <c r="T30" s="66">
        <v>1.16214664817388E-4</v>
      </c>
      <c r="U30" s="66">
        <v>1.2073313384898199E-5</v>
      </c>
      <c r="V30" s="66">
        <v>1.6592403871665399E-3</v>
      </c>
      <c r="W30" s="66">
        <v>2.6406900000000001E-2</v>
      </c>
      <c r="X30" s="66">
        <v>4.1452772609999999E-4</v>
      </c>
      <c r="Y30" s="66">
        <v>6.7206098340000004E-4</v>
      </c>
      <c r="Z30" s="66">
        <v>2.8234920040000002E-4</v>
      </c>
      <c r="AA30" s="66">
        <v>7.7445329800000004E-4</v>
      </c>
      <c r="AB30" s="66">
        <v>2.1433912078999999E-3</v>
      </c>
      <c r="AC30" s="66">
        <v>2.64069E-5</v>
      </c>
      <c r="AD30" s="66">
        <v>2.0528599999999999E-5</v>
      </c>
      <c r="AE30" s="158"/>
      <c r="AF30" s="66">
        <v>1501.1851901163</v>
      </c>
      <c r="AG30" s="66" t="s">
        <v>391</v>
      </c>
      <c r="AH30" s="66" t="s">
        <v>391</v>
      </c>
      <c r="AI30" s="66">
        <v>46.989128730300003</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6.3491619027127904</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293.12371778480002</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0.79250396809174195</v>
      </c>
      <c r="J32" s="66">
        <v>1.48565473665206</v>
      </c>
      <c r="K32" s="66">
        <v>1.94662809670284</v>
      </c>
      <c r="L32" s="66">
        <v>0.18038525281728501</v>
      </c>
      <c r="M32" s="66" t="s">
        <v>391</v>
      </c>
      <c r="N32" s="66">
        <v>2.0617997016415099</v>
      </c>
      <c r="O32" s="66">
        <v>9.4956381136769592E-3</v>
      </c>
      <c r="P32" s="66">
        <v>6.2964134747176198E-6</v>
      </c>
      <c r="Q32" s="66">
        <v>6.2964134747176303E-12</v>
      </c>
      <c r="R32" s="66">
        <v>0.76457530275982399</v>
      </c>
      <c r="S32" s="66">
        <v>16.745610308481101</v>
      </c>
      <c r="T32" s="66">
        <v>0.12056170580126301</v>
      </c>
      <c r="U32" s="66">
        <v>1.5850079361834801E-2</v>
      </c>
      <c r="V32" s="66">
        <v>6.2964134747176299</v>
      </c>
      <c r="W32" s="66" t="s">
        <v>390</v>
      </c>
      <c r="X32" s="66">
        <v>4.6557129746128403E-3</v>
      </c>
      <c r="Y32" s="66">
        <v>3.2415324881092302E-4</v>
      </c>
      <c r="Z32" s="66">
        <v>4.78511938720886E-4</v>
      </c>
      <c r="AA32" s="66" t="s">
        <v>390</v>
      </c>
      <c r="AB32" s="66">
        <v>5.45837816214465E-3</v>
      </c>
      <c r="AC32" s="66" t="s">
        <v>391</v>
      </c>
      <c r="AD32" s="66" t="s">
        <v>390</v>
      </c>
      <c r="AE32" s="158"/>
      <c r="AF32" s="66" t="s">
        <v>391</v>
      </c>
      <c r="AG32" s="66" t="s">
        <v>391</v>
      </c>
      <c r="AH32" s="66" t="s">
        <v>391</v>
      </c>
      <c r="AI32" s="66" t="s">
        <v>391</v>
      </c>
      <c r="AJ32" s="66" t="s">
        <v>391</v>
      </c>
      <c r="AK32" s="66">
        <v>72410.330141829501</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0.413722270461441</v>
      </c>
      <c r="J33" s="66">
        <v>0.76615235270637205</v>
      </c>
      <c r="K33" s="66">
        <v>1.5323047054127401</v>
      </c>
      <c r="L33" s="66" t="s">
        <v>391</v>
      </c>
      <c r="M33" s="66" t="s">
        <v>391</v>
      </c>
      <c r="N33" s="66">
        <v>7.1926655509846601E-2</v>
      </c>
      <c r="O33" s="66" t="s">
        <v>390</v>
      </c>
      <c r="P33" s="66" t="s">
        <v>390</v>
      </c>
      <c r="Q33" s="66" t="s">
        <v>390</v>
      </c>
      <c r="R33" s="66">
        <v>3.0475911485924101E-2</v>
      </c>
      <c r="S33" s="66">
        <v>1.2468352347524501E-2</v>
      </c>
      <c r="T33" s="66">
        <v>2.1845511869105799E-2</v>
      </c>
      <c r="U33" s="66" t="s">
        <v>390</v>
      </c>
      <c r="V33" s="66">
        <v>0.113377399533769</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72410.330141829501</v>
      </c>
      <c r="AL33" s="182" t="s">
        <v>386</v>
      </c>
    </row>
    <row r="34" spans="1:256" s="2" customFormat="1" ht="24.75" customHeight="1" thickBot="1" x14ac:dyDescent="0.3">
      <c r="A34" s="121" t="s">
        <v>70</v>
      </c>
      <c r="B34" s="121" t="s">
        <v>93</v>
      </c>
      <c r="C34" s="122" t="s">
        <v>94</v>
      </c>
      <c r="D34" s="123"/>
      <c r="E34" s="66">
        <v>3.1212726399999999</v>
      </c>
      <c r="F34" s="66">
        <v>0.43409957599999999</v>
      </c>
      <c r="G34" s="66">
        <v>1.8400046361999999E-3</v>
      </c>
      <c r="H34" s="66">
        <v>1.1039999999999999E-3</v>
      </c>
      <c r="I34" s="66">
        <v>0.12913079999999999</v>
      </c>
      <c r="J34" s="66">
        <v>0.13557079999999999</v>
      </c>
      <c r="K34" s="66">
        <v>0.1429308</v>
      </c>
      <c r="L34" s="66">
        <v>9.2905020000000005E-2</v>
      </c>
      <c r="M34" s="66">
        <v>1.846068</v>
      </c>
      <c r="N34" s="66">
        <v>3.1253000000000001E-3</v>
      </c>
      <c r="O34" s="66">
        <v>8.0503620000000004E-4</v>
      </c>
      <c r="P34" s="66">
        <v>4.9841779999999997E-4</v>
      </c>
      <c r="Q34" s="66">
        <v>9.2772699999999997E-6</v>
      </c>
      <c r="R34" s="66">
        <v>2.9918100000000001E-3</v>
      </c>
      <c r="S34" s="66">
        <v>1.996762E-3</v>
      </c>
      <c r="T34" s="66">
        <v>8.4050800000000001E-4</v>
      </c>
      <c r="U34" s="66">
        <v>9.5090800000000004E-6</v>
      </c>
      <c r="V34" s="66">
        <v>0.16453219999999999</v>
      </c>
      <c r="W34" s="66" t="s">
        <v>390</v>
      </c>
      <c r="X34" s="66">
        <v>2.9609020000000001E-3</v>
      </c>
      <c r="Y34" s="66">
        <v>4.8009020000000001E-3</v>
      </c>
      <c r="Z34" s="66">
        <v>4.0405600000000003E-3</v>
      </c>
      <c r="AA34" s="66">
        <v>8.5301599999999995E-4</v>
      </c>
      <c r="AB34" s="66">
        <v>1.2655380000000001E-2</v>
      </c>
      <c r="AC34" s="66" t="s">
        <v>391</v>
      </c>
      <c r="AD34" s="66" t="s">
        <v>391</v>
      </c>
      <c r="AE34" s="158"/>
      <c r="AF34" s="66">
        <v>3959.404</v>
      </c>
      <c r="AG34" s="66">
        <v>15.454000000000001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0.1356</v>
      </c>
      <c r="F36" s="66">
        <v>1.8739512E-2</v>
      </c>
      <c r="G36" s="66">
        <v>8.0000000000000007E-5</v>
      </c>
      <c r="H36" s="66">
        <v>4.8000000000000001E-5</v>
      </c>
      <c r="I36" s="66">
        <v>9.4658064468800002E-3</v>
      </c>
      <c r="J36" s="66">
        <v>1.048E-2</v>
      </c>
      <c r="K36" s="66">
        <v>1.048E-2</v>
      </c>
      <c r="L36" s="66">
        <v>5.2400000000000005E-4</v>
      </c>
      <c r="M36" s="66">
        <v>7.8920000000000004E-2</v>
      </c>
      <c r="N36" s="66">
        <v>1.5E-6</v>
      </c>
      <c r="O36" s="66">
        <v>3.4799999999999999E-5</v>
      </c>
      <c r="P36" s="66">
        <v>2.12E-5</v>
      </c>
      <c r="Q36" s="66">
        <v>3.9999999999999998E-7</v>
      </c>
      <c r="R36" s="66">
        <v>1.2E-4</v>
      </c>
      <c r="S36" s="66">
        <v>8.4800000000000001E-5</v>
      </c>
      <c r="T36" s="66">
        <v>3.5200000000000002E-5</v>
      </c>
      <c r="U36" s="66">
        <v>3.9999999999999998E-7</v>
      </c>
      <c r="V36" s="66">
        <v>6.9519999999999998E-3</v>
      </c>
      <c r="W36" s="66" t="s">
        <v>390</v>
      </c>
      <c r="X36" s="66">
        <v>1.2E-4</v>
      </c>
      <c r="Y36" s="66">
        <v>2.0000000000000001E-4</v>
      </c>
      <c r="Z36" s="66">
        <v>1.2879999999999999E-4</v>
      </c>
      <c r="AA36" s="66">
        <v>3.4400000000000003E-5</v>
      </c>
      <c r="AB36" s="66">
        <v>4.8319999999999998E-4</v>
      </c>
      <c r="AC36" s="66">
        <v>1.7079999972E-6</v>
      </c>
      <c r="AD36" s="66">
        <v>8.1333331999999996E-7</v>
      </c>
      <c r="AE36" s="158"/>
      <c r="AF36" s="66">
        <v>172.148</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0.3306712859999999</v>
      </c>
      <c r="F37" s="66">
        <v>4.8656000000000003E-3</v>
      </c>
      <c r="G37" s="66">
        <v>8.5452100000000012E-4</v>
      </c>
      <c r="H37" s="66" t="s">
        <v>391</v>
      </c>
      <c r="I37" s="66">
        <v>6.0820000000000004E-4</v>
      </c>
      <c r="J37" s="66">
        <v>6.0820000000000004E-4</v>
      </c>
      <c r="K37" s="66">
        <v>6.0820000000000004E-4</v>
      </c>
      <c r="L37" s="66">
        <v>1.5205000000000004E-5</v>
      </c>
      <c r="M37" s="66">
        <v>5.7417919000000012E-2</v>
      </c>
      <c r="N37" s="66">
        <v>4.5614999999999994E-6</v>
      </c>
      <c r="O37" s="66">
        <v>7.6024999999999994E-7</v>
      </c>
      <c r="P37" s="66">
        <v>3.0410000000000002E-4</v>
      </c>
      <c r="Q37" s="66">
        <v>3.6491999999999997E-4</v>
      </c>
      <c r="R37" s="66">
        <v>2.3111600000000002E-6</v>
      </c>
      <c r="S37" s="66">
        <v>2.3111600000000002E-7</v>
      </c>
      <c r="T37" s="66">
        <v>1.5509100000000001E-6</v>
      </c>
      <c r="U37" s="66">
        <v>3.4059199999999994E-5</v>
      </c>
      <c r="V37" s="66">
        <v>4.5614999999999994E-6</v>
      </c>
      <c r="W37" s="66" t="s">
        <v>390</v>
      </c>
      <c r="X37" s="66">
        <v>1.7029600000000002E-6</v>
      </c>
      <c r="Y37" s="66">
        <v>4.8047800000000004E-6</v>
      </c>
      <c r="Z37" s="66">
        <v>3.3755100000000004E-6</v>
      </c>
      <c r="AA37" s="66">
        <v>2.5422759999999997E-5</v>
      </c>
      <c r="AB37" s="66">
        <v>3.5306009999999998E-5</v>
      </c>
      <c r="AC37" s="66" t="s">
        <v>391</v>
      </c>
      <c r="AD37" s="66" t="s">
        <v>391</v>
      </c>
      <c r="AE37" s="158"/>
      <c r="AF37" s="66" t="s">
        <v>391</v>
      </c>
      <c r="AG37" s="66" t="s">
        <v>391</v>
      </c>
      <c r="AH37" s="66">
        <v>3041</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6.6026822023070606</v>
      </c>
      <c r="F39" s="66">
        <v>1.1045668979235843</v>
      </c>
      <c r="G39" s="66">
        <v>4.6679403392672034</v>
      </c>
      <c r="H39" s="66">
        <v>0.17433686599999995</v>
      </c>
      <c r="I39" s="66">
        <v>0.2532286605498642</v>
      </c>
      <c r="J39" s="66">
        <v>0.34844052454971541</v>
      </c>
      <c r="K39" s="66">
        <v>0.52610764354971329</v>
      </c>
      <c r="L39" s="66">
        <v>1.5644375775079759E-2</v>
      </c>
      <c r="M39" s="66">
        <v>3.6858919679918953</v>
      </c>
      <c r="N39" s="66">
        <v>0.17504360023095886</v>
      </c>
      <c r="O39" s="66">
        <v>2.5137149814454463E-2</v>
      </c>
      <c r="P39" s="66">
        <v>4.0763128018361489E-2</v>
      </c>
      <c r="Q39" s="66">
        <v>0.12630012652436409</v>
      </c>
      <c r="R39" s="66">
        <v>0.14435843946943896</v>
      </c>
      <c r="S39" s="66">
        <v>0.13821911861298777</v>
      </c>
      <c r="T39" s="66">
        <v>0.50743214375749224</v>
      </c>
      <c r="U39" s="66">
        <v>0.216927381416544</v>
      </c>
      <c r="V39" s="66">
        <v>1.0104409830809249</v>
      </c>
      <c r="W39" s="66">
        <v>0.24300133808108454</v>
      </c>
      <c r="X39" s="66">
        <v>1.4668698095260502E-2</v>
      </c>
      <c r="Y39" s="66">
        <v>2.3714300328117187E-2</v>
      </c>
      <c r="Z39" s="66">
        <v>8.0631465667605762E-3</v>
      </c>
      <c r="AA39" s="66">
        <v>6.4163404729064722E-3</v>
      </c>
      <c r="AB39" s="66">
        <v>5.2862485463045651E-2</v>
      </c>
      <c r="AC39" s="66">
        <v>5.9499235400792577E-2</v>
      </c>
      <c r="AD39" s="66">
        <v>2.197372067916236E-2</v>
      </c>
      <c r="AE39" s="158"/>
      <c r="AF39" s="66">
        <v>1152.1419866351603</v>
      </c>
      <c r="AG39" s="66">
        <v>6591.8675672299987</v>
      </c>
      <c r="AH39" s="66">
        <v>80112.137345872194</v>
      </c>
      <c r="AI39" s="66">
        <v>6519.2639015340001</v>
      </c>
      <c r="AJ39" s="66" t="s">
        <v>391</v>
      </c>
      <c r="AK39" s="66" t="s">
        <v>391</v>
      </c>
      <c r="AL39" s="182" t="s">
        <v>49</v>
      </c>
    </row>
    <row r="40" spans="1:256" s="2" customFormat="1" ht="24.75" customHeight="1" thickBot="1" x14ac:dyDescent="0.3">
      <c r="A40" s="121" t="s">
        <v>70</v>
      </c>
      <c r="B40" s="121" t="s">
        <v>105</v>
      </c>
      <c r="C40" s="122" t="s">
        <v>397</v>
      </c>
      <c r="D40" s="123"/>
      <c r="E40" s="66">
        <v>9.4205399999999995E-2</v>
      </c>
      <c r="F40" s="66">
        <v>8.0040000000000007E-3</v>
      </c>
      <c r="G40" s="66">
        <v>6.6E-4</v>
      </c>
      <c r="H40" s="66">
        <v>4.8000000000000001E-5</v>
      </c>
      <c r="I40" s="66">
        <v>4.5947999999999996E-3</v>
      </c>
      <c r="J40" s="66">
        <v>4.5947999999999996E-3</v>
      </c>
      <c r="K40" s="66">
        <v>4.5947999999999996E-3</v>
      </c>
      <c r="L40" s="66">
        <v>3.6024E-3</v>
      </c>
      <c r="M40" s="66">
        <v>3.8809799999999998E-2</v>
      </c>
      <c r="N40" s="66">
        <v>1.125E-6</v>
      </c>
      <c r="O40" s="66">
        <v>6.0000000000000002E-5</v>
      </c>
      <c r="P40" s="66">
        <v>3.18E-5</v>
      </c>
      <c r="Q40" s="66">
        <v>5.9999999999999997E-7</v>
      </c>
      <c r="R40" s="66">
        <v>2.9999999999999997E-4</v>
      </c>
      <c r="S40" s="66">
        <v>1.0200000000000001E-2</v>
      </c>
      <c r="T40" s="66">
        <v>4.2000000000000002E-4</v>
      </c>
      <c r="U40" s="66">
        <v>6.0000000000000002E-5</v>
      </c>
      <c r="V40" s="66">
        <v>6.0000000000000001E-3</v>
      </c>
      <c r="W40" s="66" t="s">
        <v>390</v>
      </c>
      <c r="X40" s="66">
        <v>1.8000000000000001E-4</v>
      </c>
      <c r="Y40" s="66">
        <v>2.9999999999999997E-4</v>
      </c>
      <c r="Z40" s="66">
        <v>2.064E-4</v>
      </c>
      <c r="AA40" s="66">
        <v>1.272E-4</v>
      </c>
      <c r="AB40" s="66">
        <v>8.1360000000000004E-4</v>
      </c>
      <c r="AC40" s="66" t="s">
        <v>390</v>
      </c>
      <c r="AD40" s="66" t="s">
        <v>390</v>
      </c>
      <c r="AE40" s="158"/>
      <c r="AF40" s="66">
        <v>259.01100000000002</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12.681982627312186</v>
      </c>
      <c r="F41" s="66">
        <v>78.868216871889345</v>
      </c>
      <c r="G41" s="66">
        <v>22.353603684922845</v>
      </c>
      <c r="H41" s="66">
        <v>4.1183894986220881</v>
      </c>
      <c r="I41" s="66">
        <v>30.645098191370916</v>
      </c>
      <c r="J41" s="66">
        <v>31.265236640781971</v>
      </c>
      <c r="K41" s="66">
        <v>33.757170139731016</v>
      </c>
      <c r="L41" s="66">
        <v>2.4104467999873109</v>
      </c>
      <c r="M41" s="66">
        <v>544.74297198543388</v>
      </c>
      <c r="N41" s="66">
        <v>1.4277138775952838</v>
      </c>
      <c r="O41" s="66">
        <v>0.50853927620957318</v>
      </c>
      <c r="P41" s="66">
        <v>0.38844983415896145</v>
      </c>
      <c r="Q41" s="66">
        <v>0.46032048695093347</v>
      </c>
      <c r="R41" s="66">
        <v>3.1064369253270852</v>
      </c>
      <c r="S41" s="66">
        <v>0.85991270920092611</v>
      </c>
      <c r="T41" s="66">
        <v>0.49762805659422465</v>
      </c>
      <c r="U41" s="66">
        <v>0.25624628068801386</v>
      </c>
      <c r="V41" s="66">
        <v>4.6032902035593057</v>
      </c>
      <c r="W41" s="66">
        <v>6.1787700443783988</v>
      </c>
      <c r="X41" s="66">
        <v>16.386760692039559</v>
      </c>
      <c r="Y41" s="66">
        <v>11.089465870093788</v>
      </c>
      <c r="Z41" s="66">
        <v>7.4072213178583644</v>
      </c>
      <c r="AA41" s="66">
        <v>11.325755333115042</v>
      </c>
      <c r="AB41" s="66">
        <v>46.209203213106733</v>
      </c>
      <c r="AC41" s="66">
        <v>18.097160032847846</v>
      </c>
      <c r="AD41" s="66">
        <v>0.31337466643968942</v>
      </c>
      <c r="AE41" s="158"/>
      <c r="AF41" s="66" t="s">
        <v>390</v>
      </c>
      <c r="AG41" s="66">
        <v>43854.488919897798</v>
      </c>
      <c r="AH41" s="66">
        <v>100801.74614587308</v>
      </c>
      <c r="AI41" s="66">
        <v>63181</v>
      </c>
      <c r="AJ41" s="66" t="s">
        <v>391</v>
      </c>
      <c r="AK41" s="66" t="s">
        <v>391</v>
      </c>
      <c r="AL41" s="182" t="s">
        <v>49</v>
      </c>
    </row>
    <row r="42" spans="1:256" s="2" customFormat="1" ht="24.75" customHeight="1" thickBot="1" x14ac:dyDescent="0.3">
      <c r="A42" s="121" t="s">
        <v>70</v>
      </c>
      <c r="B42" s="121" t="s">
        <v>107</v>
      </c>
      <c r="C42" s="122" t="s">
        <v>108</v>
      </c>
      <c r="D42" s="123"/>
      <c r="E42" s="66">
        <v>2.6269384615384601E-2</v>
      </c>
      <c r="F42" s="66">
        <v>0.383658230769231</v>
      </c>
      <c r="G42" s="66">
        <v>1.2E-4</v>
      </c>
      <c r="H42" s="66">
        <v>2.4000000000000001E-5</v>
      </c>
      <c r="I42" s="66">
        <v>1.3374E-2</v>
      </c>
      <c r="J42" s="66">
        <v>1.3374E-2</v>
      </c>
      <c r="K42" s="66">
        <v>1.3374E-2</v>
      </c>
      <c r="L42" s="66">
        <v>4.6315384615384599E-4</v>
      </c>
      <c r="M42" s="66">
        <v>4.4739586153846096</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265.41000000000003</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0.52103832399999828</v>
      </c>
      <c r="F43" s="66">
        <v>0.24835172500000041</v>
      </c>
      <c r="G43" s="66">
        <v>0.36106980699999786</v>
      </c>
      <c r="H43" s="66" t="s">
        <v>438</v>
      </c>
      <c r="I43" s="66">
        <v>5.1115926999999645E-2</v>
      </c>
      <c r="J43" s="66">
        <v>6.9853059999999759E-2</v>
      </c>
      <c r="K43" s="66">
        <v>0.10837164200000098</v>
      </c>
      <c r="L43" s="66">
        <v>3.5445236819864924E-3</v>
      </c>
      <c r="M43" s="66">
        <v>0.93587213799999402</v>
      </c>
      <c r="N43" s="66">
        <v>2.1306781533004891E-2</v>
      </c>
      <c r="O43" s="66">
        <v>3.5919681333353676E-3</v>
      </c>
      <c r="P43" s="66">
        <v>1.5028991911609942E-3</v>
      </c>
      <c r="Q43" s="66">
        <v>1.552126136087386E-2</v>
      </c>
      <c r="R43" s="66">
        <v>1.5237474794380021E-2</v>
      </c>
      <c r="S43" s="66">
        <v>1.8870870977406737E-2</v>
      </c>
      <c r="T43" s="66">
        <v>7.5414617745958756E-2</v>
      </c>
      <c r="U43" s="66">
        <v>2.369753054533995E-3</v>
      </c>
      <c r="V43" s="66">
        <v>0.15351884875734773</v>
      </c>
      <c r="W43" s="66">
        <v>2.5901704125489675E-2</v>
      </c>
      <c r="X43" s="66">
        <v>2.293729729489785E-3</v>
      </c>
      <c r="Y43" s="66">
        <v>3.6876945126049082E-3</v>
      </c>
      <c r="Z43" s="66">
        <v>1.2318797922624206E-3</v>
      </c>
      <c r="AA43" s="66">
        <v>9.8465655425646103E-4</v>
      </c>
      <c r="AB43" s="66">
        <v>8.1979605886135769E-3</v>
      </c>
      <c r="AC43" s="66">
        <v>2.9669106715551909E-3</v>
      </c>
      <c r="AD43" s="66">
        <v>2.3272865071295116E-3</v>
      </c>
      <c r="AE43" s="158"/>
      <c r="AF43" s="66">
        <v>264.18364075299996</v>
      </c>
      <c r="AG43" s="66">
        <v>277.64354975000003</v>
      </c>
      <c r="AH43" s="66">
        <v>1215.5662345669982</v>
      </c>
      <c r="AI43" s="66">
        <v>2295.5891368509001</v>
      </c>
      <c r="AJ43" s="66" t="s">
        <v>391</v>
      </c>
      <c r="AK43" s="66" t="s">
        <v>391</v>
      </c>
      <c r="AL43" s="182" t="s">
        <v>49</v>
      </c>
    </row>
    <row r="44" spans="1:256" s="2" customFormat="1" ht="24.75" customHeight="1" thickBot="1" x14ac:dyDescent="0.3">
      <c r="A44" s="121" t="s">
        <v>70</v>
      </c>
      <c r="B44" s="121" t="s">
        <v>111</v>
      </c>
      <c r="C44" s="122" t="s">
        <v>112</v>
      </c>
      <c r="D44" s="123"/>
      <c r="E44" s="66">
        <v>14.109709384615385</v>
      </c>
      <c r="F44" s="66">
        <v>2.550892230769231</v>
      </c>
      <c r="G44" s="66">
        <v>3.2499999999999999E-3</v>
      </c>
      <c r="H44" s="66">
        <v>7.3106399999999993E-3</v>
      </c>
      <c r="I44" s="66">
        <v>1.23293282</v>
      </c>
      <c r="J44" s="66">
        <v>1.3107770000000001</v>
      </c>
      <c r="K44" s="66">
        <v>1.3107770000000001</v>
      </c>
      <c r="L44" s="66">
        <v>0.73240336892307689</v>
      </c>
      <c r="M44" s="66">
        <v>20.954259520613306</v>
      </c>
      <c r="N44" s="66">
        <v>2.2499999999999998E-3</v>
      </c>
      <c r="O44" s="66">
        <v>2.7831000000000002E-3</v>
      </c>
      <c r="P44" s="66">
        <v>1.7111000000000001E-3</v>
      </c>
      <c r="Q44" s="66">
        <v>3.3099999999999998E-5</v>
      </c>
      <c r="R44" s="66">
        <v>9.6900000000000007E-3</v>
      </c>
      <c r="S44" s="66">
        <v>1.6835599999999999E-2</v>
      </c>
      <c r="T44" s="66">
        <v>3.1744E-3</v>
      </c>
      <c r="U44" s="66">
        <v>9.1299999999999997E-5</v>
      </c>
      <c r="V44" s="66">
        <v>0.54999399999999998</v>
      </c>
      <c r="W44" s="66" t="s">
        <v>390</v>
      </c>
      <c r="X44" s="66">
        <v>9.5361000000000005E-3</v>
      </c>
      <c r="Y44" s="66">
        <v>3.7146E-4</v>
      </c>
      <c r="Z44" s="66">
        <v>9.6514000000000018E-5</v>
      </c>
      <c r="AA44" s="66">
        <v>1.551E-4</v>
      </c>
      <c r="AB44" s="66">
        <v>1.0159174E-2</v>
      </c>
      <c r="AC44" s="66" t="s">
        <v>390</v>
      </c>
      <c r="AD44" s="66" t="s">
        <v>390</v>
      </c>
      <c r="AE44" s="158"/>
      <c r="AF44" s="66">
        <v>14503.4363322884</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0.34702080000000002</v>
      </c>
      <c r="F47" s="66">
        <v>2.8190400000000001E-2</v>
      </c>
      <c r="G47" s="66">
        <v>3.1800000000000001E-3</v>
      </c>
      <c r="H47" s="66">
        <v>1.92E-4</v>
      </c>
      <c r="I47" s="66">
        <v>1.35552E-2</v>
      </c>
      <c r="J47" s="66">
        <v>1.35552E-2</v>
      </c>
      <c r="K47" s="66">
        <v>1.35552E-2</v>
      </c>
      <c r="L47" s="66">
        <v>1.03056E-2</v>
      </c>
      <c r="M47" s="66">
        <v>0.1451712</v>
      </c>
      <c r="N47" s="66">
        <v>3.3749999999999999E-6</v>
      </c>
      <c r="O47" s="66">
        <v>2.4000000000000001E-4</v>
      </c>
      <c r="P47" s="66">
        <v>1.272E-4</v>
      </c>
      <c r="Q47" s="66">
        <v>2.3999999999999999E-6</v>
      </c>
      <c r="R47" s="66">
        <v>1.1999999999999999E-3</v>
      </c>
      <c r="S47" s="66">
        <v>4.0800000000000003E-2</v>
      </c>
      <c r="T47" s="66">
        <v>1.6800000000000001E-3</v>
      </c>
      <c r="U47" s="66">
        <v>2.4000000000000001E-4</v>
      </c>
      <c r="V47" s="66">
        <v>2.4E-2</v>
      </c>
      <c r="W47" s="66" t="s">
        <v>390</v>
      </c>
      <c r="X47" s="66">
        <v>7.2000000000000005E-4</v>
      </c>
      <c r="Y47" s="66">
        <v>1.1999999999999999E-3</v>
      </c>
      <c r="Z47" s="66">
        <v>8.2560000000000001E-4</v>
      </c>
      <c r="AA47" s="66">
        <v>5.0880000000000001E-4</v>
      </c>
      <c r="AB47" s="66">
        <v>3.2544000000000002E-3</v>
      </c>
      <c r="AC47" s="66" t="s">
        <v>390</v>
      </c>
      <c r="AD47" s="66" t="s">
        <v>390</v>
      </c>
      <c r="AE47" s="158"/>
      <c r="AF47" s="66">
        <v>1036.8330000000001</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9.8888950000000015</v>
      </c>
      <c r="G48" s="66" t="s">
        <v>391</v>
      </c>
      <c r="H48" s="66" t="s">
        <v>391</v>
      </c>
      <c r="I48" s="66">
        <v>0.27604499999999998</v>
      </c>
      <c r="J48" s="66">
        <v>2.318778</v>
      </c>
      <c r="K48" s="66">
        <v>4.9136009999999999</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55.209000000000003</v>
      </c>
      <c r="AL48" s="182" t="s">
        <v>122</v>
      </c>
    </row>
    <row r="49" spans="1:38" s="2" customFormat="1" ht="24.75" customHeight="1" thickBot="1" x14ac:dyDescent="0.3">
      <c r="A49" s="121" t="s">
        <v>119</v>
      </c>
      <c r="B49" s="121" t="s">
        <v>123</v>
      </c>
      <c r="C49" s="122" t="s">
        <v>124</v>
      </c>
      <c r="D49" s="123"/>
      <c r="E49" s="66">
        <v>4.4935000000000003E-2</v>
      </c>
      <c r="F49" s="66">
        <v>0.26603899999999997</v>
      </c>
      <c r="G49" s="66">
        <v>0.132136</v>
      </c>
      <c r="H49" s="66">
        <v>1.2951000000000001E-2</v>
      </c>
      <c r="I49" s="66">
        <v>0.33705613999999995</v>
      </c>
      <c r="J49" s="66">
        <v>0.51655280999999997</v>
      </c>
      <c r="K49" s="66">
        <v>0.64769100000000002</v>
      </c>
      <c r="L49" s="66">
        <v>0.16515750859999997</v>
      </c>
      <c r="M49" s="66">
        <v>0.12870700000000002</v>
      </c>
      <c r="N49" s="66" t="s">
        <v>390</v>
      </c>
      <c r="O49" s="66" t="s">
        <v>390</v>
      </c>
      <c r="P49" s="66" t="s">
        <v>390</v>
      </c>
      <c r="Q49" s="66" t="s">
        <v>390</v>
      </c>
      <c r="R49" s="66" t="s">
        <v>390</v>
      </c>
      <c r="S49" s="66" t="s">
        <v>390</v>
      </c>
      <c r="T49" s="66" t="s">
        <v>390</v>
      </c>
      <c r="U49" s="66" t="s">
        <v>390</v>
      </c>
      <c r="V49" s="66" t="s">
        <v>390</v>
      </c>
      <c r="W49" s="66" t="s">
        <v>390</v>
      </c>
      <c r="X49" s="66">
        <v>2.4123011216682574E-2</v>
      </c>
      <c r="Y49" s="66">
        <v>3.4383303642359545E-2</v>
      </c>
      <c r="Z49" s="66">
        <v>1.9102653471345259E-2</v>
      </c>
      <c r="AA49" s="66">
        <v>8.7273757125239035E-3</v>
      </c>
      <c r="AB49" s="66">
        <v>8.6336344042911267E-2</v>
      </c>
      <c r="AC49" s="66" t="s">
        <v>390</v>
      </c>
      <c r="AD49" s="66" t="s">
        <v>390</v>
      </c>
      <c r="AE49" s="158"/>
      <c r="AF49" s="66" t="s">
        <v>391</v>
      </c>
      <c r="AG49" s="66" t="s">
        <v>391</v>
      </c>
      <c r="AH49" s="66" t="s">
        <v>391</v>
      </c>
      <c r="AI49" s="66" t="s">
        <v>391</v>
      </c>
      <c r="AJ49" s="66" t="s">
        <v>391</v>
      </c>
      <c r="AK49" s="66">
        <v>3.2370000000000001</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5.3772E-2</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0.17612</v>
      </c>
      <c r="AL51" s="182" t="s">
        <v>130</v>
      </c>
    </row>
    <row r="52" spans="1:38" s="2" customFormat="1" ht="24.75" customHeight="1" thickBot="1" x14ac:dyDescent="0.3">
      <c r="A52" s="121" t="s">
        <v>119</v>
      </c>
      <c r="B52" s="125" t="s">
        <v>131</v>
      </c>
      <c r="C52" s="128" t="s">
        <v>399</v>
      </c>
      <c r="D52" s="131"/>
      <c r="E52" s="66">
        <v>0.20681400000000003</v>
      </c>
      <c r="F52" s="66">
        <v>0.14503300000000002</v>
      </c>
      <c r="G52" s="66">
        <v>2.4003950000000001</v>
      </c>
      <c r="H52" s="66">
        <v>1.2851000000000001E-2</v>
      </c>
      <c r="I52" s="66">
        <v>5.0710499999999997E-3</v>
      </c>
      <c r="J52" s="66">
        <v>7.8466500000000002E-3</v>
      </c>
      <c r="K52" s="66">
        <v>9.2789999999999991E-3</v>
      </c>
      <c r="L52" s="66" t="s">
        <v>391</v>
      </c>
      <c r="M52" s="66">
        <v>0.20013700000000001</v>
      </c>
      <c r="N52" s="66">
        <v>4.0300000000000002E-2</v>
      </c>
      <c r="O52" s="66">
        <v>4.0300000000000002E-2</v>
      </c>
      <c r="P52" s="66">
        <v>4.0300000000000002E-2</v>
      </c>
      <c r="Q52" s="66">
        <v>4.0300000000000002E-2</v>
      </c>
      <c r="R52" s="66">
        <v>4.0300000000000002E-2</v>
      </c>
      <c r="S52" s="66">
        <v>4.0300000000000002E-2</v>
      </c>
      <c r="T52" s="66">
        <v>4.0300000000000002E-2</v>
      </c>
      <c r="U52" s="66">
        <v>4.0300000000000002E-2</v>
      </c>
      <c r="V52" s="66">
        <v>4.0300000000000002E-2</v>
      </c>
      <c r="W52" s="66">
        <v>4.4999999999999998E-2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7.9009999999999998</v>
      </c>
      <c r="AL52" s="182" t="s">
        <v>132</v>
      </c>
    </row>
    <row r="53" spans="1:38" s="2" customFormat="1" ht="24.75" customHeight="1" thickBot="1" x14ac:dyDescent="0.3">
      <c r="A53" s="121" t="s">
        <v>119</v>
      </c>
      <c r="B53" s="125" t="s">
        <v>133</v>
      </c>
      <c r="C53" s="128" t="s">
        <v>134</v>
      </c>
      <c r="D53" s="131"/>
      <c r="E53" s="66" t="s">
        <v>391</v>
      </c>
      <c r="F53" s="66">
        <v>0.19692400000000002</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5.8380000000000001</v>
      </c>
      <c r="AL53" s="182" t="s">
        <v>135</v>
      </c>
    </row>
    <row r="54" spans="1:38" s="2" customFormat="1" ht="23.4" thickBot="1" x14ac:dyDescent="0.3">
      <c r="A54" s="121" t="s">
        <v>119</v>
      </c>
      <c r="B54" s="125" t="s">
        <v>136</v>
      </c>
      <c r="C54" s="128" t="s">
        <v>137</v>
      </c>
      <c r="D54" s="131"/>
      <c r="E54" s="66" t="s">
        <v>391</v>
      </c>
      <c r="F54" s="66">
        <v>1.427589200211502</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6912.15</v>
      </c>
      <c r="AL54" s="182" t="s">
        <v>425</v>
      </c>
    </row>
    <row r="55" spans="1:38" s="2" customFormat="1" ht="24.75" customHeight="1" thickBot="1" x14ac:dyDescent="0.3">
      <c r="A55" s="121" t="s">
        <v>119</v>
      </c>
      <c r="B55" s="125" t="s">
        <v>138</v>
      </c>
      <c r="C55" s="128" t="s">
        <v>139</v>
      </c>
      <c r="D55" s="131"/>
      <c r="E55" s="66">
        <v>0.128107</v>
      </c>
      <c r="F55" s="66">
        <v>8.8800000000000001E-4</v>
      </c>
      <c r="G55" s="66">
        <v>1.841663</v>
      </c>
      <c r="H55" s="66" t="s">
        <v>390</v>
      </c>
      <c r="I55" s="66">
        <v>1.127E-3</v>
      </c>
      <c r="J55" s="66">
        <v>1.9320000000000001E-3</v>
      </c>
      <c r="K55" s="66">
        <v>3.2199999999999998E-3</v>
      </c>
      <c r="L55" s="66">
        <v>2.7047999999999997E-4</v>
      </c>
      <c r="M55" s="66">
        <v>8.3410000000000012E-3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11.920079849999999</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3.1568850000000016E-2</v>
      </c>
      <c r="J57" s="66">
        <v>4.6497719999999999E-2</v>
      </c>
      <c r="K57" s="66">
        <v>5.7089999999999988E-2</v>
      </c>
      <c r="L57" s="66">
        <v>9.4706550000000047E-4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2748.4549999999999</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1.0056900000000002E-2</v>
      </c>
      <c r="J58" s="66">
        <v>1.5412420000000003E-2</v>
      </c>
      <c r="K58" s="66">
        <v>1.9597999999999994E-2</v>
      </c>
      <c r="L58" s="66">
        <v>4.6261740000000007E-5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915</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1.5705500000000001E-2</v>
      </c>
      <c r="J59" s="66">
        <v>1.8027900000000003E-2</v>
      </c>
      <c r="K59" s="66">
        <v>1.9755999999999999E-2</v>
      </c>
      <c r="L59" s="66">
        <v>9.73741E-6</v>
      </c>
      <c r="M59" s="66" t="s">
        <v>390</v>
      </c>
      <c r="N59" s="66">
        <v>1.4883328428619997</v>
      </c>
      <c r="O59" s="66">
        <v>4.7041550447000015E-2</v>
      </c>
      <c r="P59" s="66">
        <v>3.9217508579999999E-3</v>
      </c>
      <c r="Q59" s="66">
        <v>9.0971943866999999E-2</v>
      </c>
      <c r="R59" s="66">
        <v>0.47256639477299983</v>
      </c>
      <c r="S59" s="66">
        <v>0.37229293554299986</v>
      </c>
      <c r="T59" s="66">
        <v>0.15812732324500001</v>
      </c>
      <c r="U59" s="66">
        <v>0.35411281399099992</v>
      </c>
      <c r="V59" s="66">
        <v>0.46045565581999998</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1022503</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0.60877763500000071</v>
      </c>
      <c r="J60" s="66">
        <v>1.1259557190000002</v>
      </c>
      <c r="K60" s="66">
        <v>1.6459658999999991</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74792</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5.4292391570000001E-2</v>
      </c>
      <c r="J61" s="66">
        <v>0.54327753613000007</v>
      </c>
      <c r="K61" s="66">
        <v>1.08659954367</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5505155</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5.8967470000000029E-2</v>
      </c>
      <c r="G63" s="66">
        <v>9.6994999999999998E-2</v>
      </c>
      <c r="H63" s="66">
        <v>1.3726E-2</v>
      </c>
      <c r="I63" s="66">
        <v>6.5117156000000051E-2</v>
      </c>
      <c r="J63" s="66">
        <v>0.10149892499999998</v>
      </c>
      <c r="K63" s="66">
        <v>0.14159749600000007</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0.25719200000000003</v>
      </c>
      <c r="F64" s="66" t="s">
        <v>390</v>
      </c>
      <c r="G64" s="66" t="s">
        <v>390</v>
      </c>
      <c r="H64" s="66">
        <v>2.5719200000000001E-3</v>
      </c>
      <c r="I64" s="66" t="s">
        <v>391</v>
      </c>
      <c r="J64" s="66" t="s">
        <v>391</v>
      </c>
      <c r="K64" s="66" t="s">
        <v>391</v>
      </c>
      <c r="L64" s="66" t="s">
        <v>391</v>
      </c>
      <c r="M64" s="66">
        <v>2.5719200000000001E-2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257.19200000000001</v>
      </c>
      <c r="AL64" s="182" t="s">
        <v>160</v>
      </c>
    </row>
    <row r="65" spans="1:38" s="2" customFormat="1" ht="24.75" customHeight="1" thickBot="1" x14ac:dyDescent="0.3">
      <c r="A65" s="121" t="s">
        <v>53</v>
      </c>
      <c r="B65" s="125" t="s">
        <v>161</v>
      </c>
      <c r="C65" s="122" t="s">
        <v>162</v>
      </c>
      <c r="D65" s="123"/>
      <c r="E65" s="66">
        <v>0.23007</v>
      </c>
      <c r="F65" s="66" t="s">
        <v>391</v>
      </c>
      <c r="G65" s="66" t="s">
        <v>391</v>
      </c>
      <c r="H65" s="66">
        <v>4.1069999999999995E-3</v>
      </c>
      <c r="I65" s="66">
        <v>2.8E-5</v>
      </c>
      <c r="J65" s="66" t="s">
        <v>391</v>
      </c>
      <c r="K65" s="66" t="s">
        <v>391</v>
      </c>
      <c r="L65" s="66">
        <v>5.0399999999999996E-7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467.22800000000001</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3.2947000000000004E-2</v>
      </c>
      <c r="F68" s="66" t="s">
        <v>390</v>
      </c>
      <c r="G68" s="66">
        <v>0.10284900000000001</v>
      </c>
      <c r="H68" s="66" t="s">
        <v>391</v>
      </c>
      <c r="I68" s="66">
        <v>1.75165E-3</v>
      </c>
      <c r="J68" s="66">
        <v>2.5176999999999999E-3</v>
      </c>
      <c r="K68" s="66">
        <v>2.9620000000000002E-3</v>
      </c>
      <c r="L68" s="66">
        <v>3.1529699999999997E-5</v>
      </c>
      <c r="M68" s="66">
        <v>3.7749999999999997E-3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44.122</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0.69146100000000044</v>
      </c>
      <c r="F70" s="66">
        <v>1.4541766695999996</v>
      </c>
      <c r="G70" s="66">
        <v>0.60132099999999977</v>
      </c>
      <c r="H70" s="66">
        <v>0.1097873</v>
      </c>
      <c r="I70" s="66">
        <v>4.3777084000000001E-2</v>
      </c>
      <c r="J70" s="66">
        <v>7.1195884000000001E-2</v>
      </c>
      <c r="K70" s="66">
        <v>9.8305999999999963E-2</v>
      </c>
      <c r="L70" s="66">
        <v>7.8798751199999999E-4</v>
      </c>
      <c r="M70" s="66">
        <v>8.3538999999999988E-2</v>
      </c>
      <c r="N70" s="66" t="s">
        <v>390</v>
      </c>
      <c r="O70" s="66" t="s">
        <v>390</v>
      </c>
      <c r="P70" s="66">
        <v>0.106604</v>
      </c>
      <c r="Q70" s="66">
        <v>1.81E-3</v>
      </c>
      <c r="R70" s="66">
        <v>2.04E-6</v>
      </c>
      <c r="S70" s="66">
        <v>3.2000000000000003E-4</v>
      </c>
      <c r="T70" s="66">
        <v>5.0001999999999998E-3</v>
      </c>
      <c r="U70" s="66" t="s">
        <v>390</v>
      </c>
      <c r="V70" s="66">
        <v>3.7600000000000006E-5</v>
      </c>
      <c r="W70" s="66">
        <v>9.0000000000000011E-3</v>
      </c>
      <c r="X70" s="66" t="s">
        <v>390</v>
      </c>
      <c r="Y70" s="66" t="s">
        <v>390</v>
      </c>
      <c r="Z70" s="66" t="s">
        <v>390</v>
      </c>
      <c r="AA70" s="66" t="s">
        <v>390</v>
      </c>
      <c r="AB70" s="66">
        <v>6.8332900000000002E-2</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0.98365622700000044</v>
      </c>
      <c r="F72" s="66">
        <v>0.96199999999999997</v>
      </c>
      <c r="G72" s="66">
        <v>0.20738281500000003</v>
      </c>
      <c r="H72" s="66" t="s">
        <v>390</v>
      </c>
      <c r="I72" s="66">
        <v>0.76434780299999994</v>
      </c>
      <c r="J72" s="66">
        <v>1.0686429450000006</v>
      </c>
      <c r="K72" s="66">
        <v>1.2381402639999985</v>
      </c>
      <c r="L72" s="66">
        <v>2.7516520907999997E-3</v>
      </c>
      <c r="M72" s="66">
        <v>29.173307371</v>
      </c>
      <c r="N72" s="66">
        <v>3.8753154740140086</v>
      </c>
      <c r="O72" s="66">
        <v>0.20092182417617874</v>
      </c>
      <c r="P72" s="66">
        <v>0.38663695123875791</v>
      </c>
      <c r="Q72" s="66">
        <v>4.7670259494855982E-2</v>
      </c>
      <c r="R72" s="66">
        <v>0.51238513605000013</v>
      </c>
      <c r="S72" s="66">
        <v>0.10753593380000001</v>
      </c>
      <c r="T72" s="66">
        <v>0.42338298390000001</v>
      </c>
      <c r="U72" s="66">
        <v>1.4671187E-2</v>
      </c>
      <c r="V72" s="66">
        <v>13.183192604</v>
      </c>
      <c r="W72" s="66">
        <v>3.6408713183066168</v>
      </c>
      <c r="X72" s="66">
        <v>2.1656516248061597E-3</v>
      </c>
      <c r="Y72" s="66">
        <v>1.7265102023453147E-2</v>
      </c>
      <c r="Z72" s="66">
        <v>5.8648587496725798E-3</v>
      </c>
      <c r="AA72" s="66">
        <v>7.8091213725986963E-4</v>
      </c>
      <c r="AB72" s="66">
        <v>2.6076524535191752E-2</v>
      </c>
      <c r="AC72" s="66" t="s">
        <v>438</v>
      </c>
      <c r="AD72" s="66">
        <v>0.15541064565727505</v>
      </c>
      <c r="AE72" s="158"/>
      <c r="AF72" s="66" t="s">
        <v>391</v>
      </c>
      <c r="AG72" s="66" t="s">
        <v>391</v>
      </c>
      <c r="AH72" s="66" t="s">
        <v>391</v>
      </c>
      <c r="AI72" s="66" t="s">
        <v>391</v>
      </c>
      <c r="AJ72" s="66" t="s">
        <v>391</v>
      </c>
      <c r="AK72" s="66">
        <v>5288.7886900000003</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5.5364999999999993E-4</v>
      </c>
      <c r="J73" s="66">
        <v>8.3045000000000005E-4</v>
      </c>
      <c r="K73" s="66">
        <v>1.039E-3</v>
      </c>
      <c r="L73" s="66">
        <v>5.5364999999999996E-5</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3.3869000000000002</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3.7987113999999947E-2</v>
      </c>
      <c r="J74" s="66">
        <v>4.6701851999999995E-2</v>
      </c>
      <c r="K74" s="66">
        <v>5.3261472999999976E-2</v>
      </c>
      <c r="L74" s="66">
        <v>8.737036219999988E-4</v>
      </c>
      <c r="M74" s="66" t="s">
        <v>390</v>
      </c>
      <c r="N74" s="66">
        <v>0.14657552950516989</v>
      </c>
      <c r="O74" s="66">
        <v>2.0366682852675587E-2</v>
      </c>
      <c r="P74" s="66">
        <v>5.8326481044306225E-2</v>
      </c>
      <c r="Q74" s="66">
        <v>1.2857595568273693E-2</v>
      </c>
      <c r="R74" s="66">
        <v>3.692737566765579E-2</v>
      </c>
      <c r="S74" s="66">
        <v>2.1052138872403561E-2</v>
      </c>
      <c r="T74" s="66">
        <v>2.3852199999999999E-4</v>
      </c>
      <c r="U74" s="66" t="s">
        <v>390</v>
      </c>
      <c r="V74" s="66">
        <v>2.2027399863649997</v>
      </c>
      <c r="W74" s="66">
        <v>0.37056805536072962</v>
      </c>
      <c r="X74" s="66" t="s">
        <v>390</v>
      </c>
      <c r="Y74" s="66" t="s">
        <v>390</v>
      </c>
      <c r="Z74" s="66" t="s">
        <v>390</v>
      </c>
      <c r="AA74" s="66" t="s">
        <v>390</v>
      </c>
      <c r="AB74" s="66">
        <v>3.9291962881581689E-2</v>
      </c>
      <c r="AC74" s="66" t="s">
        <v>390</v>
      </c>
      <c r="AD74" s="66">
        <v>4.7743920401478292E-3</v>
      </c>
      <c r="AE74" s="158"/>
      <c r="AF74" s="66" t="s">
        <v>391</v>
      </c>
      <c r="AG74" s="66" t="s">
        <v>391</v>
      </c>
      <c r="AH74" s="66" t="s">
        <v>391</v>
      </c>
      <c r="AI74" s="66" t="s">
        <v>391</v>
      </c>
      <c r="AJ74" s="66" t="s">
        <v>391</v>
      </c>
      <c r="AK74" s="66">
        <v>80.022999999999996</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1.9799999999999997E-5</v>
      </c>
      <c r="J75" s="66">
        <v>2.8049999999999997E-5</v>
      </c>
      <c r="K75" s="66">
        <v>3.3000000000000003E-5</v>
      </c>
      <c r="L75" s="66" t="s">
        <v>390</v>
      </c>
      <c r="M75" s="66" t="s">
        <v>390</v>
      </c>
      <c r="N75" s="66">
        <v>1.2300000000000001E-4</v>
      </c>
      <c r="O75" s="66">
        <v>9.5997179002128168E-4</v>
      </c>
      <c r="P75" s="66">
        <v>8.8187337432017003E-3</v>
      </c>
      <c r="Q75" s="66">
        <v>5.8305257744147563E-4</v>
      </c>
      <c r="R75" s="66" t="s">
        <v>390</v>
      </c>
      <c r="S75" s="66" t="s">
        <v>390</v>
      </c>
      <c r="T75" s="66" t="s">
        <v>390</v>
      </c>
      <c r="U75" s="66" t="s">
        <v>390</v>
      </c>
      <c r="V75" s="66">
        <v>2.33E-4</v>
      </c>
      <c r="W75" s="66">
        <v>4.840504965712935E-4</v>
      </c>
      <c r="X75" s="66" t="s">
        <v>390</v>
      </c>
      <c r="Y75" s="66" t="s">
        <v>390</v>
      </c>
      <c r="Z75" s="66" t="s">
        <v>390</v>
      </c>
      <c r="AA75" s="66" t="s">
        <v>390</v>
      </c>
      <c r="AB75" s="66">
        <v>5.403016788838968E-8</v>
      </c>
      <c r="AC75" s="66" t="s">
        <v>390</v>
      </c>
      <c r="AD75" s="66">
        <v>1.1656696618585953E-5</v>
      </c>
      <c r="AE75" s="158"/>
      <c r="AF75" s="66" t="s">
        <v>391</v>
      </c>
      <c r="AG75" s="66" t="s">
        <v>391</v>
      </c>
      <c r="AH75" s="66" t="s">
        <v>391</v>
      </c>
      <c r="AI75" s="66" t="s">
        <v>391</v>
      </c>
      <c r="AJ75" s="66" t="s">
        <v>391</v>
      </c>
      <c r="AK75" s="66">
        <v>6.1390000000000002</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8.0542000000000005E-4</v>
      </c>
      <c r="J76" s="66">
        <v>1.0872700000000002E-3</v>
      </c>
      <c r="K76" s="66">
        <v>1.2629999999999996E-3</v>
      </c>
      <c r="L76" s="66" t="s">
        <v>390</v>
      </c>
      <c r="M76" s="66" t="s">
        <v>390</v>
      </c>
      <c r="N76" s="66">
        <v>0.24019147312605044</v>
      </c>
      <c r="O76" s="66">
        <v>1.8297772235210081E-2</v>
      </c>
      <c r="P76" s="66">
        <v>1.4736579746008404E-2</v>
      </c>
      <c r="Q76" s="66">
        <v>0.14442782180495797</v>
      </c>
      <c r="R76" s="66">
        <v>5.228958893584326E-3</v>
      </c>
      <c r="S76" s="66">
        <v>8.007222435651171E-3</v>
      </c>
      <c r="T76" s="66">
        <v>7.4734076066077602E-3</v>
      </c>
      <c r="U76" s="66">
        <v>2.462827506723012E-3</v>
      </c>
      <c r="V76" s="66">
        <v>6.0660776027660398E-3</v>
      </c>
      <c r="W76" s="66">
        <v>1.9232999999999997E-2</v>
      </c>
      <c r="X76" s="66" t="s">
        <v>390</v>
      </c>
      <c r="Y76" s="66" t="s">
        <v>390</v>
      </c>
      <c r="Z76" s="66" t="s">
        <v>390</v>
      </c>
      <c r="AA76" s="66" t="s">
        <v>390</v>
      </c>
      <c r="AB76" s="66">
        <v>5.7845875749999998E-3</v>
      </c>
      <c r="AC76" s="66" t="s">
        <v>390</v>
      </c>
      <c r="AD76" s="66">
        <v>2.1500000000000002E-6</v>
      </c>
      <c r="AE76" s="158"/>
      <c r="AF76" s="66" t="s">
        <v>391</v>
      </c>
      <c r="AG76" s="66" t="s">
        <v>391</v>
      </c>
      <c r="AH76" s="66" t="s">
        <v>391</v>
      </c>
      <c r="AI76" s="66" t="s">
        <v>391</v>
      </c>
      <c r="AJ76" s="66" t="s">
        <v>391</v>
      </c>
      <c r="AK76" s="66">
        <v>39.524000000000001</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0.32585000000000003</v>
      </c>
      <c r="O77" s="66">
        <v>7.8890000000000016E-2</v>
      </c>
      <c r="P77" s="66">
        <v>5.1450000000000009E-4</v>
      </c>
      <c r="Q77" s="66">
        <v>1.0290000000000001E-2</v>
      </c>
      <c r="R77" s="66" t="s">
        <v>390</v>
      </c>
      <c r="S77" s="66" t="s">
        <v>390</v>
      </c>
      <c r="T77" s="66" t="s">
        <v>390</v>
      </c>
      <c r="U77" s="66" t="s">
        <v>390</v>
      </c>
      <c r="V77" s="66">
        <v>5.1400000000000001E-2</v>
      </c>
      <c r="W77" s="66">
        <v>1.7150000000000002E-3</v>
      </c>
      <c r="X77" s="66" t="s">
        <v>390</v>
      </c>
      <c r="Y77" s="66" t="s">
        <v>390</v>
      </c>
      <c r="Z77" s="66" t="s">
        <v>390</v>
      </c>
      <c r="AA77" s="66" t="s">
        <v>390</v>
      </c>
      <c r="AB77" s="66" t="s">
        <v>390</v>
      </c>
      <c r="AC77" s="66" t="s">
        <v>390</v>
      </c>
      <c r="AD77" s="66">
        <v>1.2348E-6</v>
      </c>
      <c r="AE77" s="158"/>
      <c r="AF77" s="66" t="s">
        <v>391</v>
      </c>
      <c r="AG77" s="66" t="s">
        <v>391</v>
      </c>
      <c r="AH77" s="66" t="s">
        <v>391</v>
      </c>
      <c r="AI77" s="66" t="s">
        <v>391</v>
      </c>
      <c r="AJ77" s="66" t="s">
        <v>391</v>
      </c>
      <c r="AK77" s="66">
        <v>0.34300000000000003</v>
      </c>
      <c r="AL77" s="182" t="s">
        <v>196</v>
      </c>
    </row>
    <row r="78" spans="1:38" s="2" customFormat="1" ht="24.75" customHeight="1" thickBot="1" x14ac:dyDescent="0.3">
      <c r="A78" s="121" t="s">
        <v>53</v>
      </c>
      <c r="B78" s="121" t="s">
        <v>197</v>
      </c>
      <c r="C78" s="122" t="s">
        <v>198</v>
      </c>
      <c r="D78" s="123"/>
      <c r="E78" s="66" t="s">
        <v>390</v>
      </c>
      <c r="F78" s="66" t="s">
        <v>390</v>
      </c>
      <c r="G78" s="66">
        <v>1.7520276497695855E-6</v>
      </c>
      <c r="H78" s="66" t="s">
        <v>390</v>
      </c>
      <c r="I78" s="66">
        <v>2.9521800000000003E-4</v>
      </c>
      <c r="J78" s="66">
        <v>3.8815700000000003E-4</v>
      </c>
      <c r="K78" s="66">
        <v>4.9700000000000005E-4</v>
      </c>
      <c r="L78" s="66">
        <v>2.9521800000000002E-7</v>
      </c>
      <c r="M78" s="66" t="s">
        <v>390</v>
      </c>
      <c r="N78" s="66">
        <v>3.6086400000000002E-4</v>
      </c>
      <c r="O78" s="66">
        <v>2.4916800000000002E-4</v>
      </c>
      <c r="P78" s="66">
        <v>2.5346E-4</v>
      </c>
      <c r="Q78" s="66">
        <v>1.5086229041095893E-3</v>
      </c>
      <c r="R78" s="66" t="s">
        <v>390</v>
      </c>
      <c r="S78" s="66">
        <v>1.3609728E-2</v>
      </c>
      <c r="T78" s="66">
        <v>1.4325999999999998E-3</v>
      </c>
      <c r="U78" s="66" t="s">
        <v>390</v>
      </c>
      <c r="V78" s="66">
        <v>0.18813043199999999</v>
      </c>
      <c r="W78" s="66">
        <v>0.55100000000000005</v>
      </c>
      <c r="X78" s="66" t="s">
        <v>390</v>
      </c>
      <c r="Y78" s="66" t="s">
        <v>390</v>
      </c>
      <c r="Z78" s="66" t="s">
        <v>390</v>
      </c>
      <c r="AA78" s="66" t="s">
        <v>390</v>
      </c>
      <c r="AB78" s="66">
        <v>1.20288E-4</v>
      </c>
      <c r="AC78" s="66" t="s">
        <v>390</v>
      </c>
      <c r="AD78" s="66">
        <v>4.0774E-5</v>
      </c>
      <c r="AE78" s="158"/>
      <c r="AF78" s="66" t="s">
        <v>391</v>
      </c>
      <c r="AG78" s="66" t="s">
        <v>391</v>
      </c>
      <c r="AH78" s="66" t="s">
        <v>391</v>
      </c>
      <c r="AI78" s="66" t="s">
        <v>391</v>
      </c>
      <c r="AJ78" s="66" t="s">
        <v>391</v>
      </c>
      <c r="AK78" s="66">
        <v>11.02</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0.20600498099999984</v>
      </c>
      <c r="F80" s="66">
        <v>0.32402305451200009</v>
      </c>
      <c r="G80" s="66">
        <v>4.7050371000000021E-2</v>
      </c>
      <c r="H80" s="66">
        <v>3.2129999999999997E-3</v>
      </c>
      <c r="I80" s="66">
        <v>4.2103678000000019E-2</v>
      </c>
      <c r="J80" s="66">
        <v>6.2752828999999982E-2</v>
      </c>
      <c r="K80" s="66">
        <v>8.0722477000000029E-2</v>
      </c>
      <c r="L80" s="66">
        <v>2.133249E-6</v>
      </c>
      <c r="M80" s="66">
        <v>0.28479821900000007</v>
      </c>
      <c r="N80" s="66">
        <v>0.33814621028000003</v>
      </c>
      <c r="O80" s="66">
        <v>1.2228657999999999E-3</v>
      </c>
      <c r="P80" s="66">
        <v>1.6930540000000001E-2</v>
      </c>
      <c r="Q80" s="66">
        <v>8.0000000000000007E-5</v>
      </c>
      <c r="R80" s="66">
        <v>0.18147290140000003</v>
      </c>
      <c r="S80" s="66">
        <v>6.8565375799999995E-2</v>
      </c>
      <c r="T80" s="66">
        <v>7.5123352500000004E-2</v>
      </c>
      <c r="U80" s="66">
        <v>1E-4</v>
      </c>
      <c r="V80" s="66">
        <v>2.6030805834669986</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12.6206964</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10517247</v>
      </c>
      <c r="AL82" s="182" t="s">
        <v>219</v>
      </c>
    </row>
    <row r="83" spans="1:38" s="2" customFormat="1" ht="24.75" customHeight="1" thickBot="1" x14ac:dyDescent="0.3">
      <c r="A83" s="121" t="s">
        <v>53</v>
      </c>
      <c r="B83" s="135" t="s">
        <v>211</v>
      </c>
      <c r="C83" s="136" t="s">
        <v>212</v>
      </c>
      <c r="D83" s="123"/>
      <c r="E83" s="66" t="s">
        <v>390</v>
      </c>
      <c r="F83" s="66">
        <v>0.22739999999999999</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0.3044</v>
      </c>
      <c r="AL83" s="182" t="s">
        <v>385</v>
      </c>
    </row>
    <row r="84" spans="1:38" s="2" customFormat="1" ht="24.75" customHeight="1" thickBot="1" x14ac:dyDescent="0.3">
      <c r="A84" s="121" t="s">
        <v>53</v>
      </c>
      <c r="B84" s="135" t="s">
        <v>213</v>
      </c>
      <c r="C84" s="136" t="s">
        <v>214</v>
      </c>
      <c r="D84" s="123"/>
      <c r="E84" s="66" t="s">
        <v>390</v>
      </c>
      <c r="F84" s="66">
        <v>3.3029999999999999E-3</v>
      </c>
      <c r="G84" s="66" t="s">
        <v>391</v>
      </c>
      <c r="H84" s="66" t="s">
        <v>391</v>
      </c>
      <c r="I84" s="66">
        <v>9.3225000000000003E-4</v>
      </c>
      <c r="J84" s="66">
        <v>1.3445E-3</v>
      </c>
      <c r="K84" s="66">
        <v>1.6490000000000001E-3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31.417303600000011</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13.188000000000001</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2.6372000000000003E-2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12.262</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4.3520000000000003</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8.02</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3.8781675868E-2</v>
      </c>
      <c r="F91" s="66">
        <v>0.1716046145904</v>
      </c>
      <c r="G91" s="66">
        <v>3.8662070200000003E-3</v>
      </c>
      <c r="H91" s="66">
        <v>8.8645898874000012E-2</v>
      </c>
      <c r="I91" s="66">
        <v>0.64322599405999992</v>
      </c>
      <c r="J91" s="66">
        <v>0.70465003803999993</v>
      </c>
      <c r="K91" s="66">
        <v>0.71733682994999992</v>
      </c>
      <c r="L91" s="66" t="s">
        <v>390</v>
      </c>
      <c r="M91" s="66">
        <v>1.1861146487059999</v>
      </c>
      <c r="N91" s="66">
        <v>1.0036775840000001</v>
      </c>
      <c r="O91" s="66">
        <v>0.117241168304</v>
      </c>
      <c r="P91" s="66">
        <v>7.2971456999999993E-5</v>
      </c>
      <c r="Q91" s="66">
        <v>1.7026673300000001E-3</v>
      </c>
      <c r="R91" s="66">
        <v>1.9971135600000002E-2</v>
      </c>
      <c r="S91" s="66">
        <v>0.68375571482399999</v>
      </c>
      <c r="T91" s="66">
        <v>9.6079265411999987E-2</v>
      </c>
      <c r="U91" s="66" t="s">
        <v>390</v>
      </c>
      <c r="V91" s="66">
        <v>0.39052549541199999</v>
      </c>
      <c r="W91" s="66">
        <v>2.1360457560000001E-3</v>
      </c>
      <c r="X91" s="66">
        <v>2.3710107891600002E-3</v>
      </c>
      <c r="Y91" s="66">
        <v>9.6122059019999992E-4</v>
      </c>
      <c r="Z91" s="66">
        <v>9.6122059019999992E-4</v>
      </c>
      <c r="AA91" s="66">
        <v>9.6122059019999992E-4</v>
      </c>
      <c r="AB91" s="66">
        <v>5.2546725597599998E-3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1.6780000000000002E-3</v>
      </c>
      <c r="G92" s="66">
        <v>4.6477999999999992E-2</v>
      </c>
      <c r="H92" s="66" t="s">
        <v>390</v>
      </c>
      <c r="I92" s="66">
        <v>6.3480960000000036E-3</v>
      </c>
      <c r="J92" s="66">
        <v>1.0193296999999994E-2</v>
      </c>
      <c r="K92" s="66">
        <v>1.5371000000000001E-2</v>
      </c>
      <c r="L92" s="66">
        <v>1.6505049600000008E-4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717.33104000000003</v>
      </c>
      <c r="AL92" s="182" t="s">
        <v>231</v>
      </c>
    </row>
    <row r="93" spans="1:38" s="2" customFormat="1" ht="24.75" customHeight="1" thickBot="1" x14ac:dyDescent="0.3">
      <c r="A93" s="121" t="s">
        <v>53</v>
      </c>
      <c r="B93" s="125" t="s">
        <v>232</v>
      </c>
      <c r="C93" s="122" t="s">
        <v>405</v>
      </c>
      <c r="D93" s="130"/>
      <c r="E93" s="66" t="s">
        <v>391</v>
      </c>
      <c r="F93" s="66">
        <v>3.3252740838000006</v>
      </c>
      <c r="G93" s="66" t="s">
        <v>391</v>
      </c>
      <c r="H93" s="66" t="s">
        <v>391</v>
      </c>
      <c r="I93" s="66">
        <v>1.5118284590163936E-2</v>
      </c>
      <c r="J93" s="66">
        <v>4.0096320000000005E-2</v>
      </c>
      <c r="K93" s="66">
        <v>6.5731672131147542E-2</v>
      </c>
      <c r="L93" s="66" t="s">
        <v>390</v>
      </c>
      <c r="M93" s="66" t="s">
        <v>391</v>
      </c>
      <c r="N93" s="66" t="s">
        <v>391</v>
      </c>
      <c r="O93" s="66" t="s">
        <v>391</v>
      </c>
      <c r="P93" s="66" t="s">
        <v>391</v>
      </c>
      <c r="Q93" s="66" t="s">
        <v>391</v>
      </c>
      <c r="R93" s="66" t="s">
        <v>391</v>
      </c>
      <c r="S93" s="66" t="s">
        <v>391</v>
      </c>
      <c r="T93" s="66" t="s">
        <v>391</v>
      </c>
      <c r="U93" s="66" t="s">
        <v>391</v>
      </c>
      <c r="V93" s="66" t="s">
        <v>391</v>
      </c>
      <c r="W93" s="66">
        <v>0.23273884199288644</v>
      </c>
      <c r="X93" s="66" t="s">
        <v>391</v>
      </c>
      <c r="Y93" s="66" t="s">
        <v>391</v>
      </c>
      <c r="Z93" s="66" t="s">
        <v>391</v>
      </c>
      <c r="AA93" s="66" t="s">
        <v>391</v>
      </c>
      <c r="AB93" s="66">
        <v>6.6241055028744611E-8</v>
      </c>
      <c r="AC93" s="66">
        <v>4.654776839857729E-5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8.2365999999999995E-2</v>
      </c>
      <c r="G95" s="66" t="s">
        <v>390</v>
      </c>
      <c r="H95" s="66" t="s">
        <v>390</v>
      </c>
      <c r="I95" s="66">
        <v>7.1945572000000027E-2</v>
      </c>
      <c r="J95" s="66">
        <v>0.12012082499999985</v>
      </c>
      <c r="K95" s="66">
        <v>0.17554078199999998</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2.8074000000000002E-2</v>
      </c>
      <c r="F98" s="66">
        <v>0.45049101800000008</v>
      </c>
      <c r="G98" s="66">
        <v>3.5349999999999991E-3</v>
      </c>
      <c r="H98" s="66">
        <v>5.1464933199999993E-2</v>
      </c>
      <c r="I98" s="66">
        <v>0.11831624700000025</v>
      </c>
      <c r="J98" s="66">
        <v>0.17305938900000023</v>
      </c>
      <c r="K98" s="66">
        <v>0.22906666899999964</v>
      </c>
      <c r="L98" s="66" t="s">
        <v>391</v>
      </c>
      <c r="M98" s="66">
        <v>1.6452000000000001E-2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0.32148432958951129</v>
      </c>
      <c r="F99" s="66">
        <v>11.970301910322783</v>
      </c>
      <c r="G99" s="66" t="s">
        <v>391</v>
      </c>
      <c r="H99" s="66">
        <v>12.651932144914351</v>
      </c>
      <c r="I99" s="66">
        <v>7.7545198356164385E-2</v>
      </c>
      <c r="J99" s="66">
        <v>0.11915481698630138</v>
      </c>
      <c r="K99" s="66">
        <v>0.26100578958904114</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383.52300000000002</v>
      </c>
      <c r="AL99" s="182" t="s">
        <v>245</v>
      </c>
    </row>
    <row r="100" spans="1:38" s="2" customFormat="1" ht="24.75" customHeight="1" thickBot="1" x14ac:dyDescent="0.3">
      <c r="A100" s="121" t="s">
        <v>243</v>
      </c>
      <c r="B100" s="121" t="s">
        <v>246</v>
      </c>
      <c r="C100" s="122" t="s">
        <v>408</v>
      </c>
      <c r="D100" s="138"/>
      <c r="E100" s="66">
        <v>0.20060109135017998</v>
      </c>
      <c r="F100" s="66">
        <v>13.282434382050207</v>
      </c>
      <c r="G100" s="66" t="s">
        <v>391</v>
      </c>
      <c r="H100" s="66">
        <v>14.221331500138026</v>
      </c>
      <c r="I100" s="66">
        <v>6.9905007123287663E-2</v>
      </c>
      <c r="J100" s="66">
        <v>0.10683538520547944</v>
      </c>
      <c r="K100" s="66">
        <v>0.23155048109589035</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965.76299999999992</v>
      </c>
      <c r="AL100" s="182" t="s">
        <v>245</v>
      </c>
    </row>
    <row r="101" spans="1:38" s="2" customFormat="1" ht="24.75" customHeight="1" thickBot="1" x14ac:dyDescent="0.3">
      <c r="A101" s="121" t="s">
        <v>243</v>
      </c>
      <c r="B101" s="121" t="s">
        <v>247</v>
      </c>
      <c r="C101" s="122" t="s">
        <v>248</v>
      </c>
      <c r="D101" s="138"/>
      <c r="E101" s="66">
        <v>4.2342558535290913E-3</v>
      </c>
      <c r="F101" s="66">
        <v>0.15806484566506665</v>
      </c>
      <c r="G101" s="66" t="s">
        <v>391</v>
      </c>
      <c r="H101" s="66">
        <v>0.10682873127433637</v>
      </c>
      <c r="I101" s="66">
        <v>3.2369260273972601E-4</v>
      </c>
      <c r="J101" s="66">
        <v>9.7107780821917798E-4</v>
      </c>
      <c r="K101" s="66">
        <v>2.2658482191780819E-3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196.91300000000001</v>
      </c>
      <c r="AL101" s="182" t="s">
        <v>245</v>
      </c>
    </row>
    <row r="102" spans="1:38" s="2" customFormat="1" ht="24.75" customHeight="1" thickBot="1" x14ac:dyDescent="0.3">
      <c r="A102" s="121" t="s">
        <v>243</v>
      </c>
      <c r="B102" s="121" t="s">
        <v>249</v>
      </c>
      <c r="C102" s="122" t="s">
        <v>409</v>
      </c>
      <c r="D102" s="138"/>
      <c r="E102" s="66">
        <v>0.10404023041642198</v>
      </c>
      <c r="F102" s="66">
        <v>1.6823759267513347</v>
      </c>
      <c r="G102" s="66" t="s">
        <v>391</v>
      </c>
      <c r="H102" s="66">
        <v>9.2703372375348589</v>
      </c>
      <c r="I102" s="66">
        <v>9.9649200000000004E-3</v>
      </c>
      <c r="J102" s="66">
        <v>0.22229710000000003</v>
      </c>
      <c r="K102" s="66">
        <v>1.4829464000000001</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1909.2320000000002</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4.5404189600000048E-5</v>
      </c>
      <c r="F104" s="66">
        <v>1.9375581075772873E-2</v>
      </c>
      <c r="G104" s="66" t="s">
        <v>391</v>
      </c>
      <c r="H104" s="66">
        <v>1.348491023314287E-3</v>
      </c>
      <c r="I104" s="66">
        <v>3.5686027397260266E-5</v>
      </c>
      <c r="J104" s="66">
        <v>1.070580821917808E-4</v>
      </c>
      <c r="K104" s="66">
        <v>2.4980219178082194E-4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21.709</v>
      </c>
      <c r="AL104" s="182" t="s">
        <v>245</v>
      </c>
    </row>
    <row r="105" spans="1:38" s="2" customFormat="1" ht="24.75" customHeight="1" thickBot="1" x14ac:dyDescent="0.3">
      <c r="A105" s="121" t="s">
        <v>243</v>
      </c>
      <c r="B105" s="121" t="s">
        <v>254</v>
      </c>
      <c r="C105" s="122" t="s">
        <v>255</v>
      </c>
      <c r="D105" s="138"/>
      <c r="E105" s="66">
        <v>5.7375983447999885E-4</v>
      </c>
      <c r="F105" s="66">
        <v>4.934794516877293E-2</v>
      </c>
      <c r="G105" s="66" t="s">
        <v>391</v>
      </c>
      <c r="H105" s="66">
        <v>1.6352816592599968E-2</v>
      </c>
      <c r="I105" s="66">
        <v>2.0634312328767124E-3</v>
      </c>
      <c r="J105" s="66">
        <v>3.2425347945205479E-3</v>
      </c>
      <c r="K105" s="66">
        <v>7.0746213698630132E-3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29.887</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2.7354044000081953E-2</v>
      </c>
      <c r="F107" s="66">
        <v>0.43338846963651173</v>
      </c>
      <c r="G107" s="66" t="s">
        <v>391</v>
      </c>
      <c r="H107" s="66">
        <v>0.44459827686857478</v>
      </c>
      <c r="I107" s="66">
        <v>1.9207857000000002E-2</v>
      </c>
      <c r="J107" s="66">
        <v>0.25610475999999999</v>
      </c>
      <c r="K107" s="66">
        <v>1.2164976099999998</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6402.6189999999997</v>
      </c>
      <c r="AL107" s="182" t="s">
        <v>245</v>
      </c>
    </row>
    <row r="108" spans="1:38" s="2" customFormat="1" ht="24.75" customHeight="1" thickBot="1" x14ac:dyDescent="0.3">
      <c r="A108" s="139" t="s">
        <v>243</v>
      </c>
      <c r="B108" s="121" t="s">
        <v>259</v>
      </c>
      <c r="C108" s="140" t="s">
        <v>411</v>
      </c>
      <c r="D108" s="138"/>
      <c r="E108" s="66">
        <v>7.0986184222885607E-2</v>
      </c>
      <c r="F108" s="66">
        <v>3.150391887838127</v>
      </c>
      <c r="G108" s="66" t="s">
        <v>391</v>
      </c>
      <c r="H108" s="66">
        <v>1.541698158241527</v>
      </c>
      <c r="I108" s="66">
        <v>3.5278521999999993E-2</v>
      </c>
      <c r="J108" s="66">
        <v>0.35278521999999995</v>
      </c>
      <c r="K108" s="66">
        <v>0.70557043999999991</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17639.260999999999</v>
      </c>
      <c r="AL108" s="182" t="s">
        <v>245</v>
      </c>
    </row>
    <row r="109" spans="1:38" s="2" customFormat="1" ht="24.75" customHeight="1" thickBot="1" x14ac:dyDescent="0.3">
      <c r="A109" s="139" t="s">
        <v>243</v>
      </c>
      <c r="B109" s="121" t="s">
        <v>260</v>
      </c>
      <c r="C109" s="140" t="s">
        <v>412</v>
      </c>
      <c r="D109" s="138"/>
      <c r="E109" s="66">
        <v>2.877820751157919E-3</v>
      </c>
      <c r="F109" s="66">
        <v>0.15256361367561649</v>
      </c>
      <c r="G109" s="66" t="s">
        <v>391</v>
      </c>
      <c r="H109" s="66">
        <v>8.7938025871360473E-2</v>
      </c>
      <c r="I109" s="66">
        <v>7.5215799999999999E-3</v>
      </c>
      <c r="J109" s="66">
        <v>4.136869E-2</v>
      </c>
      <c r="K109" s="66">
        <v>4.136869E-2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376.07900000000001</v>
      </c>
      <c r="AL109" s="182" t="s">
        <v>245</v>
      </c>
    </row>
    <row r="110" spans="1:38" s="2" customFormat="1" ht="24.75" customHeight="1" thickBot="1" x14ac:dyDescent="0.3">
      <c r="A110" s="139" t="s">
        <v>243</v>
      </c>
      <c r="B110" s="121" t="s">
        <v>261</v>
      </c>
      <c r="C110" s="141" t="s">
        <v>413</v>
      </c>
      <c r="D110" s="138"/>
      <c r="E110" s="66">
        <v>4.0121955595845728E-3</v>
      </c>
      <c r="F110" s="66">
        <v>0.17304741311682409</v>
      </c>
      <c r="G110" s="66" t="s">
        <v>391</v>
      </c>
      <c r="H110" s="66">
        <v>9.0505837887463178E-2</v>
      </c>
      <c r="I110" s="66">
        <v>8.597210000000001E-3</v>
      </c>
      <c r="J110" s="66">
        <v>6.0743540000000006E-2</v>
      </c>
      <c r="K110" s="66">
        <v>6.0743540000000006E-2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420.476</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2728.9470000000001</v>
      </c>
      <c r="AL111" s="182" t="s">
        <v>245</v>
      </c>
    </row>
    <row r="112" spans="1:38" s="2" customFormat="1" ht="24.75" customHeight="1" thickBot="1" x14ac:dyDescent="0.3">
      <c r="A112" s="121" t="s">
        <v>263</v>
      </c>
      <c r="B112" s="121" t="s">
        <v>264</v>
      </c>
      <c r="C112" s="122" t="s">
        <v>265</v>
      </c>
      <c r="D112" s="123"/>
      <c r="E112" s="66">
        <v>11.8</v>
      </c>
      <c r="F112" s="66" t="s">
        <v>390</v>
      </c>
      <c r="G112" s="66" t="s">
        <v>391</v>
      </c>
      <c r="H112" s="66">
        <v>21.176000000000002</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225981900</v>
      </c>
      <c r="AL112" s="182" t="s">
        <v>430</v>
      </c>
    </row>
    <row r="113" spans="1:38" s="2" customFormat="1" ht="24.75" customHeight="1" thickBot="1" x14ac:dyDescent="0.3">
      <c r="A113" s="121" t="s">
        <v>263</v>
      </c>
      <c r="B113" s="142" t="s">
        <v>266</v>
      </c>
      <c r="C113" s="143" t="s">
        <v>267</v>
      </c>
      <c r="D113" s="123"/>
      <c r="E113" s="66">
        <v>3.896214526152034</v>
      </c>
      <c r="F113" s="66" t="s">
        <v>391</v>
      </c>
      <c r="G113" s="66" t="s">
        <v>391</v>
      </c>
      <c r="H113" s="66">
        <v>23.007666374017823</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8.9745720000000001E-2</v>
      </c>
      <c r="F114" s="66" t="s">
        <v>391</v>
      </c>
      <c r="G114" s="66" t="s">
        <v>391</v>
      </c>
      <c r="H114" s="66">
        <v>0.29167359000000004</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2.2436430000000001</v>
      </c>
      <c r="AL114" s="182" t="s">
        <v>385</v>
      </c>
    </row>
    <row r="115" spans="1:38" s="2" customFormat="1" ht="24.75" customHeight="1" thickBot="1" x14ac:dyDescent="0.3">
      <c r="A115" s="121" t="s">
        <v>263</v>
      </c>
      <c r="B115" s="142" t="s">
        <v>269</v>
      </c>
      <c r="C115" s="143" t="s">
        <v>270</v>
      </c>
      <c r="D115" s="123"/>
      <c r="E115" s="66">
        <v>1.5473262112000001E-2</v>
      </c>
      <c r="F115" s="66" t="s">
        <v>391</v>
      </c>
      <c r="G115" s="66" t="s">
        <v>391</v>
      </c>
      <c r="H115" s="66">
        <v>3.0946524224000002E-2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0.38683155279999998</v>
      </c>
      <c r="AL115" s="182" t="s">
        <v>385</v>
      </c>
    </row>
    <row r="116" spans="1:38" s="2" customFormat="1" ht="24.75" customHeight="1" thickBot="1" x14ac:dyDescent="0.3">
      <c r="A116" s="121" t="s">
        <v>263</v>
      </c>
      <c r="B116" s="121" t="s">
        <v>271</v>
      </c>
      <c r="C116" s="128" t="s">
        <v>416</v>
      </c>
      <c r="D116" s="123" t="s">
        <v>424</v>
      </c>
      <c r="E116" s="66">
        <v>0.92840079619031746</v>
      </c>
      <c r="F116" s="66" t="s">
        <v>390</v>
      </c>
      <c r="G116" s="66" t="s">
        <v>391</v>
      </c>
      <c r="H116" s="66">
        <v>2.4153553805635024</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0.41222628589499999</v>
      </c>
      <c r="J119" s="66">
        <v>4.5548066801666662</v>
      </c>
      <c r="K119" s="66">
        <v>4.5548066801666662</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1.1309757364439998</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2.1910699999999999</v>
      </c>
      <c r="G125" s="66" t="s">
        <v>391</v>
      </c>
      <c r="H125" s="66" t="s">
        <v>390</v>
      </c>
      <c r="I125" s="66">
        <v>1.4215982527295999E-4</v>
      </c>
      <c r="J125" s="66">
        <v>9.4342429499327991E-4</v>
      </c>
      <c r="K125" s="66">
        <v>1.99454542731456E-3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4307.8734931199997</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0.12057087359999999</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502.37864000000002</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438</v>
      </c>
      <c r="AJ132" s="66" t="s">
        <v>438</v>
      </c>
      <c r="AK132" s="66" t="s">
        <v>391</v>
      </c>
      <c r="AL132" s="182" t="s">
        <v>435</v>
      </c>
    </row>
    <row r="133" spans="1:38" s="2" customFormat="1" ht="24.75" customHeight="1" thickBot="1" x14ac:dyDescent="0.3">
      <c r="A133" s="121" t="s">
        <v>288</v>
      </c>
      <c r="B133" s="125" t="s">
        <v>307</v>
      </c>
      <c r="C133" s="136" t="s">
        <v>308</v>
      </c>
      <c r="D133" s="123" t="s">
        <v>297</v>
      </c>
      <c r="E133" s="66">
        <v>2.8954999999999998E-2</v>
      </c>
      <c r="F133" s="66">
        <v>1.0886220000000005E-3</v>
      </c>
      <c r="G133" s="66">
        <v>2.4380000000000001E-3</v>
      </c>
      <c r="H133" s="66" t="s">
        <v>391</v>
      </c>
      <c r="I133" s="66">
        <v>3.2467000000000008E-3</v>
      </c>
      <c r="J133" s="66">
        <v>5.4142999999999995E-3</v>
      </c>
      <c r="K133" s="66">
        <v>8.6160000000000004E-3</v>
      </c>
      <c r="L133" s="66" t="s">
        <v>390</v>
      </c>
      <c r="M133" s="66">
        <v>7.157000000000001E-3</v>
      </c>
      <c r="N133" s="66">
        <v>2.72723451E-3</v>
      </c>
      <c r="O133" s="66">
        <v>4.5680950999999994E-4</v>
      </c>
      <c r="P133" s="66">
        <v>0.13531732999999999</v>
      </c>
      <c r="Q133" s="66">
        <v>1.2360193700000001E-3</v>
      </c>
      <c r="R133" s="66">
        <v>1.2314785199999999E-3</v>
      </c>
      <c r="S133" s="66">
        <v>1.1288553099999999E-3</v>
      </c>
      <c r="T133" s="66">
        <v>1.57385861E-3</v>
      </c>
      <c r="U133" s="66">
        <v>1.7963602599999999E-3</v>
      </c>
      <c r="V133" s="66">
        <v>1.4541618040000001E-2</v>
      </c>
      <c r="W133" s="66">
        <v>2.4520589999999999E-3</v>
      </c>
      <c r="X133" s="66">
        <v>1.1987844E-6</v>
      </c>
      <c r="Y133" s="66">
        <v>6.5479057000000006E-7</v>
      </c>
      <c r="Z133" s="66">
        <v>5.8486148000000003E-7</v>
      </c>
      <c r="AA133" s="66">
        <v>6.3481082999999994E-7</v>
      </c>
      <c r="AB133" s="66">
        <v>3.0732472800000001E-6</v>
      </c>
      <c r="AC133" s="66">
        <v>1.3622549999999999E-2</v>
      </c>
      <c r="AD133" s="66">
        <v>3.7234969999999992E-2</v>
      </c>
      <c r="AE133" s="158"/>
      <c r="AF133" s="66" t="s">
        <v>391</v>
      </c>
      <c r="AG133" s="66" t="s">
        <v>390</v>
      </c>
      <c r="AH133" s="66">
        <v>51.471093587999988</v>
      </c>
      <c r="AI133" s="66" t="s">
        <v>390</v>
      </c>
      <c r="AJ133" s="66" t="s">
        <v>390</v>
      </c>
      <c r="AK133" s="66">
        <v>90817</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0.4541057576814001</v>
      </c>
      <c r="F135" s="66">
        <v>0.17564467985790003</v>
      </c>
      <c r="G135" s="66">
        <v>1.5708060800300003E-2</v>
      </c>
      <c r="H135" s="66" t="s">
        <v>390</v>
      </c>
      <c r="I135" s="66">
        <v>0.59833431593870012</v>
      </c>
      <c r="J135" s="66">
        <v>0.64403049281230007</v>
      </c>
      <c r="K135" s="66">
        <v>0.66259456466720013</v>
      </c>
      <c r="L135" s="66">
        <v>0.25130041269425402</v>
      </c>
      <c r="M135" s="66">
        <v>7.9725548589159008</v>
      </c>
      <c r="N135" s="66">
        <v>6.997227083770001E-2</v>
      </c>
      <c r="O135" s="66">
        <v>1.4280055273000004E-2</v>
      </c>
      <c r="P135" s="66" t="s">
        <v>390</v>
      </c>
      <c r="Q135" s="66">
        <v>5.8548226619300002E-2</v>
      </c>
      <c r="R135" s="66">
        <v>1.4280055273000003E-3</v>
      </c>
      <c r="S135" s="66">
        <v>2.8560110546000009E-2</v>
      </c>
      <c r="T135" s="66" t="s">
        <v>390</v>
      </c>
      <c r="U135" s="66">
        <v>9.9960386911000024E-3</v>
      </c>
      <c r="V135" s="66">
        <v>2.5032936893569007</v>
      </c>
      <c r="W135" s="66">
        <v>1.4280055273000003</v>
      </c>
      <c r="X135" s="66">
        <v>0.33272528786090005</v>
      </c>
      <c r="Y135" s="66">
        <v>0.66116655913990019</v>
      </c>
      <c r="Z135" s="66">
        <v>0.81110713950640012</v>
      </c>
      <c r="AA135" s="66" t="s">
        <v>390</v>
      </c>
      <c r="AB135" s="66" t="s">
        <v>390</v>
      </c>
      <c r="AC135" s="66" t="s">
        <v>390</v>
      </c>
      <c r="AD135" s="66" t="s">
        <v>391</v>
      </c>
      <c r="AE135" s="158"/>
      <c r="AF135" s="66" t="s">
        <v>391</v>
      </c>
      <c r="AG135" s="66" t="s">
        <v>391</v>
      </c>
      <c r="AH135" s="66" t="s">
        <v>391</v>
      </c>
      <c r="AI135" s="66" t="s">
        <v>391</v>
      </c>
      <c r="AJ135" s="66" t="s">
        <v>391</v>
      </c>
      <c r="AK135" s="66">
        <v>142.80055273000002</v>
      </c>
      <c r="AL135" s="182" t="s">
        <v>385</v>
      </c>
    </row>
    <row r="136" spans="1:38" s="2" customFormat="1" ht="24.75" customHeight="1" thickBot="1" x14ac:dyDescent="0.3">
      <c r="A136" s="121" t="s">
        <v>288</v>
      </c>
      <c r="B136" s="121" t="s">
        <v>313</v>
      </c>
      <c r="C136" s="122" t="s">
        <v>314</v>
      </c>
      <c r="D136" s="123"/>
      <c r="E136" s="66" t="s">
        <v>391</v>
      </c>
      <c r="F136" s="66">
        <v>4.9745249999999996E-3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2.38011E-3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v>8.9999999999999985E-6</v>
      </c>
      <c r="F139" s="66">
        <v>2.2138000000000005E-2</v>
      </c>
      <c r="G139" s="66" t="s">
        <v>390</v>
      </c>
      <c r="H139" s="66" t="s">
        <v>390</v>
      </c>
      <c r="I139" s="66">
        <v>0.43988867999999981</v>
      </c>
      <c r="J139" s="66">
        <v>0.43995592999999983</v>
      </c>
      <c r="K139" s="66">
        <v>0.44006252999999984</v>
      </c>
      <c r="L139" s="66" t="s">
        <v>390</v>
      </c>
      <c r="M139" s="66">
        <v>8.599999999999999E-5</v>
      </c>
      <c r="N139" s="66">
        <v>1.2747799999999999E-3</v>
      </c>
      <c r="O139" s="66">
        <v>2.5704299999999999E-3</v>
      </c>
      <c r="P139" s="66">
        <v>1.158643E-2</v>
      </c>
      <c r="Q139" s="66">
        <v>4.0688799999999987E-3</v>
      </c>
      <c r="R139" s="66">
        <v>3.8869499999999997E-3</v>
      </c>
      <c r="S139" s="66">
        <v>9.0475599999999962E-3</v>
      </c>
      <c r="T139" s="66" t="s">
        <v>390</v>
      </c>
      <c r="U139" s="66" t="s">
        <v>390</v>
      </c>
      <c r="V139" s="66" t="s">
        <v>390</v>
      </c>
      <c r="W139" s="66">
        <v>4.455229000000001</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248.03019991848942</v>
      </c>
      <c r="F141" s="19">
        <f t="shared" ref="F141:AD141" si="0">SUM(F14:F140)</f>
        <v>254.60483796260405</v>
      </c>
      <c r="G141" s="19">
        <f t="shared" si="0"/>
        <v>163.85059493278666</v>
      </c>
      <c r="H141" s="19">
        <f t="shared" si="0"/>
        <v>91.479284275670906</v>
      </c>
      <c r="I141" s="19">
        <f t="shared" si="0"/>
        <v>45.027904091118316</v>
      </c>
      <c r="J141" s="19">
        <f t="shared" si="0"/>
        <v>57.515290938986602</v>
      </c>
      <c r="K141" s="19">
        <f t="shared" si="0"/>
        <v>69.687457279850236</v>
      </c>
      <c r="L141" s="19">
        <f t="shared" si="0"/>
        <v>5.9840984552022123</v>
      </c>
      <c r="M141" s="19">
        <f t="shared" si="0"/>
        <v>929.64343859900544</v>
      </c>
      <c r="N141" s="19">
        <f t="shared" si="0"/>
        <v>22.709538771261538</v>
      </c>
      <c r="O141" s="19">
        <f t="shared" si="0"/>
        <v>1.490286757395147</v>
      </c>
      <c r="P141" s="19">
        <f t="shared" si="0"/>
        <v>3.1140054191006841</v>
      </c>
      <c r="Q141" s="19">
        <f t="shared" si="0"/>
        <v>1.7233373469762445</v>
      </c>
      <c r="R141" s="19">
        <f>SUM(R14:R140)</f>
        <v>11.295886989626689</v>
      </c>
      <c r="S141" s="19">
        <f t="shared" si="0"/>
        <v>23.719104134951962</v>
      </c>
      <c r="T141" s="19">
        <f t="shared" si="0"/>
        <v>7.9749326273414542</v>
      </c>
      <c r="U141" s="19">
        <f t="shared" si="0"/>
        <v>25.812895735012834</v>
      </c>
      <c r="V141" s="19">
        <f t="shared" si="0"/>
        <v>56.195937959134987</v>
      </c>
      <c r="W141" s="19">
        <f t="shared" si="0"/>
        <v>49.055742872490555</v>
      </c>
      <c r="X141" s="19">
        <f t="shared" si="0"/>
        <v>16.924806625550449</v>
      </c>
      <c r="Y141" s="19">
        <f t="shared" si="0"/>
        <v>12.090734373324203</v>
      </c>
      <c r="Z141" s="19">
        <f t="shared" si="0"/>
        <v>8.4123488161775715</v>
      </c>
      <c r="AA141" s="19">
        <f t="shared" si="0"/>
        <v>11.470555487821946</v>
      </c>
      <c r="AB141" s="19">
        <f t="shared" si="0"/>
        <v>47.206976175094752</v>
      </c>
      <c r="AC141" s="19">
        <f t="shared" si="0"/>
        <v>22.473795615383313</v>
      </c>
      <c r="AD141" s="19">
        <f t="shared" si="0"/>
        <v>1.7776020821415603</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f>-SUM(F99:F111)</f>
        <v>-31.071291975301015</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248.03019991848942</v>
      </c>
      <c r="F152" s="13">
        <f t="shared" ref="F152:AD152" si="1">SUM(F$141, F$151, IF(AND(ISNUMBER(SEARCH($B$4,"AT|BE|CH|GB|IE|LT|LU|NL")),SUM(F$143:F$149)&gt;0),SUM(F$143:F$149)-SUM(F$27:F$33),0))</f>
        <v>223.53354598730303</v>
      </c>
      <c r="G152" s="13">
        <f t="shared" si="1"/>
        <v>163.85059493278666</v>
      </c>
      <c r="H152" s="13">
        <f t="shared" si="1"/>
        <v>91.479284275670906</v>
      </c>
      <c r="I152" s="13">
        <f t="shared" si="1"/>
        <v>45.027904091118316</v>
      </c>
      <c r="J152" s="13">
        <f t="shared" si="1"/>
        <v>57.515290938986602</v>
      </c>
      <c r="K152" s="13">
        <f t="shared" si="1"/>
        <v>69.687457279850236</v>
      </c>
      <c r="L152" s="13">
        <f t="shared" si="1"/>
        <v>5.9840984552022123</v>
      </c>
      <c r="M152" s="13">
        <f t="shared" si="1"/>
        <v>929.64343859900544</v>
      </c>
      <c r="N152" s="13">
        <f t="shared" si="1"/>
        <v>22.709538771261538</v>
      </c>
      <c r="O152" s="13">
        <f t="shared" si="1"/>
        <v>1.490286757395147</v>
      </c>
      <c r="P152" s="13">
        <f t="shared" si="1"/>
        <v>3.1140054191006841</v>
      </c>
      <c r="Q152" s="13">
        <f t="shared" si="1"/>
        <v>1.7233373469762445</v>
      </c>
      <c r="R152" s="13">
        <f t="shared" si="1"/>
        <v>11.295886989626689</v>
      </c>
      <c r="S152" s="13">
        <f t="shared" si="1"/>
        <v>23.719104134951962</v>
      </c>
      <c r="T152" s="13">
        <f t="shared" si="1"/>
        <v>7.9749326273414542</v>
      </c>
      <c r="U152" s="13">
        <f t="shared" si="1"/>
        <v>25.812895735012834</v>
      </c>
      <c r="V152" s="13">
        <f t="shared" si="1"/>
        <v>56.195937959134987</v>
      </c>
      <c r="W152" s="13">
        <f t="shared" si="1"/>
        <v>49.055742872490555</v>
      </c>
      <c r="X152" s="13">
        <f t="shared" si="1"/>
        <v>16.924806625550449</v>
      </c>
      <c r="Y152" s="13">
        <f t="shared" si="1"/>
        <v>12.090734373324203</v>
      </c>
      <c r="Z152" s="13">
        <f t="shared" si="1"/>
        <v>8.4123488161775715</v>
      </c>
      <c r="AA152" s="13">
        <f t="shared" si="1"/>
        <v>11.470555487821946</v>
      </c>
      <c r="AB152" s="13">
        <f t="shared" si="1"/>
        <v>47.206976175094752</v>
      </c>
      <c r="AC152" s="13">
        <f t="shared" si="1"/>
        <v>22.473795615383313</v>
      </c>
      <c r="AD152" s="13">
        <f t="shared" si="1"/>
        <v>1.7776020821415603</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f>+F151</f>
        <v>-31.071291975301015</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248.03019991848942</v>
      </c>
      <c r="F154" s="13">
        <f>SUM(F$141, F$153, -1 * IF(OR($B$6=2005,$B$6&gt;=2020),SUM(F$99:F$122),0), IF(AND(ISNUMBER(SEARCH($B$4,"AT|BE|CH|GB|IE|LT|LU|NL")),SUM(F$143:F$149)&gt;0),SUM(F$143:F$149)-SUM(F$27:F$33),0))</f>
        <v>223.53354598730303</v>
      </c>
      <c r="G154" s="13">
        <f>SUM(G$141, G$153, IF(AND(ISNUMBER(SEARCH($B$4,"AT|BE|CH|GB|IE|LT|LU|NL")),SUM(G$143:G$149)&gt;0),SUM(G$143:G$149)-SUM(G$27:G$33),0))</f>
        <v>163.85059493278666</v>
      </c>
      <c r="H154" s="13">
        <f>SUM(H$141, H$153, IF(AND(ISNUMBER(SEARCH($B$4,"AT|BE|CH|GB|IE|LT|LU|NL")),SUM(H$143:H$149)&gt;0),SUM(H$143:H$149)-SUM(H$27:H$33),0))</f>
        <v>91.479284275670906</v>
      </c>
      <c r="I154" s="13">
        <f t="shared" ref="I154:AD154" si="2">SUM(I$141, I$153, IF(AND(ISNUMBER(SEARCH($B$4,"AT|BE|CH|GB|IE|LT|LU|NL")),SUM(I$143:I$149)&gt;0),SUM(I$143:I$149)-SUM(I$27:I$33),0))</f>
        <v>45.027904091118316</v>
      </c>
      <c r="J154" s="13">
        <f t="shared" si="2"/>
        <v>57.515290938986602</v>
      </c>
      <c r="K154" s="13">
        <f t="shared" si="2"/>
        <v>69.687457279850236</v>
      </c>
      <c r="L154" s="13">
        <f t="shared" si="2"/>
        <v>5.9840984552022123</v>
      </c>
      <c r="M154" s="13">
        <f t="shared" si="2"/>
        <v>929.64343859900544</v>
      </c>
      <c r="N154" s="13">
        <f t="shared" si="2"/>
        <v>22.709538771261538</v>
      </c>
      <c r="O154" s="13">
        <f t="shared" si="2"/>
        <v>1.490286757395147</v>
      </c>
      <c r="P154" s="13">
        <f t="shared" si="2"/>
        <v>3.1140054191006841</v>
      </c>
      <c r="Q154" s="13">
        <f t="shared" si="2"/>
        <v>1.7233373469762445</v>
      </c>
      <c r="R154" s="13">
        <f t="shared" si="2"/>
        <v>11.295886989626689</v>
      </c>
      <c r="S154" s="13">
        <f t="shared" si="2"/>
        <v>23.719104134951962</v>
      </c>
      <c r="T154" s="13">
        <f t="shared" si="2"/>
        <v>7.9749326273414542</v>
      </c>
      <c r="U154" s="13">
        <f t="shared" si="2"/>
        <v>25.812895735012834</v>
      </c>
      <c r="V154" s="13">
        <f t="shared" si="2"/>
        <v>56.195937959134987</v>
      </c>
      <c r="W154" s="13">
        <f t="shared" si="2"/>
        <v>49.055742872490555</v>
      </c>
      <c r="X154" s="13">
        <f t="shared" si="2"/>
        <v>16.924806625550449</v>
      </c>
      <c r="Y154" s="13">
        <f t="shared" si="2"/>
        <v>12.090734373324203</v>
      </c>
      <c r="Z154" s="13">
        <f t="shared" si="2"/>
        <v>8.4123488161775715</v>
      </c>
      <c r="AA154" s="13">
        <f t="shared" si="2"/>
        <v>11.470555487821946</v>
      </c>
      <c r="AB154" s="13">
        <f t="shared" si="2"/>
        <v>47.206976175094752</v>
      </c>
      <c r="AC154" s="13">
        <f t="shared" si="2"/>
        <v>22.473795615383313</v>
      </c>
      <c r="AD154" s="13">
        <f t="shared" si="2"/>
        <v>1.7776020821415603</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3.1666828868102721</v>
      </c>
      <c r="F157" s="22">
        <v>0.41784446390276619</v>
      </c>
      <c r="G157" s="22">
        <v>5.2559052063241032E-2</v>
      </c>
      <c r="H157" s="22" t="s">
        <v>390</v>
      </c>
      <c r="I157" s="22">
        <v>5.2559052063241032E-2</v>
      </c>
      <c r="J157" s="22">
        <v>5.2559052063241032E-2</v>
      </c>
      <c r="K157" s="22">
        <v>5.2559052063241032E-2</v>
      </c>
      <c r="L157" s="22">
        <v>2.5228344990355693E-2</v>
      </c>
      <c r="M157" s="22">
        <v>0.5834054779019755</v>
      </c>
      <c r="N157" s="22" t="s">
        <v>390</v>
      </c>
      <c r="O157" s="22">
        <v>2.2863187647509846E-3</v>
      </c>
      <c r="P157" s="22">
        <v>1.3928148796758871E-3</v>
      </c>
      <c r="Q157" s="22">
        <v>2.6279526031620515E-5</v>
      </c>
      <c r="R157" s="22">
        <v>7.8838578094861545E-3</v>
      </c>
      <c r="S157" s="22">
        <v>5.5712595187035483E-3</v>
      </c>
      <c r="T157" s="22">
        <v>2.3125982907826049E-3</v>
      </c>
      <c r="U157" s="22">
        <v>2.6279526031620515E-5</v>
      </c>
      <c r="V157" s="22">
        <v>0.45673816242956444</v>
      </c>
      <c r="W157" s="22" t="s">
        <v>390</v>
      </c>
      <c r="X157" s="22" t="s">
        <v>390</v>
      </c>
      <c r="Y157" s="22" t="s">
        <v>390</v>
      </c>
      <c r="Z157" s="22" t="s">
        <v>390</v>
      </c>
      <c r="AA157" s="22" t="s">
        <v>390</v>
      </c>
      <c r="AB157" s="22" t="s">
        <v>390</v>
      </c>
      <c r="AC157" s="22" t="s">
        <v>391</v>
      </c>
      <c r="AD157" s="22" t="s">
        <v>391</v>
      </c>
      <c r="AE157" s="59"/>
      <c r="AF157" s="22">
        <v>11379.034771691682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4.7862613189728322E-2</v>
      </c>
      <c r="F158" s="22">
        <v>4.7943036097233854E-2</v>
      </c>
      <c r="G158" s="22">
        <v>1.7694793675897624E-4</v>
      </c>
      <c r="H158" s="22" t="s">
        <v>390</v>
      </c>
      <c r="I158" s="22">
        <v>1.4094793675897623E-4</v>
      </c>
      <c r="J158" s="22">
        <v>1.4094793675897623E-4</v>
      </c>
      <c r="K158" s="22">
        <v>1.4094793675897623E-4</v>
      </c>
      <c r="L158" s="22">
        <v>2.1142190513846434E-5</v>
      </c>
      <c r="M158" s="22">
        <v>0.22909802209802466</v>
      </c>
      <c r="N158" s="22">
        <v>2.7785038220137679</v>
      </c>
      <c r="O158" s="22">
        <v>2.5571235249015465E-5</v>
      </c>
      <c r="P158" s="22">
        <v>1.9395120324112866E-5</v>
      </c>
      <c r="Q158" s="22">
        <v>6.1047396837948816E-7</v>
      </c>
      <c r="R158" s="22">
        <v>4.9942190513846443E-5</v>
      </c>
      <c r="S158" s="22">
        <v>9.0540481296451489E-5</v>
      </c>
      <c r="T158" s="22">
        <v>2.9601709217394959E-5</v>
      </c>
      <c r="U158" s="22">
        <v>4.3047396837948813E-7</v>
      </c>
      <c r="V158" s="22">
        <v>5.1182375704355038E-3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109.33722830831834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3.8950000000000005E-2</v>
      </c>
      <c r="F163" s="24">
        <v>0.10250000000000001</v>
      </c>
      <c r="G163" s="24">
        <v>7.79E-3</v>
      </c>
      <c r="H163" s="24">
        <v>8.8149999999999999E-3</v>
      </c>
      <c r="I163" s="24" t="s">
        <v>390</v>
      </c>
      <c r="J163" s="24" t="s">
        <v>390</v>
      </c>
      <c r="K163" s="24" t="s">
        <v>390</v>
      </c>
      <c r="L163" s="24" t="s">
        <v>390</v>
      </c>
      <c r="M163" s="24">
        <v>1.107</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205</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2011</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75.560050324000002</v>
      </c>
      <c r="F14" s="66">
        <v>6.0324259920000056</v>
      </c>
      <c r="G14" s="66">
        <v>101.83797654699995</v>
      </c>
      <c r="H14" s="66">
        <v>2.7831650730000001E-2</v>
      </c>
      <c r="I14" s="66">
        <v>2.1024253100000028</v>
      </c>
      <c r="J14" s="66">
        <v>2.9833368000000013</v>
      </c>
      <c r="K14" s="66">
        <v>3.607231413000004</v>
      </c>
      <c r="L14" s="66">
        <v>2.4707866667225093E-2</v>
      </c>
      <c r="M14" s="66">
        <v>8.4919421110000037</v>
      </c>
      <c r="N14" s="66">
        <v>1.8279033285293167</v>
      </c>
      <c r="O14" s="66">
        <v>0.15011565122981826</v>
      </c>
      <c r="P14" s="66">
        <v>1.272093827961287</v>
      </c>
      <c r="Q14" s="66">
        <v>0.40669629802528401</v>
      </c>
      <c r="R14" s="66">
        <v>4.355597839816733</v>
      </c>
      <c r="S14" s="66">
        <v>1.1230925397806018</v>
      </c>
      <c r="T14" s="66">
        <v>2.875692228859811</v>
      </c>
      <c r="U14" s="66">
        <v>21.433190997144891</v>
      </c>
      <c r="V14" s="66">
        <v>7.6270036647312569</v>
      </c>
      <c r="W14" s="66">
        <v>1.4037250704217992</v>
      </c>
      <c r="X14" s="66">
        <v>3.1903217231686759E-3</v>
      </c>
      <c r="Y14" s="66">
        <v>6.8300874092896459E-3</v>
      </c>
      <c r="Z14" s="66">
        <v>5.2909805876089223E-3</v>
      </c>
      <c r="AA14" s="66">
        <v>3.0935904738912524E-3</v>
      </c>
      <c r="AB14" s="66">
        <v>1.8404980193958503E-2</v>
      </c>
      <c r="AC14" s="66">
        <v>3.5980969523847941</v>
      </c>
      <c r="AD14" s="66">
        <v>0.72371739290324344</v>
      </c>
      <c r="AE14" s="158"/>
      <c r="AF14" s="66">
        <v>2833.2885292300002</v>
      </c>
      <c r="AG14" s="66">
        <v>514551.45276311878</v>
      </c>
      <c r="AH14" s="66">
        <v>31402.476533884641</v>
      </c>
      <c r="AI14" s="66">
        <v>9717.3957847950023</v>
      </c>
      <c r="AJ14" s="66">
        <v>3830.1693896239995</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0.45246599999999992</v>
      </c>
      <c r="F15" s="66">
        <v>1.2767292E-2</v>
      </c>
      <c r="G15" s="66">
        <v>0.45023625799999983</v>
      </c>
      <c r="H15" s="66" t="s">
        <v>390</v>
      </c>
      <c r="I15" s="66">
        <v>2.1347269999999998E-2</v>
      </c>
      <c r="J15" s="66">
        <v>2.2100429999999997E-2</v>
      </c>
      <c r="K15" s="66">
        <v>2.3402239000000005E-2</v>
      </c>
      <c r="L15" s="66">
        <v>9.7878127094297462E-4</v>
      </c>
      <c r="M15" s="66">
        <v>4.9335547000000007E-2</v>
      </c>
      <c r="N15" s="66">
        <v>1.3425203396132616E-2</v>
      </c>
      <c r="O15" s="66">
        <v>4.9621434028517724E-3</v>
      </c>
      <c r="P15" s="66">
        <v>1.2329557913545225E-3</v>
      </c>
      <c r="Q15" s="66">
        <v>5.0909456839275764E-3</v>
      </c>
      <c r="R15" s="66">
        <v>1.7827546235684309E-2</v>
      </c>
      <c r="S15" s="66">
        <v>1.6429407047126438E-2</v>
      </c>
      <c r="T15" s="66">
        <v>0.17763730493111649</v>
      </c>
      <c r="U15" s="66">
        <v>3.8114657148221849E-3</v>
      </c>
      <c r="V15" s="66">
        <v>0.20514718768670384</v>
      </c>
      <c r="W15" s="66">
        <v>3.7936619501235001E-3</v>
      </c>
      <c r="X15" s="66">
        <v>9.1004227374103281E-6</v>
      </c>
      <c r="Y15" s="66">
        <v>1.8846077511167029E-5</v>
      </c>
      <c r="Z15" s="66">
        <v>1.0490713353982838E-5</v>
      </c>
      <c r="AA15" s="66">
        <v>1.2032576785312075E-5</v>
      </c>
      <c r="AB15" s="66">
        <v>5.0469790387872258E-5</v>
      </c>
      <c r="AC15" s="66">
        <v>3.3212044719241202E-5</v>
      </c>
      <c r="AD15" s="66">
        <v>2.042942695109197E-3</v>
      </c>
      <c r="AE15" s="158"/>
      <c r="AF15" s="66">
        <v>675.70818739000015</v>
      </c>
      <c r="AG15" s="66">
        <v>3245.7899389999998</v>
      </c>
      <c r="AH15" s="66">
        <v>11414.258144731</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4.79054</v>
      </c>
      <c r="F16" s="66">
        <v>0.40421123999999997</v>
      </c>
      <c r="G16" s="66">
        <v>3.286826</v>
      </c>
      <c r="H16" s="66">
        <v>3.97E-4</v>
      </c>
      <c r="I16" s="66">
        <v>8.2468950000000013E-2</v>
      </c>
      <c r="J16" s="66">
        <v>0.12313595999999999</v>
      </c>
      <c r="K16" s="66">
        <v>0.14238200000000001</v>
      </c>
      <c r="L16" s="66">
        <v>1.331023298341249E-4</v>
      </c>
      <c r="M16" s="66">
        <v>1.4159929999999998</v>
      </c>
      <c r="N16" s="66">
        <v>0.1105687106819979</v>
      </c>
      <c r="O16" s="66">
        <v>7.9812638667036521E-3</v>
      </c>
      <c r="P16" s="66">
        <v>8.2232273890223806E-2</v>
      </c>
      <c r="Q16" s="66">
        <v>2.3071652468492958E-2</v>
      </c>
      <c r="R16" s="66">
        <v>0.24668906297100796</v>
      </c>
      <c r="S16" s="66">
        <v>2.7384154165725802E-2</v>
      </c>
      <c r="T16" s="66">
        <v>0.10538998438719833</v>
      </c>
      <c r="U16" s="66">
        <v>1.2194495052511087</v>
      </c>
      <c r="V16" s="66">
        <v>0.2432467852212539</v>
      </c>
      <c r="W16" s="66">
        <v>6.1693856036504006E-2</v>
      </c>
      <c r="X16" s="66">
        <v>2.9582372694347825E-2</v>
      </c>
      <c r="Y16" s="66">
        <v>2.0254675545217393E-3</v>
      </c>
      <c r="Z16" s="66">
        <v>1.8334023225217392E-3</v>
      </c>
      <c r="AA16" s="66">
        <v>1.8334023225217392E-3</v>
      </c>
      <c r="AB16" s="66">
        <v>3.5274644893913035E-2</v>
      </c>
      <c r="AC16" s="66">
        <v>0.18157137428210779</v>
      </c>
      <c r="AD16" s="66">
        <v>1.5002808174151668E-2</v>
      </c>
      <c r="AE16" s="158"/>
      <c r="AF16" s="66">
        <v>54.795182999999994</v>
      </c>
      <c r="AG16" s="66">
        <v>27091.757984</v>
      </c>
      <c r="AH16" s="66">
        <v>33349.10396547601</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3.2028916709999979</v>
      </c>
      <c r="F17" s="66">
        <v>4.3131426999999986E-2</v>
      </c>
      <c r="G17" s="66">
        <v>5.2241104430000016</v>
      </c>
      <c r="H17" s="66">
        <v>2.5409999999999999E-3</v>
      </c>
      <c r="I17" s="66">
        <v>0.37039702899999982</v>
      </c>
      <c r="J17" s="66">
        <v>0.52958164900000093</v>
      </c>
      <c r="K17" s="66">
        <v>0.6204186530000001</v>
      </c>
      <c r="L17" s="66">
        <v>2.0692238324744967E-3</v>
      </c>
      <c r="M17" s="66">
        <v>86.490416582999984</v>
      </c>
      <c r="N17" s="66">
        <v>5.0573891213986624</v>
      </c>
      <c r="O17" s="66">
        <v>0.11832792851465675</v>
      </c>
      <c r="P17" s="66">
        <v>0.19420860863356354</v>
      </c>
      <c r="Q17" s="66">
        <v>4.3237303948532362E-2</v>
      </c>
      <c r="R17" s="66">
        <v>0.50191707452358925</v>
      </c>
      <c r="S17" s="66">
        <v>1.9516564612042793</v>
      </c>
      <c r="T17" s="66">
        <v>1.8681313668672095E-2</v>
      </c>
      <c r="U17" s="66">
        <v>0.15496032573788351</v>
      </c>
      <c r="V17" s="66">
        <v>7.1602075207907037</v>
      </c>
      <c r="W17" s="66">
        <v>20.074663738929196</v>
      </c>
      <c r="X17" s="66">
        <v>5.781984881087999E-3</v>
      </c>
      <c r="Y17" s="66">
        <v>5.5989639705919574E-2</v>
      </c>
      <c r="Z17" s="66">
        <v>1.6919111623818595E-2</v>
      </c>
      <c r="AA17" s="66">
        <v>1.8087976631362409E-2</v>
      </c>
      <c r="AB17" s="66">
        <v>9.6778712842188586E-2</v>
      </c>
      <c r="AC17" s="66">
        <v>0.16497546072916516</v>
      </c>
      <c r="AD17" s="66">
        <v>0.39658319296989653</v>
      </c>
      <c r="AE17" s="158"/>
      <c r="AF17" s="66">
        <v>7.0747</v>
      </c>
      <c r="AG17" s="66">
        <v>11199.407049500001</v>
      </c>
      <c r="AH17" s="66">
        <v>22454.071204191008</v>
      </c>
      <c r="AI17" s="66">
        <v>40.861377999999995</v>
      </c>
      <c r="AJ17" s="66" t="s">
        <v>391</v>
      </c>
      <c r="AK17" s="66" t="s">
        <v>391</v>
      </c>
      <c r="AL17" s="182" t="s">
        <v>49</v>
      </c>
    </row>
    <row r="18" spans="1:39" s="2" customFormat="1" ht="24.75" customHeight="1" thickBot="1" x14ac:dyDescent="0.3">
      <c r="A18" s="121" t="s">
        <v>53</v>
      </c>
      <c r="B18" s="121" t="s">
        <v>60</v>
      </c>
      <c r="C18" s="122" t="s">
        <v>61</v>
      </c>
      <c r="D18" s="123"/>
      <c r="E18" s="66">
        <v>2.7056920000000012E-2</v>
      </c>
      <c r="F18" s="66">
        <v>6.2140700000000014E-4</v>
      </c>
      <c r="G18" s="66">
        <v>6.1702800000000015E-4</v>
      </c>
      <c r="H18" s="66" t="s">
        <v>391</v>
      </c>
      <c r="I18" s="66">
        <v>9.2817200000000022E-4</v>
      </c>
      <c r="J18" s="66">
        <v>1.0663720000000003E-3</v>
      </c>
      <c r="K18" s="66">
        <v>1.2669470000000003E-3</v>
      </c>
      <c r="L18" s="66">
        <v>1.6488599999999993E-5</v>
      </c>
      <c r="M18" s="66">
        <v>4.1503578999999992E-2</v>
      </c>
      <c r="N18" s="66">
        <v>6.5069275762350017E-7</v>
      </c>
      <c r="O18" s="66">
        <v>1.0844879293725002E-7</v>
      </c>
      <c r="P18" s="66">
        <v>4.3379517174899985E-5</v>
      </c>
      <c r="Q18" s="66">
        <v>5.2055420609879996E-5</v>
      </c>
      <c r="R18" s="66">
        <v>3.2968433052924001E-7</v>
      </c>
      <c r="S18" s="66">
        <v>3.2968433052923965E-8</v>
      </c>
      <c r="T18" s="66">
        <v>2.2123553759199003E-7</v>
      </c>
      <c r="U18" s="66">
        <v>4.7717468892389985E-6</v>
      </c>
      <c r="V18" s="66">
        <v>6.5069275762350017E-7</v>
      </c>
      <c r="W18" s="66">
        <v>2.1689758587449984E-4</v>
      </c>
      <c r="X18" s="66">
        <v>2.4292529617944012E-7</v>
      </c>
      <c r="Y18" s="66">
        <v>3.6438794426916002E-7</v>
      </c>
      <c r="Z18" s="66">
        <v>3.6438794426916002E-7</v>
      </c>
      <c r="AA18" s="66">
        <v>3.6438794426916002E-7</v>
      </c>
      <c r="AB18" s="66">
        <v>1.3360891289869198E-6</v>
      </c>
      <c r="AC18" s="66">
        <v>1.3013855152470003E-6</v>
      </c>
      <c r="AD18" s="66">
        <v>3.1200000000000001E-10</v>
      </c>
      <c r="AE18" s="158"/>
      <c r="AF18" s="66">
        <v>8.0686956000000016</v>
      </c>
      <c r="AG18" s="66">
        <v>234.50522629999998</v>
      </c>
      <c r="AH18" s="66">
        <v>2351.190027723002</v>
      </c>
      <c r="AI18" s="66" t="s">
        <v>391</v>
      </c>
      <c r="AJ18" s="66" t="s">
        <v>391</v>
      </c>
      <c r="AK18" s="66" t="s">
        <v>391</v>
      </c>
      <c r="AL18" s="182" t="s">
        <v>49</v>
      </c>
    </row>
    <row r="19" spans="1:39" s="2" customFormat="1" ht="24.75" customHeight="1" thickBot="1" x14ac:dyDescent="0.3">
      <c r="A19" s="121" t="s">
        <v>53</v>
      </c>
      <c r="B19" s="121" t="s">
        <v>62</v>
      </c>
      <c r="C19" s="122" t="s">
        <v>63</v>
      </c>
      <c r="D19" s="123"/>
      <c r="E19" s="66">
        <v>8.0938340240000048</v>
      </c>
      <c r="F19" s="66">
        <v>0.44334991199999935</v>
      </c>
      <c r="G19" s="66">
        <v>10.537067227000041</v>
      </c>
      <c r="H19" s="66">
        <v>1.2205655999999999E-2</v>
      </c>
      <c r="I19" s="66">
        <v>0.1420632740000001</v>
      </c>
      <c r="J19" s="66">
        <v>0.20971629300000025</v>
      </c>
      <c r="K19" s="66">
        <v>0.2708074690000003</v>
      </c>
      <c r="L19" s="66">
        <v>2.9149935557897838E-3</v>
      </c>
      <c r="M19" s="66">
        <v>1.687301346999998</v>
      </c>
      <c r="N19" s="66">
        <v>8.2349967071978961E-2</v>
      </c>
      <c r="O19" s="66">
        <v>8.4632866067044163E-3</v>
      </c>
      <c r="P19" s="66">
        <v>6.8410218263313366E-2</v>
      </c>
      <c r="Q19" s="66">
        <v>3.9000925936145021E-2</v>
      </c>
      <c r="R19" s="66">
        <v>0.26243490489121934</v>
      </c>
      <c r="S19" s="66">
        <v>7.7364726008299953E-2</v>
      </c>
      <c r="T19" s="66">
        <v>1.2033111339766833</v>
      </c>
      <c r="U19" s="66">
        <v>1.2571578266035774</v>
      </c>
      <c r="V19" s="66">
        <v>0.62971496674523531</v>
      </c>
      <c r="W19" s="66">
        <v>0.18400870359627355</v>
      </c>
      <c r="X19" s="66">
        <v>1.1206930079760904E-4</v>
      </c>
      <c r="Y19" s="66">
        <v>2.0845903775592328E-4</v>
      </c>
      <c r="Z19" s="66">
        <v>1.2029514230820222E-4</v>
      </c>
      <c r="AA19" s="66">
        <v>1.229913601090825E-4</v>
      </c>
      <c r="AB19" s="66">
        <v>5.6381484097081701E-4</v>
      </c>
      <c r="AC19" s="66">
        <v>0.19885973637163873</v>
      </c>
      <c r="AD19" s="66">
        <v>4.0153565254744873E-2</v>
      </c>
      <c r="AE19" s="158"/>
      <c r="AF19" s="66">
        <v>3727.0274042400001</v>
      </c>
      <c r="AG19" s="66">
        <v>29675.247957222</v>
      </c>
      <c r="AH19" s="66">
        <v>36699.178828754004</v>
      </c>
      <c r="AI19" s="66">
        <v>87.051829999999995</v>
      </c>
      <c r="AJ19" s="66" t="s">
        <v>391</v>
      </c>
      <c r="AK19" s="66" t="s">
        <v>391</v>
      </c>
      <c r="AL19" s="182" t="s">
        <v>49</v>
      </c>
    </row>
    <row r="20" spans="1:39" s="2" customFormat="1" ht="24.75" customHeight="1" thickBot="1" x14ac:dyDescent="0.3">
      <c r="A20" s="121" t="s">
        <v>53</v>
      </c>
      <c r="B20" s="121" t="s">
        <v>64</v>
      </c>
      <c r="C20" s="122" t="s">
        <v>65</v>
      </c>
      <c r="D20" s="123"/>
      <c r="E20" s="66">
        <v>2.4333538419999994</v>
      </c>
      <c r="F20" s="66">
        <v>6.4914486000000007E-2</v>
      </c>
      <c r="G20" s="66">
        <v>1.1967109159999991</v>
      </c>
      <c r="H20" s="66" t="s">
        <v>391</v>
      </c>
      <c r="I20" s="66">
        <v>8.2247572000000047E-2</v>
      </c>
      <c r="J20" s="66">
        <v>0.12404264199999998</v>
      </c>
      <c r="K20" s="66">
        <v>0.14557623599999997</v>
      </c>
      <c r="L20" s="66">
        <v>1.8171343605220551E-3</v>
      </c>
      <c r="M20" s="66">
        <v>2.027140379</v>
      </c>
      <c r="N20" s="66">
        <v>1.4082976722589522E-2</v>
      </c>
      <c r="O20" s="66">
        <v>2.1043352415690995E-3</v>
      </c>
      <c r="P20" s="66">
        <v>1.7318064817103587E-2</v>
      </c>
      <c r="Q20" s="66">
        <v>7.1140203388500899E-3</v>
      </c>
      <c r="R20" s="66">
        <v>3.8190486812674208E-2</v>
      </c>
      <c r="S20" s="66">
        <v>1.1705365256432475E-2</v>
      </c>
      <c r="T20" s="66">
        <v>8.5001477473701861E-2</v>
      </c>
      <c r="U20" s="66">
        <v>0.16562581548245367</v>
      </c>
      <c r="V20" s="66">
        <v>6.3384188425015128E-2</v>
      </c>
      <c r="W20" s="66">
        <v>5.5117191115341121E-2</v>
      </c>
      <c r="X20" s="66">
        <v>1.4855420651881614E-4</v>
      </c>
      <c r="Y20" s="66">
        <v>3.9989670655513927E-4</v>
      </c>
      <c r="Z20" s="66">
        <v>1.9165210605991029E-4</v>
      </c>
      <c r="AA20" s="66">
        <v>1.0987686510930798E-4</v>
      </c>
      <c r="AB20" s="66">
        <v>8.4997988424317364E-4</v>
      </c>
      <c r="AC20" s="66">
        <v>3.70634770126878E-2</v>
      </c>
      <c r="AD20" s="66">
        <v>1.0519500133183512E-2</v>
      </c>
      <c r="AE20" s="158"/>
      <c r="AF20" s="66">
        <v>317.16346961000005</v>
      </c>
      <c r="AG20" s="66">
        <v>3810.8508649400001</v>
      </c>
      <c r="AH20" s="66">
        <v>4321.3335262342516</v>
      </c>
      <c r="AI20" s="66">
        <v>14797.094635640002</v>
      </c>
      <c r="AJ20" s="66" t="s">
        <v>391</v>
      </c>
      <c r="AK20" s="66" t="s">
        <v>391</v>
      </c>
      <c r="AL20" s="182" t="s">
        <v>49</v>
      </c>
    </row>
    <row r="21" spans="1:39" s="2" customFormat="1" ht="24.75" customHeight="1" thickBot="1" x14ac:dyDescent="0.3">
      <c r="A21" s="121" t="s">
        <v>53</v>
      </c>
      <c r="B21" s="121" t="s">
        <v>66</v>
      </c>
      <c r="C21" s="122" t="s">
        <v>67</v>
      </c>
      <c r="D21" s="123"/>
      <c r="E21" s="66">
        <v>0.84522718699999655</v>
      </c>
      <c r="F21" s="66">
        <v>0.11235797100000097</v>
      </c>
      <c r="G21" s="66">
        <v>1.4827453659999874</v>
      </c>
      <c r="H21" s="66" t="s">
        <v>391</v>
      </c>
      <c r="I21" s="66">
        <v>6.8358661999999709E-2</v>
      </c>
      <c r="J21" s="66">
        <v>0.10523085199999968</v>
      </c>
      <c r="K21" s="66">
        <v>0.14773523500000102</v>
      </c>
      <c r="L21" s="66">
        <v>2.734663283950267E-3</v>
      </c>
      <c r="M21" s="66">
        <v>2.2322388709999994</v>
      </c>
      <c r="N21" s="66">
        <v>3.4841970114002634E-2</v>
      </c>
      <c r="O21" s="66">
        <v>3.1086166653782089E-3</v>
      </c>
      <c r="P21" s="66">
        <v>5.8815566170127582E-3</v>
      </c>
      <c r="Q21" s="66">
        <v>2.70436428453684E-2</v>
      </c>
      <c r="R21" s="66">
        <v>3.057546237347052E-2</v>
      </c>
      <c r="S21" s="66">
        <v>3.1727104897696673E-2</v>
      </c>
      <c r="T21" s="66">
        <v>0.23012649817312339</v>
      </c>
      <c r="U21" s="66">
        <v>7.6079948396861663E-2</v>
      </c>
      <c r="V21" s="66">
        <v>0.12304424249204989</v>
      </c>
      <c r="W21" s="66">
        <v>2.5252584929135465E-2</v>
      </c>
      <c r="X21" s="66">
        <v>6.9286752186552487E-4</v>
      </c>
      <c r="Y21" s="66">
        <v>1.1237874604536917E-3</v>
      </c>
      <c r="Z21" s="66">
        <v>4.7686551431124619E-4</v>
      </c>
      <c r="AA21" s="66">
        <v>3.8088054364558807E-4</v>
      </c>
      <c r="AB21" s="66">
        <v>2.6744010402760497E-3</v>
      </c>
      <c r="AC21" s="66">
        <v>1.5348148726505362E-2</v>
      </c>
      <c r="AD21" s="66">
        <v>5.4060077605105044E-3</v>
      </c>
      <c r="AE21" s="158"/>
      <c r="AF21" s="66">
        <v>665.32429367600002</v>
      </c>
      <c r="AG21" s="66">
        <v>2378.2163047000004</v>
      </c>
      <c r="AH21" s="66">
        <v>11079.46475158099</v>
      </c>
      <c r="AI21" s="66">
        <v>196.56228004399998</v>
      </c>
      <c r="AJ21" s="66" t="s">
        <v>391</v>
      </c>
      <c r="AK21" s="66" t="s">
        <v>391</v>
      </c>
      <c r="AL21" s="182" t="s">
        <v>49</v>
      </c>
    </row>
    <row r="22" spans="1:39" s="2" customFormat="1" ht="24.75" customHeight="1" thickBot="1" x14ac:dyDescent="0.3">
      <c r="A22" s="121" t="s">
        <v>53</v>
      </c>
      <c r="B22" s="125" t="s">
        <v>68</v>
      </c>
      <c r="C22" s="122" t="s">
        <v>69</v>
      </c>
      <c r="D22" s="123"/>
      <c r="E22" s="66">
        <v>9.2283411949999916</v>
      </c>
      <c r="F22" s="66">
        <v>0.36255774999999973</v>
      </c>
      <c r="G22" s="66">
        <v>3.3372755300000003</v>
      </c>
      <c r="H22" s="66">
        <v>0.13845099999999999</v>
      </c>
      <c r="I22" s="66">
        <v>0.28647685600000006</v>
      </c>
      <c r="J22" s="66">
        <v>0.40917371600000013</v>
      </c>
      <c r="K22" s="66">
        <v>0.49991102000000048</v>
      </c>
      <c r="L22" s="66">
        <v>7.7454712666205783E-3</v>
      </c>
      <c r="M22" s="66">
        <v>10.929372204999993</v>
      </c>
      <c r="N22" s="66">
        <v>0.21281555437591357</v>
      </c>
      <c r="O22" s="66">
        <v>6.1269017413801774E-3</v>
      </c>
      <c r="P22" s="66">
        <v>0.2083523994851792</v>
      </c>
      <c r="Q22" s="66">
        <v>3.0001131386257516E-2</v>
      </c>
      <c r="R22" s="66">
        <v>9.0368692722169533E-2</v>
      </c>
      <c r="S22" s="66">
        <v>0.20537736849271862</v>
      </c>
      <c r="T22" s="66">
        <v>0.12789729908522596</v>
      </c>
      <c r="U22" s="66">
        <v>7.0334369298302668E-2</v>
      </c>
      <c r="V22" s="66">
        <v>2.0266860582623867</v>
      </c>
      <c r="W22" s="66">
        <v>0.18599146441319753</v>
      </c>
      <c r="X22" s="66">
        <v>5.7273657762448482E-4</v>
      </c>
      <c r="Y22" s="66">
        <v>1.1114449156378753E-3</v>
      </c>
      <c r="Z22" s="66">
        <v>4.9802828642882659E-4</v>
      </c>
      <c r="AA22" s="66">
        <v>3.4985957845778948E-4</v>
      </c>
      <c r="AB22" s="66">
        <v>2.5320693581489763E-3</v>
      </c>
      <c r="AC22" s="66">
        <v>1.5994643857009102E-2</v>
      </c>
      <c r="AD22" s="66">
        <v>1.1728224444507588E-2</v>
      </c>
      <c r="AE22" s="158"/>
      <c r="AF22" s="66">
        <v>1848.8844794469999</v>
      </c>
      <c r="AG22" s="66">
        <v>8788.6716970720008</v>
      </c>
      <c r="AH22" s="66">
        <v>22258.178767542038</v>
      </c>
      <c r="AI22" s="66">
        <v>290.15513114399999</v>
      </c>
      <c r="AJ22" s="66">
        <v>3838.8405578399997</v>
      </c>
      <c r="AK22" s="66" t="s">
        <v>391</v>
      </c>
      <c r="AL22" s="182" t="s">
        <v>49</v>
      </c>
    </row>
    <row r="23" spans="1:39" s="2" customFormat="1" ht="24.75" customHeight="1" thickBot="1" x14ac:dyDescent="0.3">
      <c r="A23" s="121" t="s">
        <v>70</v>
      </c>
      <c r="B23" s="125" t="s">
        <v>393</v>
      </c>
      <c r="C23" s="122" t="s">
        <v>394</v>
      </c>
      <c r="D23" s="126"/>
      <c r="E23" s="66">
        <v>0.98613899999999999</v>
      </c>
      <c r="F23" s="66">
        <v>9.2609999999999998E-2</v>
      </c>
      <c r="G23" s="66">
        <v>1.2600000000000001E-3</v>
      </c>
      <c r="H23" s="66">
        <v>5.04E-4</v>
      </c>
      <c r="I23" s="66">
        <v>5.985E-2</v>
      </c>
      <c r="J23" s="66">
        <v>5.985E-2</v>
      </c>
      <c r="K23" s="66">
        <v>5.985E-2</v>
      </c>
      <c r="L23" s="66">
        <v>4.7753999999999998E-2</v>
      </c>
      <c r="M23" s="66">
        <v>0.43003799999999998</v>
      </c>
      <c r="N23" s="66">
        <v>2.3625000000000002E-5</v>
      </c>
      <c r="O23" s="66">
        <v>6.3000000000000003E-4</v>
      </c>
      <c r="P23" s="66">
        <v>3.3389999999999998E-4</v>
      </c>
      <c r="Q23" s="66">
        <v>6.2999999999999998E-6</v>
      </c>
      <c r="R23" s="66">
        <v>3.15E-3</v>
      </c>
      <c r="S23" s="66">
        <v>0.1071</v>
      </c>
      <c r="T23" s="66">
        <v>4.4099999999999999E-3</v>
      </c>
      <c r="U23" s="66">
        <v>6.3000000000000003E-4</v>
      </c>
      <c r="V23" s="66">
        <v>6.3E-2</v>
      </c>
      <c r="W23" s="66" t="s">
        <v>390</v>
      </c>
      <c r="X23" s="66">
        <v>1.89E-3</v>
      </c>
      <c r="Y23" s="66">
        <v>3.15E-3</v>
      </c>
      <c r="Z23" s="66">
        <v>2.1672000000000002E-3</v>
      </c>
      <c r="AA23" s="66">
        <v>1.3355999999999999E-3</v>
      </c>
      <c r="AB23" s="66">
        <v>8.5427999999999997E-3</v>
      </c>
      <c r="AC23" s="66" t="s">
        <v>391</v>
      </c>
      <c r="AD23" s="66" t="s">
        <v>391</v>
      </c>
      <c r="AE23" s="158"/>
      <c r="AF23" s="66">
        <v>2020.2950000000001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3.0716224889999948</v>
      </c>
      <c r="F24" s="66">
        <v>0.88593960279997852</v>
      </c>
      <c r="G24" s="66">
        <v>1.1913535929999668</v>
      </c>
      <c r="H24" s="66">
        <v>9.1910000000000013E-3</v>
      </c>
      <c r="I24" s="66">
        <v>0.29238381700000671</v>
      </c>
      <c r="J24" s="66">
        <v>0.43073573999997211</v>
      </c>
      <c r="K24" s="66">
        <v>0.58601229399996735</v>
      </c>
      <c r="L24" s="66">
        <v>1.218237312750001E-2</v>
      </c>
      <c r="M24" s="66">
        <v>2.7992408849999575</v>
      </c>
      <c r="N24" s="66">
        <v>0.10003527205109793</v>
      </c>
      <c r="O24" s="66">
        <v>2.622271462483498E-2</v>
      </c>
      <c r="P24" s="66">
        <v>9.2995530404646632E-3</v>
      </c>
      <c r="Q24" s="66">
        <v>4.8498855791578734E-2</v>
      </c>
      <c r="R24" s="66">
        <v>7.4183900443971676E-2</v>
      </c>
      <c r="S24" s="66">
        <v>6.1116275966101814E-2</v>
      </c>
      <c r="T24" s="66">
        <v>0.1688153603053936</v>
      </c>
      <c r="U24" s="66">
        <v>2.6827840861902458E-2</v>
      </c>
      <c r="V24" s="66">
        <v>1.0212911665855167</v>
      </c>
      <c r="W24" s="66">
        <v>0.24144242709478539</v>
      </c>
      <c r="X24" s="66">
        <v>1.8807021584108699E-2</v>
      </c>
      <c r="Y24" s="66">
        <v>3.0312091301918337E-2</v>
      </c>
      <c r="Z24" s="66">
        <v>9.7873687692401467E-3</v>
      </c>
      <c r="AA24" s="66">
        <v>7.7613120895046947E-3</v>
      </c>
      <c r="AB24" s="66">
        <v>6.6667793744771733E-2</v>
      </c>
      <c r="AC24" s="66">
        <v>3.200776190639943E-2</v>
      </c>
      <c r="AD24" s="66">
        <v>1.153129219958436E-2</v>
      </c>
      <c r="AE24" s="158"/>
      <c r="AF24" s="66">
        <v>560.69083513700002</v>
      </c>
      <c r="AG24" s="66">
        <v>1177.1359547299999</v>
      </c>
      <c r="AH24" s="66">
        <v>20752.977739369395</v>
      </c>
      <c r="AI24" s="66">
        <v>6076.0452535639997</v>
      </c>
      <c r="AJ24" s="66" t="s">
        <v>391</v>
      </c>
      <c r="AK24" s="66" t="s">
        <v>391</v>
      </c>
      <c r="AL24" s="182" t="s">
        <v>49</v>
      </c>
    </row>
    <row r="25" spans="1:39" s="2" customFormat="1" ht="24.75" customHeight="1" thickBot="1" x14ac:dyDescent="0.3">
      <c r="A25" s="121" t="s">
        <v>73</v>
      </c>
      <c r="B25" s="125" t="s">
        <v>74</v>
      </c>
      <c r="C25" s="128" t="s">
        <v>75</v>
      </c>
      <c r="D25" s="123"/>
      <c r="E25" s="66">
        <v>0.55400336525919203</v>
      </c>
      <c r="F25" s="66">
        <v>7.3100858984407893E-2</v>
      </c>
      <c r="G25" s="66">
        <v>9.1950766018123204E-3</v>
      </c>
      <c r="H25" s="66" t="s">
        <v>390</v>
      </c>
      <c r="I25" s="66">
        <v>4.2665155432409204E-3</v>
      </c>
      <c r="J25" s="66">
        <v>4.2665155432409204E-3</v>
      </c>
      <c r="K25" s="66">
        <v>4.2665155432409204E-3</v>
      </c>
      <c r="L25" s="66">
        <v>2.04792746075564E-3</v>
      </c>
      <c r="M25" s="66">
        <v>0.12247842033614</v>
      </c>
      <c r="N25" s="66" t="s">
        <v>390</v>
      </c>
      <c r="O25" s="66">
        <v>3.9998583217883599E-4</v>
      </c>
      <c r="P25" s="66">
        <v>2.4366952994802599E-4</v>
      </c>
      <c r="Q25" s="66">
        <v>4.5975383009061601E-6</v>
      </c>
      <c r="R25" s="66">
        <v>1.3792614902718499E-3</v>
      </c>
      <c r="S25" s="66">
        <v>9.7467811979210601E-4</v>
      </c>
      <c r="T25" s="66">
        <v>4.0458337047974202E-4</v>
      </c>
      <c r="U25" s="66">
        <v>4.5975383009061601E-6</v>
      </c>
      <c r="V25" s="66">
        <v>7.9905215669749105E-2</v>
      </c>
      <c r="W25" s="66" t="s">
        <v>390</v>
      </c>
      <c r="X25" s="66" t="s">
        <v>390</v>
      </c>
      <c r="Y25" s="66" t="s">
        <v>390</v>
      </c>
      <c r="Z25" s="66" t="s">
        <v>390</v>
      </c>
      <c r="AA25" s="66" t="s">
        <v>390</v>
      </c>
      <c r="AB25" s="66" t="s">
        <v>390</v>
      </c>
      <c r="AC25" s="66" t="s">
        <v>391</v>
      </c>
      <c r="AD25" s="66" t="s">
        <v>391</v>
      </c>
      <c r="AE25" s="158"/>
      <c r="AF25" s="66">
        <v>1990.73408429237</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3.0863847408076901E-3</v>
      </c>
      <c r="F26" s="66">
        <v>2.7198910155920501E-3</v>
      </c>
      <c r="G26" s="66">
        <v>1.69233981876794E-5</v>
      </c>
      <c r="H26" s="66" t="s">
        <v>390</v>
      </c>
      <c r="I26" s="66">
        <v>6.9244567590832497E-6</v>
      </c>
      <c r="J26" s="66">
        <v>6.9244567590832497E-6</v>
      </c>
      <c r="K26" s="66">
        <v>6.9244567590832497E-6</v>
      </c>
      <c r="L26" s="66">
        <v>1.03866851386249E-6</v>
      </c>
      <c r="M26" s="66">
        <v>1.28395296638599E-2</v>
      </c>
      <c r="N26" s="66">
        <v>0.14471374072988399</v>
      </c>
      <c r="O26" s="66">
        <v>1.7291678211640499E-6</v>
      </c>
      <c r="P26" s="66">
        <v>1.2654700519734999E-6</v>
      </c>
      <c r="Q26" s="66">
        <v>3.7461699093839698E-8</v>
      </c>
      <c r="R26" s="66">
        <v>3.8385097281519097E-6</v>
      </c>
      <c r="S26" s="66">
        <v>5.7818802078940199E-6</v>
      </c>
      <c r="T26" s="66">
        <v>1.9566295202578902E-6</v>
      </c>
      <c r="U26" s="66">
        <v>2.7461699093839701E-8</v>
      </c>
      <c r="V26" s="66">
        <v>3.4598433025093399E-4</v>
      </c>
      <c r="W26" s="66" t="s">
        <v>390</v>
      </c>
      <c r="X26" s="66">
        <v>1.0699999999999999E-6</v>
      </c>
      <c r="Y26" s="66">
        <v>1.4980000000000001E-6</v>
      </c>
      <c r="Z26" s="66">
        <v>8.6619047619047604E-7</v>
      </c>
      <c r="AA26" s="66">
        <v>1.0699999999999999E-6</v>
      </c>
      <c r="AB26" s="66">
        <v>4.5041904761904797E-6</v>
      </c>
      <c r="AC26" s="66" t="s">
        <v>391</v>
      </c>
      <c r="AD26" s="66" t="s">
        <v>391</v>
      </c>
      <c r="AE26" s="158"/>
      <c r="AF26" s="66">
        <v>7.6099157076325898</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30.070142635961499</v>
      </c>
      <c r="F27" s="66">
        <v>13.947046863509</v>
      </c>
      <c r="G27" s="66">
        <v>7.2422365810870595E-2</v>
      </c>
      <c r="H27" s="66">
        <v>1.06894179022777</v>
      </c>
      <c r="I27" s="66">
        <v>1.1866860693069099</v>
      </c>
      <c r="J27" s="66">
        <v>1.1866860693069099</v>
      </c>
      <c r="K27" s="66">
        <v>1.1866860693069099</v>
      </c>
      <c r="L27" s="66">
        <v>0.90168418626191205</v>
      </c>
      <c r="M27" s="66">
        <v>144.41215116615001</v>
      </c>
      <c r="N27" s="66">
        <v>0.76730872078665502</v>
      </c>
      <c r="O27" s="66">
        <v>4.0429897418706E-4</v>
      </c>
      <c r="P27" s="66">
        <v>2.2627102958838002E-2</v>
      </c>
      <c r="Q27" s="66">
        <v>6.4676924193419701E-4</v>
      </c>
      <c r="R27" s="66">
        <v>2.3904273927941699E-2</v>
      </c>
      <c r="S27" s="66">
        <v>1.6475429778819099E-2</v>
      </c>
      <c r="T27" s="66">
        <v>4.0446264933470697E-3</v>
      </c>
      <c r="U27" s="66">
        <v>4.8494053549427501E-4</v>
      </c>
      <c r="V27" s="66">
        <v>8.2434435195771802E-2</v>
      </c>
      <c r="W27" s="66">
        <v>1.6845585999999999</v>
      </c>
      <c r="X27" s="66">
        <v>5.6923275167100003E-2</v>
      </c>
      <c r="Y27" s="66">
        <v>6.5216459762099999E-2</v>
      </c>
      <c r="Z27" s="66">
        <v>4.90924228272E-2</v>
      </c>
      <c r="AA27" s="66">
        <v>5.7379367074099998E-2</v>
      </c>
      <c r="AB27" s="66">
        <v>0.22861152483050001</v>
      </c>
      <c r="AC27" s="66">
        <v>1.6430397E-3</v>
      </c>
      <c r="AD27" s="66">
        <v>3.4921520000000001E-4</v>
      </c>
      <c r="AE27" s="158"/>
      <c r="AF27" s="66">
        <v>135869.67820239899</v>
      </c>
      <c r="AG27" s="66" t="s">
        <v>391</v>
      </c>
      <c r="AH27" s="66">
        <v>167.56079985349999</v>
      </c>
      <c r="AI27" s="66">
        <v>6825.5263203758996</v>
      </c>
      <c r="AJ27" s="66" t="s">
        <v>391</v>
      </c>
      <c r="AK27" s="66" t="s">
        <v>391</v>
      </c>
      <c r="AL27" s="182" t="s">
        <v>49</v>
      </c>
    </row>
    <row r="28" spans="1:39" s="2" customFormat="1" ht="24.75" customHeight="1" thickBot="1" x14ac:dyDescent="0.3">
      <c r="A28" s="121" t="s">
        <v>78</v>
      </c>
      <c r="B28" s="121" t="s">
        <v>81</v>
      </c>
      <c r="C28" s="122" t="s">
        <v>82</v>
      </c>
      <c r="D28" s="123"/>
      <c r="E28" s="66">
        <v>9.8601332643311803</v>
      </c>
      <c r="F28" s="66">
        <v>1.07791001495642</v>
      </c>
      <c r="G28" s="66">
        <v>1.73575242338458E-2</v>
      </c>
      <c r="H28" s="66">
        <v>4.9498884921127202E-2</v>
      </c>
      <c r="I28" s="66">
        <v>0.62226379568458801</v>
      </c>
      <c r="J28" s="66">
        <v>0.62226379568458801</v>
      </c>
      <c r="K28" s="66">
        <v>0.62226379568458801</v>
      </c>
      <c r="L28" s="66">
        <v>0.482527881015198</v>
      </c>
      <c r="M28" s="66">
        <v>10.3845379042696</v>
      </c>
      <c r="N28" s="66">
        <v>5.54748573709897E-2</v>
      </c>
      <c r="O28" s="66">
        <v>6.0843099435872703E-5</v>
      </c>
      <c r="P28" s="66">
        <v>4.9952611359309904E-3</v>
      </c>
      <c r="Q28" s="66">
        <v>1.10053339637573E-4</v>
      </c>
      <c r="R28" s="66">
        <v>7.1210248962326897E-3</v>
      </c>
      <c r="S28" s="66">
        <v>4.8073000958359898E-3</v>
      </c>
      <c r="T28" s="66">
        <v>4.17865286256071E-4</v>
      </c>
      <c r="U28" s="66">
        <v>9.8420480403401206E-5</v>
      </c>
      <c r="V28" s="66">
        <v>1.7366700695587E-2</v>
      </c>
      <c r="W28" s="66">
        <v>0.49218780000000001</v>
      </c>
      <c r="X28" s="66">
        <v>1.61581217719E-2</v>
      </c>
      <c r="Y28" s="66">
        <v>1.8147999668000001E-2</v>
      </c>
      <c r="Z28" s="66">
        <v>1.4170862587499999E-2</v>
      </c>
      <c r="AA28" s="66">
        <v>1.5210134241500001E-2</v>
      </c>
      <c r="AB28" s="66">
        <v>6.36871182689E-2</v>
      </c>
      <c r="AC28" s="66">
        <v>4.6952430000000002E-4</v>
      </c>
      <c r="AD28" s="66">
        <v>9.3585900000000001E-5</v>
      </c>
      <c r="AE28" s="158"/>
      <c r="AF28" s="66">
        <v>34753.947890067197</v>
      </c>
      <c r="AG28" s="66" t="s">
        <v>391</v>
      </c>
      <c r="AH28" s="66" t="s">
        <v>391</v>
      </c>
      <c r="AI28" s="66">
        <v>2265.9485940498998</v>
      </c>
      <c r="AJ28" s="66" t="s">
        <v>391</v>
      </c>
      <c r="AK28" s="66" t="s">
        <v>391</v>
      </c>
      <c r="AL28" s="182" t="s">
        <v>49</v>
      </c>
    </row>
    <row r="29" spans="1:39" s="2" customFormat="1" ht="24.75" customHeight="1" thickBot="1" x14ac:dyDescent="0.3">
      <c r="A29" s="121" t="s">
        <v>78</v>
      </c>
      <c r="B29" s="121" t="s">
        <v>83</v>
      </c>
      <c r="C29" s="122" t="s">
        <v>84</v>
      </c>
      <c r="D29" s="123"/>
      <c r="E29" s="66">
        <v>29.401051359099899</v>
      </c>
      <c r="F29" s="66">
        <v>1.2965615589120401</v>
      </c>
      <c r="G29" s="66">
        <v>2.4502183199383298E-2</v>
      </c>
      <c r="H29" s="66">
        <v>3.9092734555795199E-2</v>
      </c>
      <c r="I29" s="66">
        <v>0.60337028946604498</v>
      </c>
      <c r="J29" s="66">
        <v>0.60337028946604498</v>
      </c>
      <c r="K29" s="66">
        <v>0.60337028946604498</v>
      </c>
      <c r="L29" s="66">
        <v>0.37517470098183398</v>
      </c>
      <c r="M29" s="66">
        <v>7.6302153825152796</v>
      </c>
      <c r="N29" s="66">
        <v>7.4554328024754803E-4</v>
      </c>
      <c r="O29" s="66">
        <v>6.1297618599622406E-5</v>
      </c>
      <c r="P29" s="66">
        <v>6.4940341881296404E-3</v>
      </c>
      <c r="Q29" s="66">
        <v>1.22567130131802E-4</v>
      </c>
      <c r="R29" s="66">
        <v>1.0412809504254199E-2</v>
      </c>
      <c r="S29" s="66">
        <v>6.9827849270149298E-3</v>
      </c>
      <c r="T29" s="66">
        <v>2.4561208041012998E-4</v>
      </c>
      <c r="U29" s="66">
        <v>1.22539023064359E-4</v>
      </c>
      <c r="V29" s="66">
        <v>2.2056180939561399E-2</v>
      </c>
      <c r="W29" s="66">
        <v>0.40864060000000002</v>
      </c>
      <c r="X29" s="66">
        <v>6.8428646316000003E-3</v>
      </c>
      <c r="Y29" s="66">
        <v>4.14373469354E-2</v>
      </c>
      <c r="Z29" s="66">
        <v>4.6303384006299998E-2</v>
      </c>
      <c r="AA29" s="66">
        <v>1.06444560934E-2</v>
      </c>
      <c r="AB29" s="66">
        <v>0.1052280516667</v>
      </c>
      <c r="AC29" s="66">
        <v>3.10031E-4</v>
      </c>
      <c r="AD29" s="66">
        <v>6.8186699999999995E-5</v>
      </c>
      <c r="AE29" s="158"/>
      <c r="AF29" s="66">
        <v>48686.420831713498</v>
      </c>
      <c r="AG29" s="66" t="s">
        <v>391</v>
      </c>
      <c r="AH29" s="66">
        <v>224.55970309360001</v>
      </c>
      <c r="AI29" s="66">
        <v>3422.3726842516999</v>
      </c>
      <c r="AJ29" s="66" t="s">
        <v>391</v>
      </c>
      <c r="AK29" s="66" t="s">
        <v>391</v>
      </c>
      <c r="AL29" s="182" t="s">
        <v>49</v>
      </c>
    </row>
    <row r="30" spans="1:39" s="2" customFormat="1" ht="24.75" customHeight="1" thickBot="1" x14ac:dyDescent="0.3">
      <c r="A30" s="121" t="s">
        <v>78</v>
      </c>
      <c r="B30" s="121" t="s">
        <v>85</v>
      </c>
      <c r="C30" s="122" t="s">
        <v>86</v>
      </c>
      <c r="D30" s="123"/>
      <c r="E30" s="66">
        <v>0.27533831703976103</v>
      </c>
      <c r="F30" s="66">
        <v>0.87077176780269006</v>
      </c>
      <c r="G30" s="66">
        <v>7.0642207592002705E-4</v>
      </c>
      <c r="H30" s="66">
        <v>2.0471255858260798E-3</v>
      </c>
      <c r="I30" s="66">
        <v>1.8867903306271101E-2</v>
      </c>
      <c r="J30" s="66">
        <v>1.8867903306271101E-2</v>
      </c>
      <c r="K30" s="66">
        <v>1.8867903306271101E-2</v>
      </c>
      <c r="L30" s="66">
        <v>3.0442142357795898E-3</v>
      </c>
      <c r="M30" s="66">
        <v>11.302108847210601</v>
      </c>
      <c r="N30" s="66">
        <v>1.67298925642685E-2</v>
      </c>
      <c r="O30" s="66">
        <v>1.2262256239683799E-5</v>
      </c>
      <c r="P30" s="66">
        <v>3.07293603025212E-4</v>
      </c>
      <c r="Q30" s="66">
        <v>1.0596331138800399E-5</v>
      </c>
      <c r="R30" s="66">
        <v>2.4440941909579199E-4</v>
      </c>
      <c r="S30" s="66">
        <v>1.0458027749364401E-3</v>
      </c>
      <c r="T30" s="66">
        <v>1.1759058949234301E-4</v>
      </c>
      <c r="U30" s="66">
        <v>1.2239457838453601E-5</v>
      </c>
      <c r="V30" s="66">
        <v>1.67878843695964E-3</v>
      </c>
      <c r="W30" s="66">
        <v>2.64087E-2</v>
      </c>
      <c r="X30" s="66">
        <v>4.2062181160000003E-4</v>
      </c>
      <c r="Y30" s="66">
        <v>6.8390174860000002E-4</v>
      </c>
      <c r="Z30" s="66">
        <v>2.8598110740000001E-4</v>
      </c>
      <c r="AA30" s="66">
        <v>7.8840484369999998E-4</v>
      </c>
      <c r="AB30" s="66">
        <v>2.1789095112999999E-3</v>
      </c>
      <c r="AC30" s="66">
        <v>2.64087E-5</v>
      </c>
      <c r="AD30" s="66">
        <v>2.08986E-5</v>
      </c>
      <c r="AE30" s="158"/>
      <c r="AF30" s="66">
        <v>1509.6895549062001</v>
      </c>
      <c r="AG30" s="66" t="s">
        <v>391</v>
      </c>
      <c r="AH30" s="66" t="s">
        <v>391</v>
      </c>
      <c r="AI30" s="66">
        <v>51.351724635899998</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6.9448619609155404</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320.91753097485298</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0.80131551133725898</v>
      </c>
      <c r="J32" s="66">
        <v>1.5025126901442201</v>
      </c>
      <c r="K32" s="66">
        <v>1.9683292511964301</v>
      </c>
      <c r="L32" s="66">
        <v>0.18276895871582899</v>
      </c>
      <c r="M32" s="66" t="s">
        <v>391</v>
      </c>
      <c r="N32" s="66">
        <v>2.0865704042125999</v>
      </c>
      <c r="O32" s="66">
        <v>9.6067592387066303E-3</v>
      </c>
      <c r="P32" s="66">
        <v>6.3668097829531398E-6</v>
      </c>
      <c r="Q32" s="66">
        <v>6.3668097829531298E-12</v>
      </c>
      <c r="R32" s="66">
        <v>0.77379256308937905</v>
      </c>
      <c r="S32" s="66">
        <v>16.947749654549</v>
      </c>
      <c r="T32" s="66">
        <v>0.121995222447387</v>
      </c>
      <c r="U32" s="66">
        <v>1.6026310226745201E-2</v>
      </c>
      <c r="V32" s="66">
        <v>6.3668097829531396</v>
      </c>
      <c r="W32" s="66" t="s">
        <v>390</v>
      </c>
      <c r="X32" s="66">
        <v>4.7172524851333501E-3</v>
      </c>
      <c r="Y32" s="66">
        <v>3.2852933667033802E-4</v>
      </c>
      <c r="Z32" s="66">
        <v>4.8497187794192701E-4</v>
      </c>
      <c r="AA32" s="66" t="s">
        <v>390</v>
      </c>
      <c r="AB32" s="66">
        <v>5.5307536997456202E-3</v>
      </c>
      <c r="AC32" s="66" t="s">
        <v>391</v>
      </c>
      <c r="AD32" s="66" t="s">
        <v>390</v>
      </c>
      <c r="AE32" s="158"/>
      <c r="AF32" s="66" t="s">
        <v>391</v>
      </c>
      <c r="AG32" s="66" t="s">
        <v>391</v>
      </c>
      <c r="AH32" s="66" t="s">
        <v>391</v>
      </c>
      <c r="AI32" s="66" t="s">
        <v>391</v>
      </c>
      <c r="AJ32" s="66" t="s">
        <v>391</v>
      </c>
      <c r="AK32" s="66">
        <v>73486.370126866896</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0.42028229211072698</v>
      </c>
      <c r="J33" s="66">
        <v>0.77830054094579204</v>
      </c>
      <c r="K33" s="66">
        <v>1.5566010818915801</v>
      </c>
      <c r="L33" s="66" t="s">
        <v>391</v>
      </c>
      <c r="M33" s="66" t="s">
        <v>391</v>
      </c>
      <c r="N33" s="66">
        <v>7.3067972751703597E-2</v>
      </c>
      <c r="O33" s="66" t="s">
        <v>390</v>
      </c>
      <c r="P33" s="66" t="s">
        <v>390</v>
      </c>
      <c r="Q33" s="66" t="s">
        <v>390</v>
      </c>
      <c r="R33" s="66">
        <v>3.0958872138532101E-2</v>
      </c>
      <c r="S33" s="66">
        <v>1.2670865059420401E-2</v>
      </c>
      <c r="T33" s="66">
        <v>2.2195027745171601E-2</v>
      </c>
      <c r="U33" s="66" t="s">
        <v>390</v>
      </c>
      <c r="V33" s="66">
        <v>0.115177073364875</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73486.370126866896</v>
      </c>
      <c r="AL33" s="182" t="s">
        <v>386</v>
      </c>
    </row>
    <row r="34" spans="1:256" s="2" customFormat="1" ht="24.75" customHeight="1" thickBot="1" x14ac:dyDescent="0.3">
      <c r="A34" s="121" t="s">
        <v>70</v>
      </c>
      <c r="B34" s="121" t="s">
        <v>93</v>
      </c>
      <c r="C34" s="122" t="s">
        <v>94</v>
      </c>
      <c r="D34" s="123"/>
      <c r="E34" s="66">
        <v>3.0534129600000002</v>
      </c>
      <c r="F34" s="66">
        <v>0.42465522</v>
      </c>
      <c r="G34" s="66">
        <v>1.8000045242999999E-3</v>
      </c>
      <c r="H34" s="66">
        <v>1.08E-3</v>
      </c>
      <c r="I34" s="66">
        <v>0.12631619999999999</v>
      </c>
      <c r="J34" s="66">
        <v>0.13261619999999999</v>
      </c>
      <c r="K34" s="66">
        <v>0.1398162</v>
      </c>
      <c r="L34" s="66">
        <v>9.0880530000000001E-2</v>
      </c>
      <c r="M34" s="66">
        <v>1.8058620000000001</v>
      </c>
      <c r="N34" s="66">
        <v>3.0499500000000001E-3</v>
      </c>
      <c r="O34" s="66">
        <v>7.8752430000000005E-4</v>
      </c>
      <c r="P34" s="66">
        <v>4.8755670000000001E-4</v>
      </c>
      <c r="Q34" s="66">
        <v>9.0754049999999999E-6</v>
      </c>
      <c r="R34" s="66">
        <v>2.9262149999999998E-3</v>
      </c>
      <c r="S34" s="66">
        <v>1.9532429999999999E-3</v>
      </c>
      <c r="T34" s="66">
        <v>8.2216199999999998E-4</v>
      </c>
      <c r="U34" s="66">
        <v>9.3016200000000006E-6</v>
      </c>
      <c r="V34" s="66">
        <v>0.16094430000000001</v>
      </c>
      <c r="W34" s="66" t="s">
        <v>390</v>
      </c>
      <c r="X34" s="66">
        <v>2.896053E-3</v>
      </c>
      <c r="Y34" s="66">
        <v>4.6960530000000004E-3</v>
      </c>
      <c r="Z34" s="66">
        <v>3.95124E-3</v>
      </c>
      <c r="AA34" s="66">
        <v>8.34324E-4</v>
      </c>
      <c r="AB34" s="66">
        <v>1.237767E-2</v>
      </c>
      <c r="AC34" s="66" t="s">
        <v>391</v>
      </c>
      <c r="AD34" s="66" t="s">
        <v>391</v>
      </c>
      <c r="AE34" s="158"/>
      <c r="AF34" s="66">
        <v>3868.65</v>
      </c>
      <c r="AG34" s="66">
        <v>15.081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0.1017</v>
      </c>
      <c r="F36" s="66">
        <v>1.4054634E-2</v>
      </c>
      <c r="G36" s="66">
        <v>6.0000000000000002E-5</v>
      </c>
      <c r="H36" s="66">
        <v>3.6000000000000001E-5</v>
      </c>
      <c r="I36" s="66">
        <v>7.0993548351599997E-3</v>
      </c>
      <c r="J36" s="66">
        <v>7.8600000000000007E-3</v>
      </c>
      <c r="K36" s="66">
        <v>7.8600000000000007E-3</v>
      </c>
      <c r="L36" s="66">
        <v>3.9300000000000001E-4</v>
      </c>
      <c r="M36" s="66">
        <v>5.919E-2</v>
      </c>
      <c r="N36" s="66">
        <v>1.125E-6</v>
      </c>
      <c r="O36" s="66">
        <v>2.6100000000000001E-5</v>
      </c>
      <c r="P36" s="66">
        <v>1.59E-5</v>
      </c>
      <c r="Q36" s="66">
        <v>2.9999999999999999E-7</v>
      </c>
      <c r="R36" s="66">
        <v>9.0000000000000006E-5</v>
      </c>
      <c r="S36" s="66">
        <v>6.3600000000000001E-5</v>
      </c>
      <c r="T36" s="66">
        <v>2.6400000000000001E-5</v>
      </c>
      <c r="U36" s="66">
        <v>2.9999999999999999E-7</v>
      </c>
      <c r="V36" s="66">
        <v>5.2139999999999999E-3</v>
      </c>
      <c r="W36" s="66" t="s">
        <v>390</v>
      </c>
      <c r="X36" s="66">
        <v>9.0000000000000006E-5</v>
      </c>
      <c r="Y36" s="66">
        <v>1.4999999999999999E-4</v>
      </c>
      <c r="Z36" s="66">
        <v>9.9599999999999995E-5</v>
      </c>
      <c r="AA36" s="66">
        <v>2.58E-5</v>
      </c>
      <c r="AB36" s="66">
        <v>3.6539999999999999E-4</v>
      </c>
      <c r="AC36" s="66">
        <v>1.2809999979E-6</v>
      </c>
      <c r="AD36" s="66">
        <v>6.0999999000000005E-7</v>
      </c>
      <c r="AE36" s="158"/>
      <c r="AF36" s="66">
        <v>128.95500000000001</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0.18042040499999995</v>
      </c>
      <c r="F37" s="66">
        <v>4.6719999999999999E-3</v>
      </c>
      <c r="G37" s="66">
        <v>8.2052000000000015E-4</v>
      </c>
      <c r="H37" s="66" t="s">
        <v>391</v>
      </c>
      <c r="I37" s="66">
        <v>5.8399999999999999E-4</v>
      </c>
      <c r="J37" s="66">
        <v>5.8399999999999999E-4</v>
      </c>
      <c r="K37" s="66">
        <v>5.8399999999999999E-4</v>
      </c>
      <c r="L37" s="66">
        <v>1.4600000000000003E-5</v>
      </c>
      <c r="M37" s="66">
        <v>2.7324924000000004E-2</v>
      </c>
      <c r="N37" s="66">
        <v>4.3799999999999996E-6</v>
      </c>
      <c r="O37" s="66">
        <v>7.3E-7</v>
      </c>
      <c r="P37" s="66">
        <v>2.92E-4</v>
      </c>
      <c r="Q37" s="66">
        <v>3.5039999999999995E-4</v>
      </c>
      <c r="R37" s="66">
        <v>2.2192000000000003E-6</v>
      </c>
      <c r="S37" s="66">
        <v>2.2192000000000002E-7</v>
      </c>
      <c r="T37" s="66">
        <v>1.4892000000000001E-6</v>
      </c>
      <c r="U37" s="66">
        <v>3.2704000000000004E-5</v>
      </c>
      <c r="V37" s="66">
        <v>4.3799999999999996E-6</v>
      </c>
      <c r="W37" s="66" t="s">
        <v>390</v>
      </c>
      <c r="X37" s="66">
        <v>1.6352E-6</v>
      </c>
      <c r="Y37" s="66">
        <v>4.6136000000000002E-6</v>
      </c>
      <c r="Z37" s="66">
        <v>3.2412000000000004E-6</v>
      </c>
      <c r="AA37" s="66">
        <v>2.4411199999999998E-5</v>
      </c>
      <c r="AB37" s="66">
        <v>3.39012E-5</v>
      </c>
      <c r="AC37" s="66" t="s">
        <v>391</v>
      </c>
      <c r="AD37" s="66" t="s">
        <v>391</v>
      </c>
      <c r="AE37" s="158"/>
      <c r="AF37" s="66" t="s">
        <v>391</v>
      </c>
      <c r="AG37" s="66" t="s">
        <v>391</v>
      </c>
      <c r="AH37" s="66">
        <v>2920</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5.8684629023291794</v>
      </c>
      <c r="F39" s="66">
        <v>1.1137906383018641</v>
      </c>
      <c r="G39" s="66">
        <v>3.9258606078536138</v>
      </c>
      <c r="H39" s="66">
        <v>0.17409139399999973</v>
      </c>
      <c r="I39" s="66">
        <v>0.22611944895274011</v>
      </c>
      <c r="J39" s="66">
        <v>0.31756361895262364</v>
      </c>
      <c r="K39" s="66">
        <v>0.46327324395259284</v>
      </c>
      <c r="L39" s="66">
        <v>1.6638155388621491E-2</v>
      </c>
      <c r="M39" s="66">
        <v>3.6620136654787072</v>
      </c>
      <c r="N39" s="66">
        <v>0.15451142219241767</v>
      </c>
      <c r="O39" s="66">
        <v>2.4694684867773001E-2</v>
      </c>
      <c r="P39" s="66">
        <v>3.5239051996799456E-2</v>
      </c>
      <c r="Q39" s="66">
        <v>0.10601557091579962</v>
      </c>
      <c r="R39" s="66">
        <v>0.12716249398640403</v>
      </c>
      <c r="S39" s="66">
        <v>0.11662032420061912</v>
      </c>
      <c r="T39" s="66">
        <v>0.38355344745304532</v>
      </c>
      <c r="U39" s="66">
        <v>0.18066793787964083</v>
      </c>
      <c r="V39" s="66">
        <v>0.98757649376507395</v>
      </c>
      <c r="W39" s="66">
        <v>0.23797017770427362</v>
      </c>
      <c r="X39" s="66">
        <v>1.5282581671214615E-2</v>
      </c>
      <c r="Y39" s="66">
        <v>2.4701042123197198E-2</v>
      </c>
      <c r="Z39" s="66">
        <v>8.272646790164196E-3</v>
      </c>
      <c r="AA39" s="66">
        <v>6.5844381500766791E-3</v>
      </c>
      <c r="AB39" s="66">
        <v>5.4840708734653743E-2</v>
      </c>
      <c r="AC39" s="66">
        <v>5.2299632102198894E-2</v>
      </c>
      <c r="AD39" s="66">
        <v>1.8299485573332143E-2</v>
      </c>
      <c r="AE39" s="158"/>
      <c r="AF39" s="66">
        <v>823.70646506400021</v>
      </c>
      <c r="AG39" s="66">
        <v>5435.8954437150032</v>
      </c>
      <c r="AH39" s="66">
        <v>70009.901937479561</v>
      </c>
      <c r="AI39" s="66">
        <v>7253.9747587330003</v>
      </c>
      <c r="AJ39" s="66" t="s">
        <v>391</v>
      </c>
      <c r="AK39" s="66" t="s">
        <v>391</v>
      </c>
      <c r="AL39" s="182" t="s">
        <v>49</v>
      </c>
    </row>
    <row r="40" spans="1:256" s="2" customFormat="1" ht="24.75" customHeight="1" thickBot="1" x14ac:dyDescent="0.3">
      <c r="A40" s="121" t="s">
        <v>70</v>
      </c>
      <c r="B40" s="121" t="s">
        <v>105</v>
      </c>
      <c r="C40" s="122" t="s">
        <v>397</v>
      </c>
      <c r="D40" s="123"/>
      <c r="E40" s="66">
        <v>0.12994900000000001</v>
      </c>
      <c r="F40" s="66">
        <v>1.2042000000000001E-2</v>
      </c>
      <c r="G40" s="66">
        <v>8.9999999999999998E-4</v>
      </c>
      <c r="H40" s="66">
        <v>7.2000000000000002E-5</v>
      </c>
      <c r="I40" s="66">
        <v>6.9499999999999996E-3</v>
      </c>
      <c r="J40" s="66">
        <v>6.9499999999999996E-3</v>
      </c>
      <c r="K40" s="66">
        <v>6.9499999999999996E-3</v>
      </c>
      <c r="L40" s="66">
        <v>5.4539999999999996E-3</v>
      </c>
      <c r="M40" s="66">
        <v>5.8270000000000002E-2</v>
      </c>
      <c r="N40" s="66">
        <v>1.875E-6</v>
      </c>
      <c r="O40" s="66">
        <v>9.0000000000000006E-5</v>
      </c>
      <c r="P40" s="66">
        <v>4.7700000000000001E-5</v>
      </c>
      <c r="Q40" s="66">
        <v>8.9999999999999996E-7</v>
      </c>
      <c r="R40" s="66">
        <v>4.4999999999999999E-4</v>
      </c>
      <c r="S40" s="66">
        <v>1.5299999999999999E-2</v>
      </c>
      <c r="T40" s="66">
        <v>6.3000000000000003E-4</v>
      </c>
      <c r="U40" s="66">
        <v>9.0000000000000006E-5</v>
      </c>
      <c r="V40" s="66">
        <v>8.9999999999999993E-3</v>
      </c>
      <c r="W40" s="66" t="s">
        <v>390</v>
      </c>
      <c r="X40" s="66">
        <v>2.7E-4</v>
      </c>
      <c r="Y40" s="66">
        <v>4.4999999999999999E-4</v>
      </c>
      <c r="Z40" s="66">
        <v>3.0959999999999999E-4</v>
      </c>
      <c r="AA40" s="66">
        <v>1.908E-4</v>
      </c>
      <c r="AB40" s="66">
        <v>1.2204E-3</v>
      </c>
      <c r="AC40" s="66" t="s">
        <v>390</v>
      </c>
      <c r="AD40" s="66" t="s">
        <v>390</v>
      </c>
      <c r="AE40" s="158"/>
      <c r="AF40" s="66">
        <v>388.125</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12.219889931536951</v>
      </c>
      <c r="F41" s="66">
        <v>77.835278930130627</v>
      </c>
      <c r="G41" s="66">
        <v>23.561768337713406</v>
      </c>
      <c r="H41" s="66">
        <v>4.2223008032546039</v>
      </c>
      <c r="I41" s="66">
        <v>30.041214476066664</v>
      </c>
      <c r="J41" s="66">
        <v>30.655759341447027</v>
      </c>
      <c r="K41" s="66">
        <v>33.072418304492089</v>
      </c>
      <c r="L41" s="66">
        <v>2.3837875684708201</v>
      </c>
      <c r="M41" s="66">
        <v>536.66891416284943</v>
      </c>
      <c r="N41" s="66">
        <v>1.4401344767661415</v>
      </c>
      <c r="O41" s="66">
        <v>0.52227059630824813</v>
      </c>
      <c r="P41" s="66">
        <v>0.3698478262927295</v>
      </c>
      <c r="Q41" s="66">
        <v>0.47379826970451389</v>
      </c>
      <c r="R41" s="66">
        <v>3.1213463185613546</v>
      </c>
      <c r="S41" s="66">
        <v>0.88712696509293965</v>
      </c>
      <c r="T41" s="66">
        <v>0.50442432324473885</v>
      </c>
      <c r="U41" s="66">
        <v>0.24999109458889399</v>
      </c>
      <c r="V41" s="66">
        <v>4.7309341177731348</v>
      </c>
      <c r="W41" s="66">
        <v>5.6664754799317736</v>
      </c>
      <c r="X41" s="66">
        <v>16.333652144046749</v>
      </c>
      <c r="Y41" s="66">
        <v>10.741116576677479</v>
      </c>
      <c r="Z41" s="66">
        <v>7.3912745533670705</v>
      </c>
      <c r="AA41" s="66">
        <v>11.082751859404425</v>
      </c>
      <c r="AB41" s="66">
        <v>45.54879513349573</v>
      </c>
      <c r="AC41" s="66">
        <v>14.20460663160951</v>
      </c>
      <c r="AD41" s="66">
        <v>0.31183094252156318</v>
      </c>
      <c r="AE41" s="158"/>
      <c r="AF41" s="66" t="s">
        <v>390</v>
      </c>
      <c r="AG41" s="66">
        <v>43177.740261760235</v>
      </c>
      <c r="AH41" s="66">
        <v>85215.364538095339</v>
      </c>
      <c r="AI41" s="66">
        <v>65081.999999999993</v>
      </c>
      <c r="AJ41" s="66" t="s">
        <v>391</v>
      </c>
      <c r="AK41" s="66" t="s">
        <v>391</v>
      </c>
      <c r="AL41" s="182" t="s">
        <v>49</v>
      </c>
    </row>
    <row r="42" spans="1:256" s="2" customFormat="1" ht="24.75" customHeight="1" thickBot="1" x14ac:dyDescent="0.3">
      <c r="A42" s="121" t="s">
        <v>70</v>
      </c>
      <c r="B42" s="121" t="s">
        <v>107</v>
      </c>
      <c r="C42" s="122" t="s">
        <v>108</v>
      </c>
      <c r="D42" s="123"/>
      <c r="E42" s="66">
        <v>2.5965230769230799E-2</v>
      </c>
      <c r="F42" s="66">
        <v>0.38261053846153897</v>
      </c>
      <c r="G42" s="66">
        <v>1.2E-4</v>
      </c>
      <c r="H42" s="66">
        <v>2.4000000000000001E-5</v>
      </c>
      <c r="I42" s="66">
        <v>1.3374E-2</v>
      </c>
      <c r="J42" s="66">
        <v>1.3374E-2</v>
      </c>
      <c r="K42" s="66">
        <v>1.3374E-2</v>
      </c>
      <c r="L42" s="66">
        <v>4.1169230769230801E-4</v>
      </c>
      <c r="M42" s="66">
        <v>4.4679027692307702</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265.84800000000001</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0.74574717999999607</v>
      </c>
      <c r="F43" s="66">
        <v>0.34602214699999617</v>
      </c>
      <c r="G43" s="66">
        <v>0.37352905799999581</v>
      </c>
      <c r="H43" s="66" t="s">
        <v>438</v>
      </c>
      <c r="I43" s="66">
        <v>4.2210840999999596E-2</v>
      </c>
      <c r="J43" s="66">
        <v>5.5068452999999913E-2</v>
      </c>
      <c r="K43" s="66">
        <v>8.1914056000000818E-2</v>
      </c>
      <c r="L43" s="66">
        <v>3.4234188182521493E-3</v>
      </c>
      <c r="M43" s="66">
        <v>1.3310769339999933</v>
      </c>
      <c r="N43" s="66">
        <v>1.8405374804697169E-2</v>
      </c>
      <c r="O43" s="66">
        <v>3.1741374928126011E-3</v>
      </c>
      <c r="P43" s="66">
        <v>1.4632970648504667E-3</v>
      </c>
      <c r="Q43" s="66">
        <v>1.3354396860680134E-2</v>
      </c>
      <c r="R43" s="66">
        <v>1.3187281476558321E-2</v>
      </c>
      <c r="S43" s="66">
        <v>1.6158890782754287E-2</v>
      </c>
      <c r="T43" s="66">
        <v>7.1589217036491182E-2</v>
      </c>
      <c r="U43" s="66">
        <v>2.5602734380541846E-3</v>
      </c>
      <c r="V43" s="66">
        <v>0.14163245839255129</v>
      </c>
      <c r="W43" s="66">
        <v>2.4019732462768194E-2</v>
      </c>
      <c r="X43" s="66">
        <v>2.0255954359299348E-3</v>
      </c>
      <c r="Y43" s="66">
        <v>3.2711301767630804E-3</v>
      </c>
      <c r="Z43" s="66">
        <v>1.0873794222708854E-3</v>
      </c>
      <c r="AA43" s="66">
        <v>8.7043878334019465E-4</v>
      </c>
      <c r="AB43" s="66">
        <v>7.2545438183040916E-3</v>
      </c>
      <c r="AC43" s="66">
        <v>2.519627717938064E-3</v>
      </c>
      <c r="AD43" s="66">
        <v>2.0175862220377055E-3</v>
      </c>
      <c r="AE43" s="158"/>
      <c r="AF43" s="66">
        <v>240.21975714100003</v>
      </c>
      <c r="AG43" s="66">
        <v>229.11942843000003</v>
      </c>
      <c r="AH43" s="66">
        <v>1060.3591224242789</v>
      </c>
      <c r="AI43" s="66">
        <v>4126.2104007929993</v>
      </c>
      <c r="AJ43" s="66" t="s">
        <v>391</v>
      </c>
      <c r="AK43" s="66" t="s">
        <v>391</v>
      </c>
      <c r="AL43" s="182" t="s">
        <v>49</v>
      </c>
    </row>
    <row r="44" spans="1:256" s="2" customFormat="1" ht="24.75" customHeight="1" thickBot="1" x14ac:dyDescent="0.3">
      <c r="A44" s="121" t="s">
        <v>70</v>
      </c>
      <c r="B44" s="121" t="s">
        <v>111</v>
      </c>
      <c r="C44" s="122" t="s">
        <v>112</v>
      </c>
      <c r="D44" s="123"/>
      <c r="E44" s="66">
        <v>13.524027932618663</v>
      </c>
      <c r="F44" s="66">
        <v>2.4296872960167941</v>
      </c>
      <c r="G44" s="66">
        <v>3.2848093058868793E-3</v>
      </c>
      <c r="H44" s="66">
        <v>7.3916760641046554E-3</v>
      </c>
      <c r="I44" s="66">
        <v>1.1458649150963651</v>
      </c>
      <c r="J44" s="66">
        <v>1.2181515692514524</v>
      </c>
      <c r="K44" s="66">
        <v>1.2181515692514524</v>
      </c>
      <c r="L44" s="66">
        <v>0.68016239521166522</v>
      </c>
      <c r="M44" s="66">
        <v>21.117635195652305</v>
      </c>
      <c r="N44" s="66">
        <v>2.2499999999999998E-3</v>
      </c>
      <c r="O44" s="66">
        <v>2.813384096121585E-3</v>
      </c>
      <c r="P44" s="66">
        <v>1.7295489321200463E-3</v>
      </c>
      <c r="Q44" s="66">
        <v>3.3448093058868793E-5</v>
      </c>
      <c r="R44" s="66">
        <v>9.7944279176606381E-3</v>
      </c>
      <c r="S44" s="66">
        <v>1.6909395728480187E-2</v>
      </c>
      <c r="T44" s="66">
        <v>3.2050321891804543E-3</v>
      </c>
      <c r="U44" s="66">
        <v>9.1648093058868798E-5</v>
      </c>
      <c r="V44" s="66">
        <v>0.55604385736313966</v>
      </c>
      <c r="W44" s="66" t="s">
        <v>390</v>
      </c>
      <c r="X44" s="66">
        <v>9.639483638484032E-3</v>
      </c>
      <c r="Y44" s="66">
        <v>3.7292199084724894E-4</v>
      </c>
      <c r="Z44" s="66">
        <v>9.7133605644786472E-5</v>
      </c>
      <c r="AA44" s="66">
        <v>1.5614427917660638E-4</v>
      </c>
      <c r="AB44" s="66">
        <v>1.0265683514152676E-2</v>
      </c>
      <c r="AC44" s="66" t="s">
        <v>390</v>
      </c>
      <c r="AD44" s="66" t="s">
        <v>390</v>
      </c>
      <c r="AE44" s="158"/>
      <c r="AF44" s="66">
        <v>14637.261166144199</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0.29718299999999997</v>
      </c>
      <c r="F47" s="66">
        <v>2.6979E-2</v>
      </c>
      <c r="G47" s="66">
        <v>2.98E-3</v>
      </c>
      <c r="H47" s="66">
        <v>1.84E-4</v>
      </c>
      <c r="I47" s="66">
        <v>1.265E-2</v>
      </c>
      <c r="J47" s="66">
        <v>1.265E-2</v>
      </c>
      <c r="K47" s="66">
        <v>1.265E-2</v>
      </c>
      <c r="L47" s="66">
        <v>9.5680000000000001E-3</v>
      </c>
      <c r="M47" s="66">
        <v>0.13880500000000001</v>
      </c>
      <c r="N47" s="66">
        <v>3.3749999999999999E-6</v>
      </c>
      <c r="O47" s="66">
        <v>2.3000000000000001E-4</v>
      </c>
      <c r="P47" s="66">
        <v>1.219E-4</v>
      </c>
      <c r="Q47" s="66">
        <v>2.3E-6</v>
      </c>
      <c r="R47" s="66">
        <v>1.15E-3</v>
      </c>
      <c r="S47" s="66">
        <v>3.9100000000000003E-2</v>
      </c>
      <c r="T47" s="66">
        <v>1.6100000000000001E-3</v>
      </c>
      <c r="U47" s="66">
        <v>2.3000000000000001E-4</v>
      </c>
      <c r="V47" s="66">
        <v>2.3E-2</v>
      </c>
      <c r="W47" s="66" t="s">
        <v>390</v>
      </c>
      <c r="X47" s="66">
        <v>6.8999999999999997E-4</v>
      </c>
      <c r="Y47" s="66">
        <v>1.15E-3</v>
      </c>
      <c r="Z47" s="66">
        <v>7.9120000000000004E-4</v>
      </c>
      <c r="AA47" s="66">
        <v>4.8759999999999998E-4</v>
      </c>
      <c r="AB47" s="66">
        <v>3.1188000000000001E-3</v>
      </c>
      <c r="AC47" s="66" t="s">
        <v>390</v>
      </c>
      <c r="AD47" s="66" t="s">
        <v>390</v>
      </c>
      <c r="AE47" s="158"/>
      <c r="AF47" s="66">
        <v>993.06500000000005</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9.9838350000000009</v>
      </c>
      <c r="G48" s="66" t="s">
        <v>391</v>
      </c>
      <c r="H48" s="66" t="s">
        <v>391</v>
      </c>
      <c r="I48" s="66">
        <v>0.28952</v>
      </c>
      <c r="J48" s="66">
        <v>2.4319680000000004</v>
      </c>
      <c r="K48" s="66">
        <v>5.1534560000000003</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57.904000000000003</v>
      </c>
      <c r="AL48" s="182" t="s">
        <v>122</v>
      </c>
    </row>
    <row r="49" spans="1:38" s="2" customFormat="1" ht="24.75" customHeight="1" thickBot="1" x14ac:dyDescent="0.3">
      <c r="A49" s="121" t="s">
        <v>119</v>
      </c>
      <c r="B49" s="121" t="s">
        <v>123</v>
      </c>
      <c r="C49" s="122" t="s">
        <v>124</v>
      </c>
      <c r="D49" s="123"/>
      <c r="E49" s="66">
        <v>3.2624E-2</v>
      </c>
      <c r="F49" s="66">
        <v>0.15584000000000001</v>
      </c>
      <c r="G49" s="66">
        <v>8.7658999999999987E-2</v>
      </c>
      <c r="H49" s="66">
        <v>7.3819999999999997E-3</v>
      </c>
      <c r="I49" s="66">
        <v>0.23357016000000003</v>
      </c>
      <c r="J49" s="66">
        <v>0.3631547</v>
      </c>
      <c r="K49" s="66">
        <v>0.46227999999999997</v>
      </c>
      <c r="L49" s="66">
        <v>0.11444937840000001</v>
      </c>
      <c r="M49" s="66">
        <v>7.5866000000000017E-2</v>
      </c>
      <c r="N49" s="66" t="s">
        <v>390</v>
      </c>
      <c r="O49" s="66" t="s">
        <v>390</v>
      </c>
      <c r="P49" s="66" t="s">
        <v>390</v>
      </c>
      <c r="Q49" s="66" t="s">
        <v>390</v>
      </c>
      <c r="R49" s="66" t="s">
        <v>390</v>
      </c>
      <c r="S49" s="66" t="s">
        <v>390</v>
      </c>
      <c r="T49" s="66" t="s">
        <v>390</v>
      </c>
      <c r="U49" s="66" t="s">
        <v>390</v>
      </c>
      <c r="V49" s="66" t="s">
        <v>390</v>
      </c>
      <c r="W49" s="66" t="s">
        <v>390</v>
      </c>
      <c r="X49" s="66">
        <v>2.0345186677335158E-2</v>
      </c>
      <c r="Y49" s="66">
        <v>3.2089583100392054E-2</v>
      </c>
      <c r="Z49" s="66">
        <v>1.6730724550435821E-2</v>
      </c>
      <c r="AA49" s="66">
        <v>8.0227457308125923E-3</v>
      </c>
      <c r="AB49" s="66">
        <v>7.7188240058975593E-2</v>
      </c>
      <c r="AC49" s="66" t="s">
        <v>390</v>
      </c>
      <c r="AD49" s="66" t="s">
        <v>390</v>
      </c>
      <c r="AE49" s="158"/>
      <c r="AF49" s="66" t="s">
        <v>391</v>
      </c>
      <c r="AG49" s="66" t="s">
        <v>391</v>
      </c>
      <c r="AH49" s="66" t="s">
        <v>391</v>
      </c>
      <c r="AI49" s="66" t="s">
        <v>391</v>
      </c>
      <c r="AJ49" s="66" t="s">
        <v>391</v>
      </c>
      <c r="AK49" s="66">
        <v>3.2879999999999998</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4.1814999999999998E-2</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0.16541</v>
      </c>
      <c r="AL51" s="182" t="s">
        <v>130</v>
      </c>
    </row>
    <row r="52" spans="1:38" s="2" customFormat="1" ht="24.75" customHeight="1" thickBot="1" x14ac:dyDescent="0.3">
      <c r="A52" s="121" t="s">
        <v>119</v>
      </c>
      <c r="B52" s="125" t="s">
        <v>131</v>
      </c>
      <c r="C52" s="128" t="s">
        <v>399</v>
      </c>
      <c r="D52" s="131"/>
      <c r="E52" s="66">
        <v>8.5490999999999998E-2</v>
      </c>
      <c r="F52" s="66">
        <v>0.13129389999999999</v>
      </c>
      <c r="G52" s="66">
        <v>2.4893289999999997</v>
      </c>
      <c r="H52" s="66">
        <v>1.7658E-2</v>
      </c>
      <c r="I52" s="66">
        <v>4.6858500000000001E-3</v>
      </c>
      <c r="J52" s="66">
        <v>7.2500999999999998E-3</v>
      </c>
      <c r="K52" s="66">
        <v>8.5710000000000005E-3</v>
      </c>
      <c r="L52" s="66" t="s">
        <v>391</v>
      </c>
      <c r="M52" s="66">
        <v>0.20170399999999999</v>
      </c>
      <c r="N52" s="66">
        <v>3.6200000000000003E-2</v>
      </c>
      <c r="O52" s="66">
        <v>3.6200000000000003E-2</v>
      </c>
      <c r="P52" s="66">
        <v>3.6200000000000003E-2</v>
      </c>
      <c r="Q52" s="66">
        <v>3.6200000000000003E-2</v>
      </c>
      <c r="R52" s="66">
        <v>3.6200000000000003E-2</v>
      </c>
      <c r="S52" s="66">
        <v>3.6200000000000003E-2</v>
      </c>
      <c r="T52" s="66">
        <v>3.6200000000000003E-2</v>
      </c>
      <c r="U52" s="66">
        <v>3.6200000000000003E-2</v>
      </c>
      <c r="V52" s="66">
        <v>3.6200000000000003E-2</v>
      </c>
      <c r="W52" s="66">
        <v>4.0500000000000001E-2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7.0979999999999999</v>
      </c>
      <c r="AL52" s="182" t="s">
        <v>132</v>
      </c>
    </row>
    <row r="53" spans="1:38" s="2" customFormat="1" ht="24.75" customHeight="1" thickBot="1" x14ac:dyDescent="0.3">
      <c r="A53" s="121" t="s">
        <v>119</v>
      </c>
      <c r="B53" s="125" t="s">
        <v>133</v>
      </c>
      <c r="C53" s="128" t="s">
        <v>134</v>
      </c>
      <c r="D53" s="131"/>
      <c r="E53" s="66" t="s">
        <v>391</v>
      </c>
      <c r="F53" s="66">
        <v>0.19383</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5.8659999999999997</v>
      </c>
      <c r="AL53" s="182" t="s">
        <v>135</v>
      </c>
    </row>
    <row r="54" spans="1:38" s="2" customFormat="1" ht="23.4" thickBot="1" x14ac:dyDescent="0.3">
      <c r="A54" s="121" t="s">
        <v>119</v>
      </c>
      <c r="B54" s="125" t="s">
        <v>136</v>
      </c>
      <c r="C54" s="128" t="s">
        <v>137</v>
      </c>
      <c r="D54" s="131"/>
      <c r="E54" s="66" t="s">
        <v>391</v>
      </c>
      <c r="F54" s="66">
        <v>1.335628573146979</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6265.2</v>
      </c>
      <c r="AL54" s="182" t="s">
        <v>425</v>
      </c>
    </row>
    <row r="55" spans="1:38" s="2" customFormat="1" ht="24.75" customHeight="1" thickBot="1" x14ac:dyDescent="0.3">
      <c r="A55" s="121" t="s">
        <v>119</v>
      </c>
      <c r="B55" s="125" t="s">
        <v>138</v>
      </c>
      <c r="C55" s="128" t="s">
        <v>139</v>
      </c>
      <c r="D55" s="131"/>
      <c r="E55" s="66">
        <v>0.54342200000000007</v>
      </c>
      <c r="F55" s="66">
        <v>1.0049999999999998E-3</v>
      </c>
      <c r="G55" s="66">
        <v>6.6244329999999989</v>
      </c>
      <c r="H55" s="66" t="s">
        <v>390</v>
      </c>
      <c r="I55" s="66">
        <v>6.4119999999999976E-4</v>
      </c>
      <c r="J55" s="66">
        <v>1.0992E-3</v>
      </c>
      <c r="K55" s="66">
        <v>1.8320000000000001E-3</v>
      </c>
      <c r="L55" s="66">
        <v>1.5388799999999995E-4</v>
      </c>
      <c r="M55" s="66">
        <v>2.2177000000000002E-2</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11.838128341999999</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3.0334200000000002E-2</v>
      </c>
      <c r="J57" s="66">
        <v>4.4663250000000002E-2</v>
      </c>
      <c r="K57" s="66">
        <v>5.4816999999999998E-2</v>
      </c>
      <c r="L57" s="66">
        <v>9.1002599999999998E-4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3132.2719999999999</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1.2040799999999999E-2</v>
      </c>
      <c r="J58" s="66">
        <v>1.8346799999999986E-2</v>
      </c>
      <c r="K58" s="66">
        <v>2.3278000000000007E-2</v>
      </c>
      <c r="L58" s="66">
        <v>5.5387679999999997E-5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943</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8.7180199999999982E-3</v>
      </c>
      <c r="J59" s="66">
        <v>1.0426319999999999E-2</v>
      </c>
      <c r="K59" s="66">
        <v>1.1548000000000001E-2</v>
      </c>
      <c r="L59" s="66">
        <v>5.4051723999999985E-6</v>
      </c>
      <c r="M59" s="66" t="s">
        <v>390</v>
      </c>
      <c r="N59" s="66">
        <v>0.78005352673199968</v>
      </c>
      <c r="O59" s="66">
        <v>7.4811340301999985E-2</v>
      </c>
      <c r="P59" s="66">
        <v>3.9725792910000005E-3</v>
      </c>
      <c r="Q59" s="66">
        <v>9.4478468217999989E-2</v>
      </c>
      <c r="R59" s="66">
        <v>0.34879715963699998</v>
      </c>
      <c r="S59" s="66">
        <v>0.61961186685400016</v>
      </c>
      <c r="T59" s="66">
        <v>0.24654554437999995</v>
      </c>
      <c r="U59" s="66">
        <v>0.57946375047299992</v>
      </c>
      <c r="V59" s="66">
        <v>0.62989341589000003</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1380802</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0.51840520000000034</v>
      </c>
      <c r="J60" s="66">
        <v>1.0172840600000026</v>
      </c>
      <c r="K60" s="66">
        <v>1.5391829999999989</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77975</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4.3255661699999989E-2</v>
      </c>
      <c r="J61" s="66">
        <v>0.43283836383000002</v>
      </c>
      <c r="K61" s="66">
        <v>0.86571137655000008</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4445004</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3.3329104999999977E-2</v>
      </c>
      <c r="G63" s="66">
        <v>5.7904999999999998E-2</v>
      </c>
      <c r="H63" s="66">
        <v>1.1588000000000005E-2</v>
      </c>
      <c r="I63" s="66">
        <v>5.9605840000000021E-2</v>
      </c>
      <c r="J63" s="66">
        <v>9.3740919999999978E-2</v>
      </c>
      <c r="K63" s="66">
        <v>0.13171000000000002</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0.230184</v>
      </c>
      <c r="F64" s="66" t="s">
        <v>390</v>
      </c>
      <c r="G64" s="66" t="s">
        <v>390</v>
      </c>
      <c r="H64" s="66">
        <v>2.3018400000000003E-3</v>
      </c>
      <c r="I64" s="66" t="s">
        <v>391</v>
      </c>
      <c r="J64" s="66" t="s">
        <v>391</v>
      </c>
      <c r="K64" s="66" t="s">
        <v>391</v>
      </c>
      <c r="L64" s="66" t="s">
        <v>391</v>
      </c>
      <c r="M64" s="66">
        <v>2.3018400000000001E-2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230.184</v>
      </c>
      <c r="AL64" s="182" t="s">
        <v>160</v>
      </c>
    </row>
    <row r="65" spans="1:38" s="2" customFormat="1" ht="24.75" customHeight="1" thickBot="1" x14ac:dyDescent="0.3">
      <c r="A65" s="121" t="s">
        <v>53</v>
      </c>
      <c r="B65" s="125" t="s">
        <v>161</v>
      </c>
      <c r="C65" s="122" t="s">
        <v>162</v>
      </c>
      <c r="D65" s="123"/>
      <c r="E65" s="66">
        <v>0.18809699999999999</v>
      </c>
      <c r="F65" s="66" t="s">
        <v>391</v>
      </c>
      <c r="G65" s="66" t="s">
        <v>391</v>
      </c>
      <c r="H65" s="66">
        <v>1.964E-3</v>
      </c>
      <c r="I65" s="66">
        <v>2.5199999999999999E-5</v>
      </c>
      <c r="J65" s="66" t="s">
        <v>391</v>
      </c>
      <c r="K65" s="66" t="s">
        <v>391</v>
      </c>
      <c r="L65" s="66">
        <v>4.5359999999999993E-7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606.98500000000001</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5.1057000000000005E-2</v>
      </c>
      <c r="F68" s="66" t="s">
        <v>390</v>
      </c>
      <c r="G68" s="66">
        <v>0.16536300000000001</v>
      </c>
      <c r="H68" s="66" t="s">
        <v>391</v>
      </c>
      <c r="I68" s="66">
        <v>4.5358500000000001E-3</v>
      </c>
      <c r="J68" s="66">
        <v>6.5338499999999999E-3</v>
      </c>
      <c r="K68" s="66">
        <v>7.6000000000000017E-3</v>
      </c>
      <c r="L68" s="66">
        <v>8.1645300000000002E-5</v>
      </c>
      <c r="M68" s="66">
        <v>4.13E-3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46.212000000000003</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0.65348200000000023</v>
      </c>
      <c r="F70" s="66">
        <v>1.2523349239999997</v>
      </c>
      <c r="G70" s="66">
        <v>0.63293299999999963</v>
      </c>
      <c r="H70" s="66">
        <v>0.17248664080000001</v>
      </c>
      <c r="I70" s="66">
        <v>5.141076399999997E-2</v>
      </c>
      <c r="J70" s="66">
        <v>8.3197263999999993E-2</v>
      </c>
      <c r="K70" s="66">
        <v>0.11059899999999996</v>
      </c>
      <c r="L70" s="66">
        <v>9.2539375199999943E-4</v>
      </c>
      <c r="M70" s="66">
        <v>7.7315999999999996E-2</v>
      </c>
      <c r="N70" s="66" t="s">
        <v>390</v>
      </c>
      <c r="O70" s="66">
        <v>2.9999999999999997E-4</v>
      </c>
      <c r="P70" s="66">
        <v>0.11044599999999999</v>
      </c>
      <c r="Q70" s="66">
        <v>1.9488999999999999E-3</v>
      </c>
      <c r="R70" s="66">
        <v>1.6199999999999999E-6</v>
      </c>
      <c r="S70" s="66">
        <v>4.2000000000000002E-4</v>
      </c>
      <c r="T70" s="66">
        <v>1.32003E-2</v>
      </c>
      <c r="U70" s="66" t="s">
        <v>390</v>
      </c>
      <c r="V70" s="66">
        <v>4.5900000000000004E-5</v>
      </c>
      <c r="W70" s="66">
        <v>0.01</v>
      </c>
      <c r="X70" s="66" t="s">
        <v>390</v>
      </c>
      <c r="Y70" s="66" t="s">
        <v>390</v>
      </c>
      <c r="Z70" s="66" t="s">
        <v>390</v>
      </c>
      <c r="AA70" s="66" t="s">
        <v>390</v>
      </c>
      <c r="AB70" s="66">
        <v>2.3165000000000002E-2</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0.6285194919999999</v>
      </c>
      <c r="F72" s="66">
        <v>1.0529999999999999</v>
      </c>
      <c r="G72" s="66">
        <v>0.50500043199999989</v>
      </c>
      <c r="H72" s="66" t="s">
        <v>390</v>
      </c>
      <c r="I72" s="66">
        <v>0.64315700999999958</v>
      </c>
      <c r="J72" s="66">
        <v>0.86507496000000061</v>
      </c>
      <c r="K72" s="66">
        <v>0.99314999999999931</v>
      </c>
      <c r="L72" s="66">
        <v>2.3153652359999984E-3</v>
      </c>
      <c r="M72" s="66">
        <v>29.093918000000002</v>
      </c>
      <c r="N72" s="66">
        <v>3.946982265483395</v>
      </c>
      <c r="O72" s="66">
        <v>0.20729125841500334</v>
      </c>
      <c r="P72" s="66">
        <v>0.38094373410305243</v>
      </c>
      <c r="Q72" s="66">
        <v>4.6646807147594976E-2</v>
      </c>
      <c r="R72" s="66">
        <v>0.58115026708000006</v>
      </c>
      <c r="S72" s="66">
        <v>0.11646996080000001</v>
      </c>
      <c r="T72" s="66">
        <v>0.46209440940000002</v>
      </c>
      <c r="U72" s="66">
        <v>1.6196526000000003E-2</v>
      </c>
      <c r="V72" s="66">
        <v>14.194639264999998</v>
      </c>
      <c r="W72" s="66">
        <v>3.2940975256866616</v>
      </c>
      <c r="X72" s="66">
        <v>2.7445905759887843E-3</v>
      </c>
      <c r="Y72" s="66">
        <v>1.9529962136522031E-2</v>
      </c>
      <c r="Z72" s="66">
        <v>6.6310111790451537E-3</v>
      </c>
      <c r="AA72" s="66">
        <v>8.7545548006662819E-4</v>
      </c>
      <c r="AB72" s="66">
        <v>2.97810193716226E-2</v>
      </c>
      <c r="AC72" s="66" t="s">
        <v>438</v>
      </c>
      <c r="AD72" s="66">
        <v>0.18386545487323894</v>
      </c>
      <c r="AE72" s="158"/>
      <c r="AF72" s="66" t="s">
        <v>391</v>
      </c>
      <c r="AG72" s="66" t="s">
        <v>391</v>
      </c>
      <c r="AH72" s="66" t="s">
        <v>391</v>
      </c>
      <c r="AI72" s="66" t="s">
        <v>391</v>
      </c>
      <c r="AJ72" s="66" t="s">
        <v>391</v>
      </c>
      <c r="AK72" s="66">
        <v>5674.1536399999995</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5.0535E-4</v>
      </c>
      <c r="J73" s="66">
        <v>7.6500000000000016E-4</v>
      </c>
      <c r="K73" s="66">
        <v>9.6600000000000006E-4</v>
      </c>
      <c r="L73" s="66">
        <v>5.0535000000000003E-5</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3.7589999999999999</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3.5843809999999983E-2</v>
      </c>
      <c r="J74" s="66">
        <v>4.4898070000000012E-2</v>
      </c>
      <c r="K74" s="66">
        <v>5.3662000000000008E-2</v>
      </c>
      <c r="L74" s="66">
        <v>8.2440762999999963E-4</v>
      </c>
      <c r="M74" s="66" t="s">
        <v>390</v>
      </c>
      <c r="N74" s="66">
        <v>0.1736994733429266</v>
      </c>
      <c r="O74" s="66">
        <v>2.1763668332024005E-2</v>
      </c>
      <c r="P74" s="66">
        <v>5.8200919779339208E-2</v>
      </c>
      <c r="Q74" s="66">
        <v>3.138092951853174E-2</v>
      </c>
      <c r="R74" s="66">
        <v>3.6361119195845705E-2</v>
      </c>
      <c r="S74" s="66">
        <v>2.106710073590504E-2</v>
      </c>
      <c r="T74" s="66">
        <v>1.9413699999999999E-4</v>
      </c>
      <c r="U74" s="66" t="s">
        <v>390</v>
      </c>
      <c r="V74" s="66">
        <v>1.9991264055379996</v>
      </c>
      <c r="W74" s="66">
        <v>0.73229601753189355</v>
      </c>
      <c r="X74" s="66" t="s">
        <v>390</v>
      </c>
      <c r="Y74" s="66" t="s">
        <v>390</v>
      </c>
      <c r="Z74" s="66" t="s">
        <v>390</v>
      </c>
      <c r="AA74" s="66" t="s">
        <v>390</v>
      </c>
      <c r="AB74" s="66">
        <v>1.1676241903501002E-2</v>
      </c>
      <c r="AC74" s="66" t="s">
        <v>390</v>
      </c>
      <c r="AD74" s="66">
        <v>3.7231070032717464E-3</v>
      </c>
      <c r="AE74" s="158"/>
      <c r="AF74" s="66" t="s">
        <v>391</v>
      </c>
      <c r="AG74" s="66" t="s">
        <v>391</v>
      </c>
      <c r="AH74" s="66" t="s">
        <v>391</v>
      </c>
      <c r="AI74" s="66" t="s">
        <v>391</v>
      </c>
      <c r="AJ74" s="66" t="s">
        <v>391</v>
      </c>
      <c r="AK74" s="66">
        <v>89.753</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3.4200000000000005E-5</v>
      </c>
      <c r="J75" s="66">
        <v>4.8449999999999992E-5</v>
      </c>
      <c r="K75" s="66">
        <v>5.6999999999999996E-5</v>
      </c>
      <c r="L75" s="66" t="s">
        <v>390</v>
      </c>
      <c r="M75" s="66" t="s">
        <v>390</v>
      </c>
      <c r="N75" s="66">
        <v>2.23E-4</v>
      </c>
      <c r="O75" s="66">
        <v>1.1562194845117048E-3</v>
      </c>
      <c r="P75" s="66">
        <v>1.0621553558760936E-2</v>
      </c>
      <c r="Q75" s="66">
        <v>7.0224641759281158E-4</v>
      </c>
      <c r="R75" s="66" t="s">
        <v>390</v>
      </c>
      <c r="S75" s="66" t="s">
        <v>390</v>
      </c>
      <c r="T75" s="66" t="s">
        <v>390</v>
      </c>
      <c r="U75" s="66" t="s">
        <v>390</v>
      </c>
      <c r="V75" s="66">
        <v>5.8200000000000005E-4</v>
      </c>
      <c r="W75" s="66">
        <v>5.8300527311421152E-4</v>
      </c>
      <c r="X75" s="66" t="s">
        <v>390</v>
      </c>
      <c r="Y75" s="66" t="s">
        <v>390</v>
      </c>
      <c r="Z75" s="66" t="s">
        <v>390</v>
      </c>
      <c r="AA75" s="66" t="s">
        <v>390</v>
      </c>
      <c r="AB75" s="66">
        <v>6.507559233861432E-8</v>
      </c>
      <c r="AC75" s="66" t="s">
        <v>390</v>
      </c>
      <c r="AD75" s="66">
        <v>1.4039683140222273E-5</v>
      </c>
      <c r="AE75" s="158"/>
      <c r="AF75" s="66" t="s">
        <v>391</v>
      </c>
      <c r="AG75" s="66" t="s">
        <v>391</v>
      </c>
      <c r="AH75" s="66" t="s">
        <v>391</v>
      </c>
      <c r="AI75" s="66" t="s">
        <v>391</v>
      </c>
      <c r="AJ75" s="66" t="s">
        <v>391</v>
      </c>
      <c r="AK75" s="66">
        <v>7.3940000000000001</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1.3270200000000004E-3</v>
      </c>
      <c r="J76" s="66">
        <v>1.8748700000000001E-3</v>
      </c>
      <c r="K76" s="66">
        <v>2.2039999999999989E-3</v>
      </c>
      <c r="L76" s="66" t="s">
        <v>390</v>
      </c>
      <c r="M76" s="66" t="s">
        <v>390</v>
      </c>
      <c r="N76" s="66">
        <v>0.71649925000000025</v>
      </c>
      <c r="O76" s="66">
        <v>6.4620000000000007E-3</v>
      </c>
      <c r="P76" s="66">
        <v>6.3752230000000007E-2</v>
      </c>
      <c r="Q76" s="66">
        <v>8.9595499999999995E-2</v>
      </c>
      <c r="R76" s="66">
        <v>5.0633807145601221E-3</v>
      </c>
      <c r="S76" s="66">
        <v>7.7536688436419506E-3</v>
      </c>
      <c r="T76" s="66">
        <v>7.2367575873991544E-3</v>
      </c>
      <c r="U76" s="66">
        <v>2.3848405685747212E-3</v>
      </c>
      <c r="V76" s="66">
        <v>5.8739915482136007E-3</v>
      </c>
      <c r="W76" s="66">
        <v>2.1700000000000001E-2</v>
      </c>
      <c r="X76" s="66" t="s">
        <v>390</v>
      </c>
      <c r="Y76" s="66" t="s">
        <v>390</v>
      </c>
      <c r="Z76" s="66" t="s">
        <v>390</v>
      </c>
      <c r="AA76" s="66" t="s">
        <v>390</v>
      </c>
      <c r="AB76" s="66">
        <v>5.7897679999999998E-3</v>
      </c>
      <c r="AC76" s="66" t="s">
        <v>390</v>
      </c>
      <c r="AD76" s="66">
        <v>2.3600000000000003E-6</v>
      </c>
      <c r="AE76" s="158"/>
      <c r="AF76" s="66" t="s">
        <v>391</v>
      </c>
      <c r="AG76" s="66" t="s">
        <v>391</v>
      </c>
      <c r="AH76" s="66" t="s">
        <v>391</v>
      </c>
      <c r="AI76" s="66" t="s">
        <v>391</v>
      </c>
      <c r="AJ76" s="66" t="s">
        <v>391</v>
      </c>
      <c r="AK76" s="66">
        <v>37.658999999999999</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0.29069999999999996</v>
      </c>
      <c r="O77" s="66">
        <v>7.0379999999999998E-2</v>
      </c>
      <c r="P77" s="66">
        <v>4.5899999999999999E-4</v>
      </c>
      <c r="Q77" s="66">
        <v>9.1799999999999989E-3</v>
      </c>
      <c r="R77" s="66" t="s">
        <v>390</v>
      </c>
      <c r="S77" s="66" t="s">
        <v>390</v>
      </c>
      <c r="T77" s="66" t="s">
        <v>390</v>
      </c>
      <c r="U77" s="66" t="s">
        <v>390</v>
      </c>
      <c r="V77" s="66">
        <v>6.7500000000000004E-2</v>
      </c>
      <c r="W77" s="66">
        <v>1.5300000000000001E-3</v>
      </c>
      <c r="X77" s="66" t="s">
        <v>390</v>
      </c>
      <c r="Y77" s="66" t="s">
        <v>390</v>
      </c>
      <c r="Z77" s="66" t="s">
        <v>390</v>
      </c>
      <c r="AA77" s="66" t="s">
        <v>390</v>
      </c>
      <c r="AB77" s="66" t="s">
        <v>390</v>
      </c>
      <c r="AC77" s="66" t="s">
        <v>390</v>
      </c>
      <c r="AD77" s="66">
        <v>1.1016E-6</v>
      </c>
      <c r="AE77" s="158"/>
      <c r="AF77" s="66" t="s">
        <v>391</v>
      </c>
      <c r="AG77" s="66" t="s">
        <v>391</v>
      </c>
      <c r="AH77" s="66" t="s">
        <v>391</v>
      </c>
      <c r="AI77" s="66" t="s">
        <v>391</v>
      </c>
      <c r="AJ77" s="66" t="s">
        <v>391</v>
      </c>
      <c r="AK77" s="66">
        <v>0.30599999999999999</v>
      </c>
      <c r="AL77" s="182" t="s">
        <v>196</v>
      </c>
    </row>
    <row r="78" spans="1:38" s="2" customFormat="1" ht="24.75" customHeight="1" thickBot="1" x14ac:dyDescent="0.3">
      <c r="A78" s="121" t="s">
        <v>53</v>
      </c>
      <c r="B78" s="121" t="s">
        <v>197</v>
      </c>
      <c r="C78" s="122" t="s">
        <v>198</v>
      </c>
      <c r="D78" s="123"/>
      <c r="E78" s="66" t="s">
        <v>390</v>
      </c>
      <c r="F78" s="66" t="s">
        <v>390</v>
      </c>
      <c r="G78" s="66">
        <v>2.58686405529954E-6</v>
      </c>
      <c r="H78" s="66" t="s">
        <v>390</v>
      </c>
      <c r="I78" s="66">
        <v>5.6845799999999998E-4</v>
      </c>
      <c r="J78" s="66">
        <v>7.47417E-4</v>
      </c>
      <c r="K78" s="66">
        <v>9.5699999999999995E-4</v>
      </c>
      <c r="L78" s="66">
        <v>5.6845800000000005E-7</v>
      </c>
      <c r="M78" s="66" t="s">
        <v>390</v>
      </c>
      <c r="N78" s="66">
        <v>6.9073200000000011E-4</v>
      </c>
      <c r="O78" s="66">
        <v>1.7397640000000002E-3</v>
      </c>
      <c r="P78" s="66">
        <v>3.7423300000000002E-4</v>
      </c>
      <c r="Q78" s="66">
        <v>1.3930804602739729E-3</v>
      </c>
      <c r="R78" s="66" t="s">
        <v>390</v>
      </c>
      <c r="S78" s="66">
        <v>1.0038156000000001E-2</v>
      </c>
      <c r="T78" s="66">
        <v>2.1152300000000001E-3</v>
      </c>
      <c r="U78" s="66" t="s">
        <v>390</v>
      </c>
      <c r="V78" s="66">
        <v>0.59591042399999994</v>
      </c>
      <c r="W78" s="66">
        <v>0.81355000000000011</v>
      </c>
      <c r="X78" s="66" t="s">
        <v>390</v>
      </c>
      <c r="Y78" s="66" t="s">
        <v>390</v>
      </c>
      <c r="Z78" s="66" t="s">
        <v>390</v>
      </c>
      <c r="AA78" s="66" t="s">
        <v>390</v>
      </c>
      <c r="AB78" s="66">
        <v>1.2429041999999999E-4</v>
      </c>
      <c r="AC78" s="66" t="s">
        <v>390</v>
      </c>
      <c r="AD78" s="66">
        <v>6.0202700000000006E-5</v>
      </c>
      <c r="AE78" s="158"/>
      <c r="AF78" s="66" t="s">
        <v>391</v>
      </c>
      <c r="AG78" s="66" t="s">
        <v>391</v>
      </c>
      <c r="AH78" s="66" t="s">
        <v>391</v>
      </c>
      <c r="AI78" s="66" t="s">
        <v>391</v>
      </c>
      <c r="AJ78" s="66" t="s">
        <v>391</v>
      </c>
      <c r="AK78" s="66">
        <v>16.271000000000001</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0.26574199999999992</v>
      </c>
      <c r="F80" s="66">
        <v>0.38077103030000004</v>
      </c>
      <c r="G80" s="66">
        <v>0.27018099999999995</v>
      </c>
      <c r="H80" s="66">
        <v>4.8220000000000008E-3</v>
      </c>
      <c r="I80" s="66">
        <v>4.5089415999999979E-2</v>
      </c>
      <c r="J80" s="66">
        <v>6.6464733999999984E-2</v>
      </c>
      <c r="K80" s="66">
        <v>8.371597400000011E-2</v>
      </c>
      <c r="L80" s="66">
        <v>3.3826219999999998E-6</v>
      </c>
      <c r="M80" s="66">
        <v>0.32632899999999981</v>
      </c>
      <c r="N80" s="66">
        <v>0.16728953399999996</v>
      </c>
      <c r="O80" s="66">
        <v>6.3113935279999998E-3</v>
      </c>
      <c r="P80" s="66">
        <v>1.7239187E-2</v>
      </c>
      <c r="Q80" s="66">
        <v>1.5809672200000002E-3</v>
      </c>
      <c r="R80" s="66">
        <v>0.28156490350400004</v>
      </c>
      <c r="S80" s="66">
        <v>6.2809386115999996E-2</v>
      </c>
      <c r="T80" s="66">
        <v>6.6194704000000021E-2</v>
      </c>
      <c r="U80" s="66">
        <v>5.2999999999999998E-4</v>
      </c>
      <c r="V80" s="66">
        <v>2.2333579119519986</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12.5960064</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10496672</v>
      </c>
      <c r="AL82" s="182" t="s">
        <v>219</v>
      </c>
    </row>
    <row r="83" spans="1:38" s="2" customFormat="1" ht="24.75" customHeight="1" thickBot="1" x14ac:dyDescent="0.3">
      <c r="A83" s="121" t="s">
        <v>53</v>
      </c>
      <c r="B83" s="135" t="s">
        <v>211</v>
      </c>
      <c r="C83" s="136" t="s">
        <v>212</v>
      </c>
      <c r="D83" s="123"/>
      <c r="E83" s="66" t="s">
        <v>390</v>
      </c>
      <c r="F83" s="66">
        <v>0.64951999999999999</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2.1240000000000001</v>
      </c>
      <c r="AL83" s="182" t="s">
        <v>385</v>
      </c>
    </row>
    <row r="84" spans="1:38" s="2" customFormat="1" ht="24.75" customHeight="1" thickBot="1" x14ac:dyDescent="0.3">
      <c r="A84" s="121" t="s">
        <v>53</v>
      </c>
      <c r="B84" s="135" t="s">
        <v>213</v>
      </c>
      <c r="C84" s="136" t="s">
        <v>214</v>
      </c>
      <c r="D84" s="123"/>
      <c r="E84" s="66" t="s">
        <v>390</v>
      </c>
      <c r="F84" s="66">
        <v>2.2829999999999999E-3</v>
      </c>
      <c r="G84" s="66" t="s">
        <v>391</v>
      </c>
      <c r="H84" s="66" t="s">
        <v>391</v>
      </c>
      <c r="I84" s="66">
        <v>6.5564999999999992E-4</v>
      </c>
      <c r="J84" s="66">
        <v>1.0199E-3</v>
      </c>
      <c r="K84" s="66">
        <v>1.4570000000000002E-3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28.752993600000007</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8.7940000000000005</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6.7850000000000021E-2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13.029</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4.2350000000000003</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7.8769999999999998</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3.8393858528000001E-2</v>
      </c>
      <c r="F91" s="66">
        <v>0.15946255135439999</v>
      </c>
      <c r="G91" s="66">
        <v>9.3059457799999998E-3</v>
      </c>
      <c r="H91" s="66">
        <v>8.6672022338999996E-2</v>
      </c>
      <c r="I91" s="66">
        <v>0.72394020747999999</v>
      </c>
      <c r="J91" s="66">
        <v>0.87178765069999997</v>
      </c>
      <c r="K91" s="66">
        <v>0.90232471119000002</v>
      </c>
      <c r="L91" s="66" t="s">
        <v>390</v>
      </c>
      <c r="M91" s="66">
        <v>1.1727861276159999</v>
      </c>
      <c r="N91" s="66">
        <v>2.4158481759999999</v>
      </c>
      <c r="O91" s="66">
        <v>0.117338582884</v>
      </c>
      <c r="P91" s="66">
        <v>1.7564202299999999E-4</v>
      </c>
      <c r="Q91" s="66">
        <v>4.0983138700000001E-3</v>
      </c>
      <c r="R91" s="66">
        <v>4.8070448399999993E-2</v>
      </c>
      <c r="S91" s="66">
        <v>1.4809369691639998</v>
      </c>
      <c r="T91" s="66">
        <v>0.14883219658199998</v>
      </c>
      <c r="U91" s="66" t="s">
        <v>390</v>
      </c>
      <c r="V91" s="66">
        <v>0.85756316658199994</v>
      </c>
      <c r="W91" s="66">
        <v>2.0884824659999999E-3</v>
      </c>
      <c r="X91" s="66">
        <v>2.3182155372600001E-3</v>
      </c>
      <c r="Y91" s="66">
        <v>9.3981710969999997E-4</v>
      </c>
      <c r="Z91" s="66">
        <v>9.3981710969999997E-4</v>
      </c>
      <c r="AA91" s="66">
        <v>9.3981710969999997E-4</v>
      </c>
      <c r="AB91" s="66">
        <v>5.1376668663600002E-3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1.8856999999999999E-2</v>
      </c>
      <c r="G92" s="66">
        <v>7.6763000000000012E-2</v>
      </c>
      <c r="H92" s="66" t="s">
        <v>390</v>
      </c>
      <c r="I92" s="66">
        <v>7.2124809999999989E-3</v>
      </c>
      <c r="J92" s="66">
        <v>1.2010681000000002E-2</v>
      </c>
      <c r="K92" s="66">
        <v>1.8933000000000005E-2</v>
      </c>
      <c r="L92" s="66">
        <v>1.8752450599999996E-4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709.13419299999998</v>
      </c>
      <c r="AL92" s="182" t="s">
        <v>231</v>
      </c>
    </row>
    <row r="93" spans="1:38" s="2" customFormat="1" ht="24.75" customHeight="1" thickBot="1" x14ac:dyDescent="0.3">
      <c r="A93" s="121" t="s">
        <v>53</v>
      </c>
      <c r="B93" s="125" t="s">
        <v>232</v>
      </c>
      <c r="C93" s="122" t="s">
        <v>405</v>
      </c>
      <c r="D93" s="130"/>
      <c r="E93" s="66" t="s">
        <v>391</v>
      </c>
      <c r="F93" s="66">
        <v>3.3550738530999995</v>
      </c>
      <c r="G93" s="66" t="s">
        <v>391</v>
      </c>
      <c r="H93" s="66" t="s">
        <v>391</v>
      </c>
      <c r="I93" s="66">
        <v>1.6070529836065578E-2</v>
      </c>
      <c r="J93" s="66">
        <v>4.2621840000000008E-2</v>
      </c>
      <c r="K93" s="66">
        <v>6.9871868852459024E-2</v>
      </c>
      <c r="L93" s="66" t="s">
        <v>390</v>
      </c>
      <c r="M93" s="66" t="s">
        <v>391</v>
      </c>
      <c r="N93" s="66" t="s">
        <v>391</v>
      </c>
      <c r="O93" s="66" t="s">
        <v>391</v>
      </c>
      <c r="P93" s="66" t="s">
        <v>391</v>
      </c>
      <c r="Q93" s="66" t="s">
        <v>391</v>
      </c>
      <c r="R93" s="66" t="s">
        <v>391</v>
      </c>
      <c r="S93" s="66" t="s">
        <v>391</v>
      </c>
      <c r="T93" s="66" t="s">
        <v>391</v>
      </c>
      <c r="U93" s="66" t="s">
        <v>391</v>
      </c>
      <c r="V93" s="66" t="s">
        <v>391</v>
      </c>
      <c r="W93" s="66">
        <v>0.22448638969343696</v>
      </c>
      <c r="X93" s="66" t="s">
        <v>391</v>
      </c>
      <c r="Y93" s="66" t="s">
        <v>391</v>
      </c>
      <c r="Z93" s="66" t="s">
        <v>391</v>
      </c>
      <c r="AA93" s="66" t="s">
        <v>391</v>
      </c>
      <c r="AB93" s="66">
        <v>6.3892280143516667E-8</v>
      </c>
      <c r="AC93" s="66">
        <v>4.4897277938687399E-5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4.3135400000000004E-2</v>
      </c>
      <c r="G95" s="66" t="s">
        <v>390</v>
      </c>
      <c r="H95" s="66" t="s">
        <v>390</v>
      </c>
      <c r="I95" s="66">
        <v>7.5879516999999924E-2</v>
      </c>
      <c r="J95" s="66">
        <v>0.12669345299999993</v>
      </c>
      <c r="K95" s="66">
        <v>0.18084862000000027</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3.0024999999999996E-2</v>
      </c>
      <c r="F98" s="66">
        <v>0.29797109897999996</v>
      </c>
      <c r="G98" s="66">
        <v>3.3700000000000001E-4</v>
      </c>
      <c r="H98" s="66">
        <v>2.9221757999999997E-2</v>
      </c>
      <c r="I98" s="66">
        <v>9.914068300000034E-2</v>
      </c>
      <c r="J98" s="66">
        <v>0.14457319199999977</v>
      </c>
      <c r="K98" s="66">
        <v>0.18885438499999971</v>
      </c>
      <c r="L98" s="66" t="s">
        <v>391</v>
      </c>
      <c r="M98" s="66">
        <v>2.1640999999999997E-2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0.31659868357144377</v>
      </c>
      <c r="F99" s="66">
        <v>11.89495903535423</v>
      </c>
      <c r="G99" s="66" t="s">
        <v>391</v>
      </c>
      <c r="H99" s="66">
        <v>12.438002913232948</v>
      </c>
      <c r="I99" s="66">
        <v>7.5585757808219176E-2</v>
      </c>
      <c r="J99" s="66">
        <v>0.11614396931506847</v>
      </c>
      <c r="K99" s="66">
        <v>0.25441059945205474</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373.83199999999999</v>
      </c>
      <c r="AL99" s="182" t="s">
        <v>245</v>
      </c>
    </row>
    <row r="100" spans="1:38" s="2" customFormat="1" ht="24.75" customHeight="1" thickBot="1" x14ac:dyDescent="0.3">
      <c r="A100" s="121" t="s">
        <v>243</v>
      </c>
      <c r="B100" s="121" t="s">
        <v>246</v>
      </c>
      <c r="C100" s="122" t="s">
        <v>408</v>
      </c>
      <c r="D100" s="138"/>
      <c r="E100" s="66">
        <v>0.20236595880661257</v>
      </c>
      <c r="F100" s="66">
        <v>13.198026207334681</v>
      </c>
      <c r="G100" s="66" t="s">
        <v>391</v>
      </c>
      <c r="H100" s="66">
        <v>14.186171081274486</v>
      </c>
      <c r="I100" s="66">
        <v>7.055966465753423E-2</v>
      </c>
      <c r="J100" s="66">
        <v>0.10778093260273972</v>
      </c>
      <c r="K100" s="66">
        <v>0.23365176657534242</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969.85400000000004</v>
      </c>
      <c r="AL100" s="182" t="s">
        <v>245</v>
      </c>
    </row>
    <row r="101" spans="1:38" s="2" customFormat="1" ht="24.75" customHeight="1" thickBot="1" x14ac:dyDescent="0.3">
      <c r="A101" s="121" t="s">
        <v>243</v>
      </c>
      <c r="B101" s="121" t="s">
        <v>247</v>
      </c>
      <c r="C101" s="122" t="s">
        <v>248</v>
      </c>
      <c r="D101" s="138"/>
      <c r="E101" s="66">
        <v>4.4448685776364624E-3</v>
      </c>
      <c r="F101" s="66">
        <v>0.16709648466044019</v>
      </c>
      <c r="G101" s="66" t="s">
        <v>391</v>
      </c>
      <c r="H101" s="66">
        <v>0.11214241350916632</v>
      </c>
      <c r="I101" s="66">
        <v>3.4364712328767124E-4</v>
      </c>
      <c r="J101" s="66">
        <v>1.0309413698630135E-3</v>
      </c>
      <c r="K101" s="66">
        <v>2.4055298630136987E-3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209.05199999999999</v>
      </c>
      <c r="AL101" s="182" t="s">
        <v>245</v>
      </c>
    </row>
    <row r="102" spans="1:38" s="2" customFormat="1" ht="24.75" customHeight="1" thickBot="1" x14ac:dyDescent="0.3">
      <c r="A102" s="121" t="s">
        <v>243</v>
      </c>
      <c r="B102" s="121" t="s">
        <v>249</v>
      </c>
      <c r="C102" s="122" t="s">
        <v>409</v>
      </c>
      <c r="D102" s="138"/>
      <c r="E102" s="66">
        <v>9.5890050859672338E-2</v>
      </c>
      <c r="F102" s="66">
        <v>1.4149670616052079</v>
      </c>
      <c r="G102" s="66" t="s">
        <v>391</v>
      </c>
      <c r="H102" s="66">
        <v>8.4398272581873712</v>
      </c>
      <c r="I102" s="66">
        <v>9.094536000000002E-3</v>
      </c>
      <c r="J102" s="66">
        <v>0.20385382000000005</v>
      </c>
      <c r="K102" s="66">
        <v>1.3715830299999998</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1749.0920000000001</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5.3024584983988454E-5</v>
      </c>
      <c r="F104" s="66">
        <v>2.0401463585289416E-2</v>
      </c>
      <c r="G104" s="66" t="s">
        <v>391</v>
      </c>
      <c r="H104" s="66">
        <v>1.5300502442639283E-3</v>
      </c>
      <c r="I104" s="66">
        <v>3.8240547945205478E-5</v>
      </c>
      <c r="J104" s="66">
        <v>1.1472164383561644E-4</v>
      </c>
      <c r="K104" s="66">
        <v>2.6768383561643841E-4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23.263000000000002</v>
      </c>
      <c r="AL104" s="182" t="s">
        <v>245</v>
      </c>
    </row>
    <row r="105" spans="1:38" s="2" customFormat="1" ht="24.75" customHeight="1" thickBot="1" x14ac:dyDescent="0.3">
      <c r="A105" s="121" t="s">
        <v>243</v>
      </c>
      <c r="B105" s="121" t="s">
        <v>254</v>
      </c>
      <c r="C105" s="122" t="s">
        <v>255</v>
      </c>
      <c r="D105" s="138"/>
      <c r="E105" s="66">
        <v>6.3644536540425657E-4</v>
      </c>
      <c r="F105" s="66">
        <v>5.2666320010233934E-2</v>
      </c>
      <c r="G105" s="66" t="s">
        <v>391</v>
      </c>
      <c r="H105" s="66">
        <v>1.8139426474665304E-2</v>
      </c>
      <c r="I105" s="66">
        <v>2.1449687671232873E-3</v>
      </c>
      <c r="J105" s="66">
        <v>3.3706652054794517E-3</v>
      </c>
      <c r="K105" s="66">
        <v>7.3541786301369854E-3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31.068000000000001</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2.629970601855899E-2</v>
      </c>
      <c r="F107" s="66">
        <v>0.42813916840207761</v>
      </c>
      <c r="G107" s="66" t="s">
        <v>391</v>
      </c>
      <c r="H107" s="66">
        <v>0.42786224564357284</v>
      </c>
      <c r="I107" s="66">
        <v>1.8975207000000001E-2</v>
      </c>
      <c r="J107" s="66">
        <v>0.25300276000000005</v>
      </c>
      <c r="K107" s="66">
        <v>1.2017631100000001</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6325.0690000000004</v>
      </c>
      <c r="AL107" s="182" t="s">
        <v>245</v>
      </c>
    </row>
    <row r="108" spans="1:38" s="2" customFormat="1" ht="24.75" customHeight="1" thickBot="1" x14ac:dyDescent="0.3">
      <c r="A108" s="139" t="s">
        <v>243</v>
      </c>
      <c r="B108" s="121" t="s">
        <v>259</v>
      </c>
      <c r="C108" s="140" t="s">
        <v>411</v>
      </c>
      <c r="D108" s="138"/>
      <c r="E108" s="66">
        <v>5.4583953348853839E-2</v>
      </c>
      <c r="F108" s="66">
        <v>2.5454679072689581</v>
      </c>
      <c r="G108" s="66" t="s">
        <v>391</v>
      </c>
      <c r="H108" s="66">
        <v>1.1877142301297612</v>
      </c>
      <c r="I108" s="66">
        <v>2.8504499999999999E-2</v>
      </c>
      <c r="J108" s="66">
        <v>0.28504499999999999</v>
      </c>
      <c r="K108" s="66">
        <v>0.57008999999999999</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14252.25</v>
      </c>
      <c r="AL108" s="182" t="s">
        <v>245</v>
      </c>
    </row>
    <row r="109" spans="1:38" s="2" customFormat="1" ht="24.75" customHeight="1" thickBot="1" x14ac:dyDescent="0.3">
      <c r="A109" s="139" t="s">
        <v>243</v>
      </c>
      <c r="B109" s="121" t="s">
        <v>260</v>
      </c>
      <c r="C109" s="140" t="s">
        <v>412</v>
      </c>
      <c r="D109" s="138"/>
      <c r="E109" s="66">
        <v>2.795406871388054E-3</v>
      </c>
      <c r="F109" s="66">
        <v>0.14819455792061187</v>
      </c>
      <c r="G109" s="66" t="s">
        <v>391</v>
      </c>
      <c r="H109" s="66">
        <v>8.5419691854745461E-2</v>
      </c>
      <c r="I109" s="66">
        <v>7.3061800000000007E-3</v>
      </c>
      <c r="J109" s="66">
        <v>4.0183990000000003E-2</v>
      </c>
      <c r="K109" s="66">
        <v>4.0183990000000003E-2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365.30900000000003</v>
      </c>
      <c r="AL109" s="182" t="s">
        <v>245</v>
      </c>
    </row>
    <row r="110" spans="1:38" s="2" customFormat="1" ht="24.75" customHeight="1" thickBot="1" x14ac:dyDescent="0.3">
      <c r="A110" s="139" t="s">
        <v>243</v>
      </c>
      <c r="B110" s="121" t="s">
        <v>261</v>
      </c>
      <c r="C110" s="141" t="s">
        <v>413</v>
      </c>
      <c r="D110" s="138"/>
      <c r="E110" s="66">
        <v>2.9133597118442016E-3</v>
      </c>
      <c r="F110" s="66">
        <v>0.12492880959529229</v>
      </c>
      <c r="G110" s="66" t="s">
        <v>391</v>
      </c>
      <c r="H110" s="66">
        <v>6.7061509174705186E-2</v>
      </c>
      <c r="I110" s="66">
        <v>6.3322999999999999E-3</v>
      </c>
      <c r="J110" s="66">
        <v>4.487186E-2</v>
      </c>
      <c r="K110" s="66">
        <v>4.487186E-2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307.51900000000001</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2644</v>
      </c>
      <c r="AL111" s="182" t="s">
        <v>245</v>
      </c>
    </row>
    <row r="112" spans="1:38" s="2" customFormat="1" ht="24.75" customHeight="1" thickBot="1" x14ac:dyDescent="0.3">
      <c r="A112" s="121" t="s">
        <v>263</v>
      </c>
      <c r="B112" s="121" t="s">
        <v>264</v>
      </c>
      <c r="C112" s="122" t="s">
        <v>265</v>
      </c>
      <c r="D112" s="123"/>
      <c r="E112" s="66">
        <v>13.36</v>
      </c>
      <c r="F112" s="66" t="s">
        <v>390</v>
      </c>
      <c r="G112" s="66" t="s">
        <v>391</v>
      </c>
      <c r="H112" s="66">
        <v>23.250999999999998</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238553600</v>
      </c>
      <c r="AL112" s="182" t="s">
        <v>430</v>
      </c>
    </row>
    <row r="113" spans="1:38" s="2" customFormat="1" ht="24.75" customHeight="1" thickBot="1" x14ac:dyDescent="0.3">
      <c r="A113" s="121" t="s">
        <v>263</v>
      </c>
      <c r="B113" s="142" t="s">
        <v>266</v>
      </c>
      <c r="C113" s="143" t="s">
        <v>267</v>
      </c>
      <c r="D113" s="123"/>
      <c r="E113" s="66">
        <v>3.7781806885918927</v>
      </c>
      <c r="F113" s="66" t="s">
        <v>391</v>
      </c>
      <c r="G113" s="66" t="s">
        <v>391</v>
      </c>
      <c r="H113" s="66">
        <v>22.367632517091302</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9.1389999999999999E-2</v>
      </c>
      <c r="F114" s="66" t="s">
        <v>391</v>
      </c>
      <c r="G114" s="66" t="s">
        <v>391</v>
      </c>
      <c r="H114" s="66">
        <v>0.29701749999999999</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2.2847499999999998</v>
      </c>
      <c r="AL114" s="182" t="s">
        <v>385</v>
      </c>
    </row>
    <row r="115" spans="1:38" s="2" customFormat="1" ht="24.75" customHeight="1" thickBot="1" x14ac:dyDescent="0.3">
      <c r="A115" s="121" t="s">
        <v>263</v>
      </c>
      <c r="B115" s="142" t="s">
        <v>269</v>
      </c>
      <c r="C115" s="143" t="s">
        <v>270</v>
      </c>
      <c r="D115" s="123"/>
      <c r="E115" s="66">
        <v>1.1456735606100402E-2</v>
      </c>
      <c r="F115" s="66" t="s">
        <v>391</v>
      </c>
      <c r="G115" s="66" t="s">
        <v>391</v>
      </c>
      <c r="H115" s="66">
        <v>2.2913471212200803E-2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0.28641839015251003</v>
      </c>
      <c r="AL115" s="182" t="s">
        <v>385</v>
      </c>
    </row>
    <row r="116" spans="1:38" s="2" customFormat="1" ht="24.75" customHeight="1" thickBot="1" x14ac:dyDescent="0.3">
      <c r="A116" s="121" t="s">
        <v>263</v>
      </c>
      <c r="B116" s="121" t="s">
        <v>271</v>
      </c>
      <c r="C116" s="128" t="s">
        <v>416</v>
      </c>
      <c r="D116" s="123" t="s">
        <v>424</v>
      </c>
      <c r="E116" s="66">
        <v>0.97058528239810982</v>
      </c>
      <c r="F116" s="66" t="s">
        <v>390</v>
      </c>
      <c r="G116" s="66" t="s">
        <v>391</v>
      </c>
      <c r="H116" s="66">
        <v>2.5398654225091377</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0.4119315476799999</v>
      </c>
      <c r="J119" s="66">
        <v>4.5393525159666659</v>
      </c>
      <c r="K119" s="66">
        <v>4.5393525159666659</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1.2027614405609999</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2.2154327999999999</v>
      </c>
      <c r="G125" s="66" t="s">
        <v>391</v>
      </c>
      <c r="H125" s="66" t="s">
        <v>390</v>
      </c>
      <c r="I125" s="66">
        <v>1.2780683354432398E-4</v>
      </c>
      <c r="J125" s="66">
        <v>8.4817262261233193E-4</v>
      </c>
      <c r="K125" s="66">
        <v>1.7931686039703641E-3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3872.934349828</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8.9273264463119992E-2</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371.97193526300003</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438</v>
      </c>
      <c r="AJ132" s="66" t="s">
        <v>438</v>
      </c>
      <c r="AK132" s="66" t="s">
        <v>391</v>
      </c>
      <c r="AL132" s="182" t="s">
        <v>435</v>
      </c>
    </row>
    <row r="133" spans="1:38" s="2" customFormat="1" ht="24.75" customHeight="1" thickBot="1" x14ac:dyDescent="0.3">
      <c r="A133" s="121" t="s">
        <v>288</v>
      </c>
      <c r="B133" s="125" t="s">
        <v>307</v>
      </c>
      <c r="C133" s="136" t="s">
        <v>308</v>
      </c>
      <c r="D133" s="123" t="s">
        <v>297</v>
      </c>
      <c r="E133" s="66">
        <v>2.9536E-2</v>
      </c>
      <c r="F133" s="66">
        <v>1.1448420000000001E-3</v>
      </c>
      <c r="G133" s="66">
        <v>2.7389999999999997E-3</v>
      </c>
      <c r="H133" s="66" t="s">
        <v>391</v>
      </c>
      <c r="I133" s="66">
        <v>3.4386500000000001E-3</v>
      </c>
      <c r="J133" s="66">
        <v>5.6492500000000015E-3</v>
      </c>
      <c r="K133" s="66">
        <v>8.7590000000000046E-3</v>
      </c>
      <c r="L133" s="66" t="s">
        <v>390</v>
      </c>
      <c r="M133" s="66">
        <v>8.6960000000000023E-3</v>
      </c>
      <c r="N133" s="66">
        <v>2.7273546299999996E-3</v>
      </c>
      <c r="O133" s="66">
        <v>4.5682962999999994E-4</v>
      </c>
      <c r="P133" s="66">
        <v>0.13532328999999998</v>
      </c>
      <c r="Q133" s="66">
        <v>1.2360738100000001E-3</v>
      </c>
      <c r="R133" s="66">
        <v>1.2315327599999998E-3</v>
      </c>
      <c r="S133" s="66">
        <v>1.12890503E-3</v>
      </c>
      <c r="T133" s="66">
        <v>1.5739279300000001E-3</v>
      </c>
      <c r="U133" s="66">
        <v>1.7964393799999999E-3</v>
      </c>
      <c r="V133" s="66">
        <v>1.454225852E-2</v>
      </c>
      <c r="W133" s="66">
        <v>2.4521669999999999E-3</v>
      </c>
      <c r="X133" s="66">
        <v>1.1988372000000001E-6</v>
      </c>
      <c r="Y133" s="66">
        <v>6.5481941000000007E-7</v>
      </c>
      <c r="Z133" s="66">
        <v>5.8488724000000009E-7</v>
      </c>
      <c r="AA133" s="66">
        <v>6.3483879000000004E-7</v>
      </c>
      <c r="AB133" s="66">
        <v>3.0733826400000002E-6</v>
      </c>
      <c r="AC133" s="66">
        <v>1.3623149999999999E-2</v>
      </c>
      <c r="AD133" s="66">
        <v>3.7236609999999996E-2</v>
      </c>
      <c r="AE133" s="158"/>
      <c r="AF133" s="66" t="s">
        <v>391</v>
      </c>
      <c r="AG133" s="66" t="s">
        <v>390</v>
      </c>
      <c r="AH133" s="66">
        <v>54.580330970000006</v>
      </c>
      <c r="AI133" s="66" t="s">
        <v>390</v>
      </c>
      <c r="AJ133" s="66" t="s">
        <v>390</v>
      </c>
      <c r="AK133" s="66">
        <v>90821</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0.45367601175000005</v>
      </c>
      <c r="F135" s="66">
        <v>0.17547845737500001</v>
      </c>
      <c r="G135" s="66">
        <v>1.5693195375E-2</v>
      </c>
      <c r="H135" s="66" t="s">
        <v>390</v>
      </c>
      <c r="I135" s="66">
        <v>0.59776807837500001</v>
      </c>
      <c r="J135" s="66">
        <v>0.64342101037499999</v>
      </c>
      <c r="K135" s="66">
        <v>0.66196751399999998</v>
      </c>
      <c r="L135" s="66">
        <v>0.25106259291749999</v>
      </c>
      <c r="M135" s="66">
        <v>7.965009979875</v>
      </c>
      <c r="N135" s="66">
        <v>6.9906052125000007E-2</v>
      </c>
      <c r="O135" s="66">
        <v>1.4266541250000002E-2</v>
      </c>
      <c r="P135" s="66" t="s">
        <v>390</v>
      </c>
      <c r="Q135" s="66">
        <v>5.8492819125000005E-2</v>
      </c>
      <c r="R135" s="66">
        <v>1.426654125E-3</v>
      </c>
      <c r="S135" s="66">
        <v>2.8533082500000004E-2</v>
      </c>
      <c r="T135" s="66" t="s">
        <v>390</v>
      </c>
      <c r="U135" s="66">
        <v>9.9865788750000007E-3</v>
      </c>
      <c r="V135" s="66">
        <v>2.5009246811250003</v>
      </c>
      <c r="W135" s="66">
        <v>1.426654125</v>
      </c>
      <c r="X135" s="66">
        <v>0.33241041112500003</v>
      </c>
      <c r="Y135" s="66">
        <v>0.660540859875</v>
      </c>
      <c r="Z135" s="66">
        <v>0.810339543</v>
      </c>
      <c r="AA135" s="66" t="s">
        <v>390</v>
      </c>
      <c r="AB135" s="66" t="s">
        <v>390</v>
      </c>
      <c r="AC135" s="66" t="s">
        <v>390</v>
      </c>
      <c r="AD135" s="66" t="s">
        <v>391</v>
      </c>
      <c r="AE135" s="158"/>
      <c r="AF135" s="66" t="s">
        <v>391</v>
      </c>
      <c r="AG135" s="66" t="s">
        <v>391</v>
      </c>
      <c r="AH135" s="66" t="s">
        <v>391</v>
      </c>
      <c r="AI135" s="66" t="s">
        <v>391</v>
      </c>
      <c r="AJ135" s="66" t="s">
        <v>391</v>
      </c>
      <c r="AK135" s="66">
        <v>142.6654125</v>
      </c>
      <c r="AL135" s="182" t="s">
        <v>385</v>
      </c>
    </row>
    <row r="136" spans="1:38" s="2" customFormat="1" ht="24.75" customHeight="1" thickBot="1" x14ac:dyDescent="0.3">
      <c r="A136" s="121" t="s">
        <v>288</v>
      </c>
      <c r="B136" s="121" t="s">
        <v>313</v>
      </c>
      <c r="C136" s="122" t="s">
        <v>314</v>
      </c>
      <c r="D136" s="123"/>
      <c r="E136" s="66" t="s">
        <v>391</v>
      </c>
      <c r="F136" s="66">
        <v>4.9368299999999997E-3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2.3778299999999996E-3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v>1.5962E-2</v>
      </c>
      <c r="G139" s="66" t="s">
        <v>390</v>
      </c>
      <c r="H139" s="66" t="s">
        <v>390</v>
      </c>
      <c r="I139" s="66">
        <v>0.38153466999999996</v>
      </c>
      <c r="J139" s="66">
        <v>0.38153466999999996</v>
      </c>
      <c r="K139" s="66">
        <v>0.38153466999999996</v>
      </c>
      <c r="L139" s="66" t="s">
        <v>390</v>
      </c>
      <c r="M139" s="66" t="s">
        <v>390</v>
      </c>
      <c r="N139" s="66">
        <v>1.1045200000000001E-3</v>
      </c>
      <c r="O139" s="66">
        <v>2.2256200000000002E-3</v>
      </c>
      <c r="P139" s="66">
        <v>2.2256200000000002E-3</v>
      </c>
      <c r="Q139" s="66">
        <v>3.5203700000000001E-3</v>
      </c>
      <c r="R139" s="66">
        <v>3.3633000000000001E-3</v>
      </c>
      <c r="S139" s="66">
        <v>7.8370899999999997E-3</v>
      </c>
      <c r="T139" s="66" t="s">
        <v>390</v>
      </c>
      <c r="U139" s="66" t="s">
        <v>390</v>
      </c>
      <c r="V139" s="66" t="s">
        <v>390</v>
      </c>
      <c r="W139" s="66">
        <v>3.8710740000000001</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237.15048004727689</v>
      </c>
      <c r="F141" s="19">
        <f t="shared" ref="F141:AD141" si="0">SUM(F14:F140)</f>
        <v>243.31142905136102</v>
      </c>
      <c r="G141" s="19">
        <f t="shared" si="0"/>
        <v>167.47914690073628</v>
      </c>
      <c r="H141" s="19">
        <f t="shared" si="0"/>
        <v>91.621550971479664</v>
      </c>
      <c r="I141" s="19">
        <f t="shared" si="0"/>
        <v>43.308248281971473</v>
      </c>
      <c r="J141" s="19">
        <f t="shared" si="0"/>
        <v>55.450109690136181</v>
      </c>
      <c r="K141" s="19">
        <f t="shared" si="0"/>
        <v>67.269552263067169</v>
      </c>
      <c r="L141" s="19">
        <f t="shared" si="0"/>
        <v>5.6120623201056317</v>
      </c>
      <c r="M141" s="19">
        <f t="shared" si="0"/>
        <v>898.78843991584768</v>
      </c>
      <c r="N141" s="19">
        <f t="shared" si="0"/>
        <v>20.82058337480737</v>
      </c>
      <c r="O141" s="19">
        <f t="shared" si="0"/>
        <v>1.4534405014203533</v>
      </c>
      <c r="P141" s="19">
        <f t="shared" si="0"/>
        <v>3.1233127014540365</v>
      </c>
      <c r="Q141" s="19">
        <f t="shared" si="0"/>
        <v>1.604728689660301</v>
      </c>
      <c r="R141" s="19">
        <f>SUM(R14:R140)</f>
        <v>11.088391695008667</v>
      </c>
      <c r="S141" s="19">
        <f t="shared" si="0"/>
        <v>24.099904559740782</v>
      </c>
      <c r="T141" s="19">
        <f t="shared" si="0"/>
        <v>7.0968545847413838</v>
      </c>
      <c r="U141" s="19">
        <f t="shared" si="0"/>
        <v>25.505113335878459</v>
      </c>
      <c r="V141" s="19">
        <f t="shared" si="0"/>
        <v>55.605009620667907</v>
      </c>
      <c r="W141" s="19">
        <f t="shared" si="0"/>
        <v>41.217178398822156</v>
      </c>
      <c r="X141" s="19">
        <f t="shared" si="0"/>
        <v>16.868457573450051</v>
      </c>
      <c r="Y141" s="19">
        <f t="shared" si="0"/>
        <v>11.716239034617589</v>
      </c>
      <c r="Z141" s="19">
        <f t="shared" si="0"/>
        <v>8.388203323161985</v>
      </c>
      <c r="AA141" s="19">
        <f t="shared" si="0"/>
        <v>11.218936988058415</v>
      </c>
      <c r="AB141" s="19">
        <f t="shared" si="0"/>
        <v>46.42930153457943</v>
      </c>
      <c r="AC141" s="19">
        <f t="shared" si="0"/>
        <v>18.519496292108123</v>
      </c>
      <c r="AD141" s="19">
        <f t="shared" si="0"/>
        <v>1.7742683134235058</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f>-SUM(F99:F111)</f>
        <v>-29.994847015737022</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237.15048004727689</v>
      </c>
      <c r="F152" s="13">
        <f t="shared" ref="F152:AD152" si="1">SUM(F$141, F$151, IF(AND(ISNUMBER(SEARCH($B$4,"AT|BE|CH|GB|IE|LT|LU|NL")),SUM(F$143:F$149)&gt;0),SUM(F$143:F$149)-SUM(F$27:F$33),0))</f>
        <v>213.31658203562398</v>
      </c>
      <c r="G152" s="13">
        <f t="shared" si="1"/>
        <v>167.47914690073628</v>
      </c>
      <c r="H152" s="13">
        <f t="shared" si="1"/>
        <v>91.621550971479664</v>
      </c>
      <c r="I152" s="13">
        <f t="shared" si="1"/>
        <v>43.308248281971473</v>
      </c>
      <c r="J152" s="13">
        <f t="shared" si="1"/>
        <v>55.450109690136181</v>
      </c>
      <c r="K152" s="13">
        <f t="shared" si="1"/>
        <v>67.269552263067169</v>
      </c>
      <c r="L152" s="13">
        <f t="shared" si="1"/>
        <v>5.6120623201056317</v>
      </c>
      <c r="M152" s="13">
        <f t="shared" si="1"/>
        <v>898.78843991584768</v>
      </c>
      <c r="N152" s="13">
        <f t="shared" si="1"/>
        <v>20.82058337480737</v>
      </c>
      <c r="O152" s="13">
        <f t="shared" si="1"/>
        <v>1.4534405014203533</v>
      </c>
      <c r="P152" s="13">
        <f t="shared" si="1"/>
        <v>3.1233127014540365</v>
      </c>
      <c r="Q152" s="13">
        <f t="shared" si="1"/>
        <v>1.604728689660301</v>
      </c>
      <c r="R152" s="13">
        <f t="shared" si="1"/>
        <v>11.088391695008667</v>
      </c>
      <c r="S152" s="13">
        <f t="shared" si="1"/>
        <v>24.099904559740782</v>
      </c>
      <c r="T152" s="13">
        <f t="shared" si="1"/>
        <v>7.0968545847413838</v>
      </c>
      <c r="U152" s="13">
        <f t="shared" si="1"/>
        <v>25.505113335878459</v>
      </c>
      <c r="V152" s="13">
        <f t="shared" si="1"/>
        <v>55.605009620667907</v>
      </c>
      <c r="W152" s="13">
        <f t="shared" si="1"/>
        <v>41.217178398822156</v>
      </c>
      <c r="X152" s="13">
        <f t="shared" si="1"/>
        <v>16.868457573450051</v>
      </c>
      <c r="Y152" s="13">
        <f t="shared" si="1"/>
        <v>11.716239034617589</v>
      </c>
      <c r="Z152" s="13">
        <f t="shared" si="1"/>
        <v>8.388203323161985</v>
      </c>
      <c r="AA152" s="13">
        <f t="shared" si="1"/>
        <v>11.218936988058415</v>
      </c>
      <c r="AB152" s="13">
        <f t="shared" si="1"/>
        <v>46.42930153457943</v>
      </c>
      <c r="AC152" s="13">
        <f t="shared" si="1"/>
        <v>18.519496292108123</v>
      </c>
      <c r="AD152" s="13">
        <f t="shared" si="1"/>
        <v>1.7742683134235058</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f>+F151</f>
        <v>-29.994847015737022</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237.15048004727689</v>
      </c>
      <c r="F154" s="13">
        <f>SUM(F$141, F$153, -1 * IF(OR($B$6=2005,$B$6&gt;=2020),SUM(F$99:F$122),0), IF(AND(ISNUMBER(SEARCH($B$4,"AT|BE|CH|GB|IE|LT|LU|NL")),SUM(F$143:F$149)&gt;0),SUM(F$143:F$149)-SUM(F$27:F$33),0))</f>
        <v>213.31658203562398</v>
      </c>
      <c r="G154" s="13">
        <f>SUM(G$141, G$153, IF(AND(ISNUMBER(SEARCH($B$4,"AT|BE|CH|GB|IE|LT|LU|NL")),SUM(G$143:G$149)&gt;0),SUM(G$143:G$149)-SUM(G$27:G$33),0))</f>
        <v>167.47914690073628</v>
      </c>
      <c r="H154" s="13">
        <f>SUM(H$141, H$153, IF(AND(ISNUMBER(SEARCH($B$4,"AT|BE|CH|GB|IE|LT|LU|NL")),SUM(H$143:H$149)&gt;0),SUM(H$143:H$149)-SUM(H$27:H$33),0))</f>
        <v>91.621550971479664</v>
      </c>
      <c r="I154" s="13">
        <f t="shared" ref="I154:AD154" si="2">SUM(I$141, I$153, IF(AND(ISNUMBER(SEARCH($B$4,"AT|BE|CH|GB|IE|LT|LU|NL")),SUM(I$143:I$149)&gt;0),SUM(I$143:I$149)-SUM(I$27:I$33),0))</f>
        <v>43.308248281971473</v>
      </c>
      <c r="J154" s="13">
        <f t="shared" si="2"/>
        <v>55.450109690136181</v>
      </c>
      <c r="K154" s="13">
        <f t="shared" si="2"/>
        <v>67.269552263067169</v>
      </c>
      <c r="L154" s="13">
        <f t="shared" si="2"/>
        <v>5.6120623201056317</v>
      </c>
      <c r="M154" s="13">
        <f t="shared" si="2"/>
        <v>898.78843991584768</v>
      </c>
      <c r="N154" s="13">
        <f t="shared" si="2"/>
        <v>20.82058337480737</v>
      </c>
      <c r="O154" s="13">
        <f t="shared" si="2"/>
        <v>1.4534405014203533</v>
      </c>
      <c r="P154" s="13">
        <f t="shared" si="2"/>
        <v>3.1233127014540365</v>
      </c>
      <c r="Q154" s="13">
        <f t="shared" si="2"/>
        <v>1.604728689660301</v>
      </c>
      <c r="R154" s="13">
        <f t="shared" si="2"/>
        <v>11.088391695008667</v>
      </c>
      <c r="S154" s="13">
        <f t="shared" si="2"/>
        <v>24.099904559740782</v>
      </c>
      <c r="T154" s="13">
        <f t="shared" si="2"/>
        <v>7.0968545847413838</v>
      </c>
      <c r="U154" s="13">
        <f t="shared" si="2"/>
        <v>25.505113335878459</v>
      </c>
      <c r="V154" s="13">
        <f t="shared" si="2"/>
        <v>55.605009620667907</v>
      </c>
      <c r="W154" s="13">
        <f t="shared" si="2"/>
        <v>41.217178398822156</v>
      </c>
      <c r="X154" s="13">
        <f t="shared" si="2"/>
        <v>16.868457573450051</v>
      </c>
      <c r="Y154" s="13">
        <f t="shared" si="2"/>
        <v>11.716239034617589</v>
      </c>
      <c r="Z154" s="13">
        <f t="shared" si="2"/>
        <v>8.388203323161985</v>
      </c>
      <c r="AA154" s="13">
        <f t="shared" si="2"/>
        <v>11.218936988058415</v>
      </c>
      <c r="AB154" s="13">
        <f t="shared" si="2"/>
        <v>46.42930153457943</v>
      </c>
      <c r="AC154" s="13">
        <f t="shared" si="2"/>
        <v>18.519496292108123</v>
      </c>
      <c r="AD154" s="13">
        <f t="shared" si="2"/>
        <v>1.7742683134235058</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3.139352403135423</v>
      </c>
      <c r="F157" s="22">
        <v>0.41423820091164504</v>
      </c>
      <c r="G157" s="22">
        <v>5.2105434076936484E-2</v>
      </c>
      <c r="H157" s="22" t="s">
        <v>390</v>
      </c>
      <c r="I157" s="22">
        <v>5.2105434076936484E-2</v>
      </c>
      <c r="J157" s="22">
        <v>5.2105434076936484E-2</v>
      </c>
      <c r="K157" s="22">
        <v>5.2105434076936484E-2</v>
      </c>
      <c r="L157" s="22">
        <v>2.501060835692951E-2</v>
      </c>
      <c r="M157" s="22">
        <v>0.57837031825399488</v>
      </c>
      <c r="N157" s="22" t="s">
        <v>390</v>
      </c>
      <c r="O157" s="22">
        <v>2.2665863823467364E-3</v>
      </c>
      <c r="P157" s="22">
        <v>1.3807940030388165E-3</v>
      </c>
      <c r="Q157" s="22">
        <v>2.6052717038468237E-5</v>
      </c>
      <c r="R157" s="22">
        <v>7.8158151115404716E-3</v>
      </c>
      <c r="S157" s="22">
        <v>5.5231760121552658E-3</v>
      </c>
      <c r="T157" s="22">
        <v>2.2926390993852049E-3</v>
      </c>
      <c r="U157" s="22">
        <v>2.6052717038468237E-5</v>
      </c>
      <c r="V157" s="22">
        <v>0.45279622212857801</v>
      </c>
      <c r="W157" s="22" t="s">
        <v>390</v>
      </c>
      <c r="X157" s="22" t="s">
        <v>390</v>
      </c>
      <c r="Y157" s="22" t="s">
        <v>390</v>
      </c>
      <c r="Z157" s="22" t="s">
        <v>390</v>
      </c>
      <c r="AA157" s="22" t="s">
        <v>390</v>
      </c>
      <c r="AB157" s="22" t="s">
        <v>390</v>
      </c>
      <c r="AC157" s="22" t="s">
        <v>391</v>
      </c>
      <c r="AD157" s="22" t="s">
        <v>391</v>
      </c>
      <c r="AE157" s="59"/>
      <c r="AF157" s="22">
        <v>11280.826477656747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2.4780346864576881E-2</v>
      </c>
      <c r="F158" s="22">
        <v>2.4083549088354958E-2</v>
      </c>
      <c r="G158" s="22">
        <v>1.0256592306351671E-4</v>
      </c>
      <c r="H158" s="22" t="s">
        <v>390</v>
      </c>
      <c r="I158" s="22">
        <v>8.4565923063516709E-5</v>
      </c>
      <c r="J158" s="22">
        <v>8.4565923063516709E-5</v>
      </c>
      <c r="K158" s="22">
        <v>8.4565923063516709E-5</v>
      </c>
      <c r="L158" s="22">
        <v>1.2684888459527507E-5</v>
      </c>
      <c r="M158" s="22">
        <v>0.11470543174600503</v>
      </c>
      <c r="N158" s="22">
        <v>1.3024236665689537</v>
      </c>
      <c r="O158" s="22">
        <v>1.3398617653262977E-5</v>
      </c>
      <c r="P158" s="22">
        <v>1.0070996961183191E-5</v>
      </c>
      <c r="Q158" s="22">
        <v>3.1228296153175837E-7</v>
      </c>
      <c r="R158" s="22">
        <v>2.7084888459527506E-5</v>
      </c>
      <c r="S158" s="22">
        <v>4.6763987844732778E-5</v>
      </c>
      <c r="T158" s="22">
        <v>1.5420900614794735E-5</v>
      </c>
      <c r="U158" s="22">
        <v>2.2228296153175839E-7</v>
      </c>
      <c r="V158" s="22">
        <v>2.6815778714219603E-3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57.71952234325137</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6.4030000000000004E-2</v>
      </c>
      <c r="F163" s="24">
        <v>0.16850000000000001</v>
      </c>
      <c r="G163" s="24">
        <v>1.2806000000000001E-2</v>
      </c>
      <c r="H163" s="24">
        <v>1.4491E-2</v>
      </c>
      <c r="I163" s="24" t="s">
        <v>390</v>
      </c>
      <c r="J163" s="24" t="s">
        <v>390</v>
      </c>
      <c r="K163" s="24" t="s">
        <v>390</v>
      </c>
      <c r="L163" s="24" t="s">
        <v>390</v>
      </c>
      <c r="M163" s="24">
        <v>1.8198000000000001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337</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2012</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67.958553660000035</v>
      </c>
      <c r="F14" s="66">
        <v>5.1485513100000055</v>
      </c>
      <c r="G14" s="66">
        <v>94.489953707000097</v>
      </c>
      <c r="H14" s="66">
        <v>3.5158115259999997E-2</v>
      </c>
      <c r="I14" s="66">
        <v>1.9903264500000002</v>
      </c>
      <c r="J14" s="66">
        <v>2.8438870700000018</v>
      </c>
      <c r="K14" s="66">
        <v>3.4204524480000007</v>
      </c>
      <c r="L14" s="66">
        <v>1.9851443449583617E-2</v>
      </c>
      <c r="M14" s="66">
        <v>8.4246543140000103</v>
      </c>
      <c r="N14" s="66">
        <v>1.7627860016176482</v>
      </c>
      <c r="O14" s="66">
        <v>0.14212294142858251</v>
      </c>
      <c r="P14" s="66">
        <v>1.2124044914622678</v>
      </c>
      <c r="Q14" s="66">
        <v>0.38243159821362738</v>
      </c>
      <c r="R14" s="66">
        <v>4.1749587915412043</v>
      </c>
      <c r="S14" s="66">
        <v>1.1317851500601557</v>
      </c>
      <c r="T14" s="66">
        <v>2.491644134634023</v>
      </c>
      <c r="U14" s="66">
        <v>20.40650968936454</v>
      </c>
      <c r="V14" s="66">
        <v>7.1645039652939904</v>
      </c>
      <c r="W14" s="66">
        <v>1.285693387565167</v>
      </c>
      <c r="X14" s="66">
        <v>3.1299207540875992E-3</v>
      </c>
      <c r="Y14" s="66">
        <v>6.8471841801550221E-3</v>
      </c>
      <c r="Z14" s="66">
        <v>5.2885122991521991E-3</v>
      </c>
      <c r="AA14" s="66">
        <v>2.9840839245089449E-3</v>
      </c>
      <c r="AB14" s="66">
        <v>1.824970115790376E-2</v>
      </c>
      <c r="AC14" s="66">
        <v>3.4235789898934659</v>
      </c>
      <c r="AD14" s="66">
        <v>0.69445151201860145</v>
      </c>
      <c r="AE14" s="158"/>
      <c r="AF14" s="66">
        <v>1712.740036033</v>
      </c>
      <c r="AG14" s="66">
        <v>487270.80654160288</v>
      </c>
      <c r="AH14" s="66">
        <v>31953.044317906286</v>
      </c>
      <c r="AI14" s="66">
        <v>10706.764481032</v>
      </c>
      <c r="AJ14" s="66">
        <v>7245.8583067240006</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0.34670100000000015</v>
      </c>
      <c r="F15" s="66">
        <v>7.341574E-3</v>
      </c>
      <c r="G15" s="66">
        <v>0.11303231799999999</v>
      </c>
      <c r="H15" s="66" t="s">
        <v>390</v>
      </c>
      <c r="I15" s="66">
        <v>7.4897600000000024E-3</v>
      </c>
      <c r="J15" s="66">
        <v>7.581140000000001E-3</v>
      </c>
      <c r="K15" s="66">
        <v>8.0801660000000015E-3</v>
      </c>
      <c r="L15" s="66">
        <v>2.3462993479165406E-4</v>
      </c>
      <c r="M15" s="66">
        <v>4.6461999999999996E-2</v>
      </c>
      <c r="N15" s="66">
        <v>1.0895398042896451E-2</v>
      </c>
      <c r="O15" s="66">
        <v>4.2924696265624306E-3</v>
      </c>
      <c r="P15" s="66">
        <v>1.0216459466492497E-3</v>
      </c>
      <c r="Q15" s="66">
        <v>2.8757662511375674E-3</v>
      </c>
      <c r="R15" s="66">
        <v>1.6384226609963165E-2</v>
      </c>
      <c r="S15" s="66">
        <v>1.3481665214755212E-2</v>
      </c>
      <c r="T15" s="66">
        <v>3.7776520097607728E-2</v>
      </c>
      <c r="U15" s="66">
        <v>2.6726482034627073E-3</v>
      </c>
      <c r="V15" s="66">
        <v>0.15659129281326961</v>
      </c>
      <c r="W15" s="66">
        <v>2.5824644171002983E-3</v>
      </c>
      <c r="X15" s="66">
        <v>6.9444920715470189E-6</v>
      </c>
      <c r="Y15" s="66">
        <v>1.1686722934770202E-5</v>
      </c>
      <c r="Z15" s="66">
        <v>8.1121777378655186E-6</v>
      </c>
      <c r="AA15" s="66">
        <v>8.2746676429967188E-6</v>
      </c>
      <c r="AB15" s="66">
        <v>3.5018060387179445E-5</v>
      </c>
      <c r="AC15" s="66">
        <v>3.2474333459596789E-5</v>
      </c>
      <c r="AD15" s="66">
        <v>2.1529634724561244E-4</v>
      </c>
      <c r="AE15" s="158"/>
      <c r="AF15" s="66">
        <v>72.556189200000006</v>
      </c>
      <c r="AG15" s="66">
        <v>3347.3236080000001</v>
      </c>
      <c r="AH15" s="66">
        <v>11197.318192493849</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4.5380070000000003</v>
      </c>
      <c r="F16" s="66">
        <v>0.47235555200000007</v>
      </c>
      <c r="G16" s="66">
        <v>3.8323260000000001</v>
      </c>
      <c r="H16" s="66">
        <v>1.11E-4</v>
      </c>
      <c r="I16" s="66">
        <v>0.11594410000000002</v>
      </c>
      <c r="J16" s="66">
        <v>0.17573422</v>
      </c>
      <c r="K16" s="66">
        <v>0.22270599999999996</v>
      </c>
      <c r="L16" s="66">
        <v>1.883060461091869E-4</v>
      </c>
      <c r="M16" s="66">
        <v>1.407491</v>
      </c>
      <c r="N16" s="66">
        <v>0.11153407539950046</v>
      </c>
      <c r="O16" s="66">
        <v>8.1329023408324101E-3</v>
      </c>
      <c r="P16" s="66">
        <v>8.2604951597649301E-2</v>
      </c>
      <c r="Q16" s="66">
        <v>2.3488279321235962E-2</v>
      </c>
      <c r="R16" s="66">
        <v>0.24812619649907738</v>
      </c>
      <c r="S16" s="66">
        <v>2.8017253778447736E-2</v>
      </c>
      <c r="T16" s="66">
        <v>0.12992354166768902</v>
      </c>
      <c r="U16" s="66">
        <v>1.2255559703027539</v>
      </c>
      <c r="V16" s="66">
        <v>0.25269777022462642</v>
      </c>
      <c r="W16" s="66">
        <v>6.1888823548766507E-2</v>
      </c>
      <c r="X16" s="66">
        <v>2.8874249278198757E-2</v>
      </c>
      <c r="Y16" s="66">
        <v>2.1804867052981364E-3</v>
      </c>
      <c r="Z16" s="66">
        <v>1.9944381232981363E-3</v>
      </c>
      <c r="AA16" s="66">
        <v>1.9944381232981363E-3</v>
      </c>
      <c r="AB16" s="66">
        <v>3.5043612230093169E-2</v>
      </c>
      <c r="AC16" s="66">
        <v>0.18245091050705292</v>
      </c>
      <c r="AD16" s="66">
        <v>1.5389675153435442E-2</v>
      </c>
      <c r="AE16" s="158"/>
      <c r="AF16" s="66">
        <v>149.26633600000002</v>
      </c>
      <c r="AG16" s="66">
        <v>27223.253334000001</v>
      </c>
      <c r="AH16" s="66">
        <v>35903.795039636003</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3.018991047000001</v>
      </c>
      <c r="F17" s="66">
        <v>4.2710254000000038E-2</v>
      </c>
      <c r="G17" s="66">
        <v>4.7681965069999999</v>
      </c>
      <c r="H17" s="66">
        <v>2.5929999999999998E-3</v>
      </c>
      <c r="I17" s="66">
        <v>0.24260699099999991</v>
      </c>
      <c r="J17" s="66">
        <v>0.35116201099999989</v>
      </c>
      <c r="K17" s="66">
        <v>0.41279008700000008</v>
      </c>
      <c r="L17" s="66">
        <v>1.3442937251448264E-3</v>
      </c>
      <c r="M17" s="66">
        <v>85.77389785299998</v>
      </c>
      <c r="N17" s="66">
        <v>5.1311301639958344</v>
      </c>
      <c r="O17" s="66">
        <v>0.11914839555570361</v>
      </c>
      <c r="P17" s="66">
        <v>0.19822647494548476</v>
      </c>
      <c r="Q17" s="66">
        <v>4.1806901641069108E-2</v>
      </c>
      <c r="R17" s="66">
        <v>0.50207029807047387</v>
      </c>
      <c r="S17" s="66">
        <v>1.9779020174738062</v>
      </c>
      <c r="T17" s="66">
        <v>1.7083748485633564E-2</v>
      </c>
      <c r="U17" s="66">
        <v>0.14905318320773869</v>
      </c>
      <c r="V17" s="66">
        <v>7.241299714575443</v>
      </c>
      <c r="W17" s="66">
        <v>19.798597454036639</v>
      </c>
      <c r="X17" s="66">
        <v>5.8022527806745232E-3</v>
      </c>
      <c r="Y17" s="66">
        <v>5.6537509215993403E-2</v>
      </c>
      <c r="Z17" s="66">
        <v>1.6987528615440162E-2</v>
      </c>
      <c r="AA17" s="66">
        <v>1.8460743326261301E-2</v>
      </c>
      <c r="AB17" s="66">
        <v>9.7788033938369393E-2</v>
      </c>
      <c r="AC17" s="66">
        <v>0.16174992465730328</v>
      </c>
      <c r="AD17" s="66">
        <v>0.3941535524983103</v>
      </c>
      <c r="AE17" s="158"/>
      <c r="AF17" s="66">
        <v>7.3975</v>
      </c>
      <c r="AG17" s="66">
        <v>11352.836053199999</v>
      </c>
      <c r="AH17" s="66">
        <v>43075.469054543995</v>
      </c>
      <c r="AI17" s="66">
        <v>47.577940000000005</v>
      </c>
      <c r="AJ17" s="66" t="s">
        <v>391</v>
      </c>
      <c r="AK17" s="66" t="s">
        <v>391</v>
      </c>
      <c r="AL17" s="182" t="s">
        <v>49</v>
      </c>
    </row>
    <row r="18" spans="1:39" s="2" customFormat="1" ht="24.75" customHeight="1" thickBot="1" x14ac:dyDescent="0.3">
      <c r="A18" s="121" t="s">
        <v>53</v>
      </c>
      <c r="B18" s="121" t="s">
        <v>60</v>
      </c>
      <c r="C18" s="122" t="s">
        <v>61</v>
      </c>
      <c r="D18" s="123"/>
      <c r="E18" s="66">
        <v>2.5660920000000014E-2</v>
      </c>
      <c r="F18" s="66">
        <v>6.666910000000004E-4</v>
      </c>
      <c r="G18" s="66">
        <v>2.0740500000000005E-4</v>
      </c>
      <c r="H18" s="66" t="s">
        <v>391</v>
      </c>
      <c r="I18" s="66">
        <v>7.184740000000003E-4</v>
      </c>
      <c r="J18" s="66">
        <v>9.6447300000000009E-4</v>
      </c>
      <c r="K18" s="66">
        <v>1.5045330000000002E-3</v>
      </c>
      <c r="L18" s="66">
        <v>1.7812599999999972E-5</v>
      </c>
      <c r="M18" s="66">
        <v>3.7326007999999994E-2</v>
      </c>
      <c r="N18" s="66">
        <v>6.8581403296199992E-7</v>
      </c>
      <c r="O18" s="66">
        <v>1.1430233882699999E-7</v>
      </c>
      <c r="P18" s="66">
        <v>4.5720935530799993E-5</v>
      </c>
      <c r="Q18" s="66">
        <v>5.4865122636959999E-5</v>
      </c>
      <c r="R18" s="66">
        <v>3.4747911003408015E-7</v>
      </c>
      <c r="S18" s="66">
        <v>3.4747911003408E-8</v>
      </c>
      <c r="T18" s="66">
        <v>2.3317677120707993E-7</v>
      </c>
      <c r="U18" s="66">
        <v>5.0293029083879981E-6</v>
      </c>
      <c r="V18" s="66">
        <v>6.8581403296199992E-7</v>
      </c>
      <c r="W18" s="66">
        <v>2.2860467765399982E-4</v>
      </c>
      <c r="X18" s="66">
        <v>2.5603723897247995E-7</v>
      </c>
      <c r="Y18" s="66">
        <v>3.8405585845871998E-7</v>
      </c>
      <c r="Z18" s="66">
        <v>3.8405585845871998E-7</v>
      </c>
      <c r="AA18" s="66">
        <v>3.8405585845871998E-7</v>
      </c>
      <c r="AB18" s="66">
        <v>1.4082048143486403E-6</v>
      </c>
      <c r="AC18" s="66">
        <v>1.3716280659239998E-6</v>
      </c>
      <c r="AD18" s="66">
        <v>2.7299999999999999E-10</v>
      </c>
      <c r="AE18" s="158"/>
      <c r="AF18" s="66">
        <v>7.0716294</v>
      </c>
      <c r="AG18" s="66">
        <v>150.05168542000001</v>
      </c>
      <c r="AH18" s="66">
        <v>2500.7619752129995</v>
      </c>
      <c r="AI18" s="66" t="s">
        <v>391</v>
      </c>
      <c r="AJ18" s="66" t="s">
        <v>391</v>
      </c>
      <c r="AK18" s="66" t="s">
        <v>391</v>
      </c>
      <c r="AL18" s="182" t="s">
        <v>49</v>
      </c>
    </row>
    <row r="19" spans="1:39" s="2" customFormat="1" ht="24.75" customHeight="1" thickBot="1" x14ac:dyDescent="0.3">
      <c r="A19" s="121" t="s">
        <v>53</v>
      </c>
      <c r="B19" s="121" t="s">
        <v>62</v>
      </c>
      <c r="C19" s="122" t="s">
        <v>63</v>
      </c>
      <c r="D19" s="123"/>
      <c r="E19" s="66">
        <v>7.3297107510000092</v>
      </c>
      <c r="F19" s="66">
        <v>0.40034336000000004</v>
      </c>
      <c r="G19" s="66">
        <v>11.847518509000013</v>
      </c>
      <c r="H19" s="66">
        <v>5.1196057999999996E-2</v>
      </c>
      <c r="I19" s="66">
        <v>0.13780769400000012</v>
      </c>
      <c r="J19" s="66">
        <v>0.20375487400000025</v>
      </c>
      <c r="K19" s="66">
        <v>0.26226207800000023</v>
      </c>
      <c r="L19" s="66">
        <v>3.3572163548111099E-3</v>
      </c>
      <c r="M19" s="66">
        <v>1.5832038719999988</v>
      </c>
      <c r="N19" s="66">
        <v>6.0853503456013855E-2</v>
      </c>
      <c r="O19" s="66">
        <v>7.7332285930300461E-3</v>
      </c>
      <c r="P19" s="66">
        <v>5.17794452648681E-2</v>
      </c>
      <c r="Q19" s="66">
        <v>3.5031915093010062E-2</v>
      </c>
      <c r="R19" s="66">
        <v>0.22082950626479725</v>
      </c>
      <c r="S19" s="66">
        <v>6.9340215435465091E-2</v>
      </c>
      <c r="T19" s="66">
        <v>1.1123915637228348</v>
      </c>
      <c r="U19" s="66">
        <v>1.0526045709621004</v>
      </c>
      <c r="V19" s="66">
        <v>0.56958312806432843</v>
      </c>
      <c r="W19" s="66">
        <v>0.15175753222463487</v>
      </c>
      <c r="X19" s="66">
        <v>1.9312071593870691E-4</v>
      </c>
      <c r="Y19" s="66">
        <v>3.3155170477160373E-4</v>
      </c>
      <c r="Z19" s="66">
        <v>1.528602325082837E-4</v>
      </c>
      <c r="AA19" s="66">
        <v>1.4333966600435093E-4</v>
      </c>
      <c r="AB19" s="66">
        <v>8.2087231922294435E-4</v>
      </c>
      <c r="AC19" s="66">
        <v>0.16753304872012706</v>
      </c>
      <c r="AD19" s="66">
        <v>3.4900124642162328E-2</v>
      </c>
      <c r="AE19" s="158"/>
      <c r="AF19" s="66">
        <v>3490.316427071999</v>
      </c>
      <c r="AG19" s="66">
        <v>24993.231634</v>
      </c>
      <c r="AH19" s="66">
        <v>37604.254706739994</v>
      </c>
      <c r="AI19" s="66">
        <v>207.23862099999999</v>
      </c>
      <c r="AJ19" s="66" t="s">
        <v>391</v>
      </c>
      <c r="AK19" s="66" t="s">
        <v>391</v>
      </c>
      <c r="AL19" s="182" t="s">
        <v>49</v>
      </c>
    </row>
    <row r="20" spans="1:39" s="2" customFormat="1" ht="24.75" customHeight="1" thickBot="1" x14ac:dyDescent="0.3">
      <c r="A20" s="121" t="s">
        <v>53</v>
      </c>
      <c r="B20" s="121" t="s">
        <v>64</v>
      </c>
      <c r="C20" s="122" t="s">
        <v>65</v>
      </c>
      <c r="D20" s="123"/>
      <c r="E20" s="66">
        <v>2.2954855269999994</v>
      </c>
      <c r="F20" s="66">
        <v>0.17274011400000006</v>
      </c>
      <c r="G20" s="66">
        <v>1.3121933689999989</v>
      </c>
      <c r="H20" s="66" t="s">
        <v>391</v>
      </c>
      <c r="I20" s="66">
        <v>7.9956606E-2</v>
      </c>
      <c r="J20" s="66">
        <v>0.12133519500000002</v>
      </c>
      <c r="K20" s="66">
        <v>0.14285456600000004</v>
      </c>
      <c r="L20" s="66">
        <v>8.5421884233471263E-4</v>
      </c>
      <c r="M20" s="66">
        <v>2.0453164379999995</v>
      </c>
      <c r="N20" s="66">
        <v>1.4113912144010395E-2</v>
      </c>
      <c r="O20" s="66">
        <v>2.3607269646866921E-3</v>
      </c>
      <c r="P20" s="66">
        <v>1.7322252286710534E-2</v>
      </c>
      <c r="Q20" s="66">
        <v>6.794444755717095E-3</v>
      </c>
      <c r="R20" s="66">
        <v>3.6034861200216921E-2</v>
      </c>
      <c r="S20" s="66">
        <v>1.4962947761886485E-2</v>
      </c>
      <c r="T20" s="66">
        <v>7.9060413180657207E-2</v>
      </c>
      <c r="U20" s="66">
        <v>0.15588357878185297</v>
      </c>
      <c r="V20" s="66">
        <v>6.7906185865225469E-2</v>
      </c>
      <c r="W20" s="66">
        <v>5.5206421038579395E-2</v>
      </c>
      <c r="X20" s="66">
        <v>1.5760983160255051E-4</v>
      </c>
      <c r="Y20" s="66">
        <v>4.2376731834265201E-4</v>
      </c>
      <c r="Z20" s="66">
        <v>2.0145215695360427E-4</v>
      </c>
      <c r="AA20" s="66">
        <v>1.1462315863203079E-4</v>
      </c>
      <c r="AB20" s="66">
        <v>8.9745246553083759E-4</v>
      </c>
      <c r="AC20" s="66">
        <v>3.7863919635552287E-2</v>
      </c>
      <c r="AD20" s="66">
        <v>1.0289211667430362E-2</v>
      </c>
      <c r="AE20" s="158"/>
      <c r="AF20" s="66">
        <v>243.22691185999997</v>
      </c>
      <c r="AG20" s="66">
        <v>3835.5803441600005</v>
      </c>
      <c r="AH20" s="66">
        <v>4412.7833153620022</v>
      </c>
      <c r="AI20" s="66">
        <v>15318.101584090002</v>
      </c>
      <c r="AJ20" s="66" t="s">
        <v>391</v>
      </c>
      <c r="AK20" s="66" t="s">
        <v>391</v>
      </c>
      <c r="AL20" s="182" t="s">
        <v>49</v>
      </c>
    </row>
    <row r="21" spans="1:39" s="2" customFormat="1" ht="24.75" customHeight="1" thickBot="1" x14ac:dyDescent="0.3">
      <c r="A21" s="121" t="s">
        <v>53</v>
      </c>
      <c r="B21" s="121" t="s">
        <v>66</v>
      </c>
      <c r="C21" s="122" t="s">
        <v>67</v>
      </c>
      <c r="D21" s="123"/>
      <c r="E21" s="66">
        <v>0.85100875499999706</v>
      </c>
      <c r="F21" s="66">
        <v>0.10776339600000065</v>
      </c>
      <c r="G21" s="66">
        <v>1.4930019579999831</v>
      </c>
      <c r="H21" s="66" t="s">
        <v>391</v>
      </c>
      <c r="I21" s="66">
        <v>5.2925296999999649E-2</v>
      </c>
      <c r="J21" s="66">
        <v>7.837746699999977E-2</v>
      </c>
      <c r="K21" s="66">
        <v>0.10466308599999979</v>
      </c>
      <c r="L21" s="66">
        <v>2.0267464359985353E-3</v>
      </c>
      <c r="M21" s="66">
        <v>2.2435976719999964</v>
      </c>
      <c r="N21" s="66">
        <v>3.0447504197594392E-2</v>
      </c>
      <c r="O21" s="66">
        <v>2.5813881161223626E-3</v>
      </c>
      <c r="P21" s="66">
        <v>5.8509213597376115E-3</v>
      </c>
      <c r="Q21" s="66">
        <v>2.2105258952128226E-2</v>
      </c>
      <c r="R21" s="66">
        <v>2.8618245677480749E-2</v>
      </c>
      <c r="S21" s="66">
        <v>2.5560593862128507E-2</v>
      </c>
      <c r="T21" s="66">
        <v>0.10465724580815282</v>
      </c>
      <c r="U21" s="66">
        <v>8.1345143262836914E-2</v>
      </c>
      <c r="V21" s="66">
        <v>8.1342595373089854E-2</v>
      </c>
      <c r="W21" s="66">
        <v>2.577347210359298E-2</v>
      </c>
      <c r="X21" s="66">
        <v>7.3320837136252835E-4</v>
      </c>
      <c r="Y21" s="66">
        <v>1.1854861137979853E-3</v>
      </c>
      <c r="Z21" s="66">
        <v>4.7759878286076789E-4</v>
      </c>
      <c r="AA21" s="66">
        <v>3.8075573478035568E-4</v>
      </c>
      <c r="AB21" s="66">
        <v>2.777049002801638E-3</v>
      </c>
      <c r="AC21" s="66">
        <v>1.5992702153133146E-2</v>
      </c>
      <c r="AD21" s="66">
        <v>3.5448417181308876E-3</v>
      </c>
      <c r="AE21" s="158"/>
      <c r="AF21" s="66">
        <v>168.53323990500002</v>
      </c>
      <c r="AG21" s="66">
        <v>2476.4377949</v>
      </c>
      <c r="AH21" s="66">
        <v>11459.851238059982</v>
      </c>
      <c r="AI21" s="66">
        <v>355.85852881999995</v>
      </c>
      <c r="AJ21" s="66" t="s">
        <v>391</v>
      </c>
      <c r="AK21" s="66" t="s">
        <v>391</v>
      </c>
      <c r="AL21" s="182" t="s">
        <v>49</v>
      </c>
    </row>
    <row r="22" spans="1:39" s="2" customFormat="1" ht="24.75" customHeight="1" thickBot="1" x14ac:dyDescent="0.3">
      <c r="A22" s="121" t="s">
        <v>53</v>
      </c>
      <c r="B22" s="125" t="s">
        <v>68</v>
      </c>
      <c r="C22" s="122" t="s">
        <v>69</v>
      </c>
      <c r="D22" s="123"/>
      <c r="E22" s="66">
        <v>8.3697847320000012</v>
      </c>
      <c r="F22" s="66">
        <v>0.29060629459999993</v>
      </c>
      <c r="G22" s="66">
        <v>3.5664338460000025</v>
      </c>
      <c r="H22" s="66">
        <v>0.12444899999999999</v>
      </c>
      <c r="I22" s="66">
        <v>0.24074372099999983</v>
      </c>
      <c r="J22" s="66">
        <v>0.35538038100000019</v>
      </c>
      <c r="K22" s="66">
        <v>0.42841942100000019</v>
      </c>
      <c r="L22" s="66">
        <v>6.5460196337991956E-3</v>
      </c>
      <c r="M22" s="66">
        <v>9.1755276350000052</v>
      </c>
      <c r="N22" s="66">
        <v>0.38563551869214385</v>
      </c>
      <c r="O22" s="66">
        <v>6.0035395594124265E-3</v>
      </c>
      <c r="P22" s="66">
        <v>0.16115352340848813</v>
      </c>
      <c r="Q22" s="66">
        <v>4.0982196400400558E-2</v>
      </c>
      <c r="R22" s="66">
        <v>7.3307800509707671E-2</v>
      </c>
      <c r="S22" s="66">
        <v>0.15940870971135154</v>
      </c>
      <c r="T22" s="66">
        <v>0.12091091635157758</v>
      </c>
      <c r="U22" s="66">
        <v>6.7568011648893408E-2</v>
      </c>
      <c r="V22" s="66">
        <v>1.9498517925123131</v>
      </c>
      <c r="W22" s="66">
        <v>0.19166193948758894</v>
      </c>
      <c r="X22" s="66">
        <v>7.7315119338271633E-4</v>
      </c>
      <c r="Y22" s="66">
        <v>1.4418983701242893E-3</v>
      </c>
      <c r="Z22" s="66">
        <v>5.7202989032523568E-4</v>
      </c>
      <c r="AA22" s="66">
        <v>4.4601840481367684E-4</v>
      </c>
      <c r="AB22" s="66">
        <v>3.2330978586459181E-3</v>
      </c>
      <c r="AC22" s="66">
        <v>1.4369949612096521E-2</v>
      </c>
      <c r="AD22" s="66">
        <v>1.0576136858991962E-2</v>
      </c>
      <c r="AE22" s="158"/>
      <c r="AF22" s="66">
        <v>1802.6653588689999</v>
      </c>
      <c r="AG22" s="66">
        <v>7725.6198800299999</v>
      </c>
      <c r="AH22" s="66">
        <v>22012.689781386995</v>
      </c>
      <c r="AI22" s="66">
        <v>291.193224391</v>
      </c>
      <c r="AJ22" s="66">
        <v>4763.7325137099997</v>
      </c>
      <c r="AK22" s="66" t="s">
        <v>391</v>
      </c>
      <c r="AL22" s="182" t="s">
        <v>49</v>
      </c>
    </row>
    <row r="23" spans="1:39" s="2" customFormat="1" ht="24.75" customHeight="1" thickBot="1" x14ac:dyDescent="0.3">
      <c r="A23" s="121" t="s">
        <v>70</v>
      </c>
      <c r="B23" s="125" t="s">
        <v>393</v>
      </c>
      <c r="C23" s="122" t="s">
        <v>394</v>
      </c>
      <c r="D23" s="126"/>
      <c r="E23" s="66">
        <v>0.85036699999999998</v>
      </c>
      <c r="F23" s="66">
        <v>7.0111666666666697E-2</v>
      </c>
      <c r="G23" s="66">
        <v>1.1800000000000001E-3</v>
      </c>
      <c r="H23" s="66">
        <v>4.7199999999999998E-4</v>
      </c>
      <c r="I23" s="66">
        <v>3.9294000000000003E-2</v>
      </c>
      <c r="J23" s="66">
        <v>3.9294000000000003E-2</v>
      </c>
      <c r="K23" s="66">
        <v>3.9294000000000003E-2</v>
      </c>
      <c r="L23" s="66">
        <v>3.1348666666666698E-2</v>
      </c>
      <c r="M23" s="66">
        <v>0.39524100000000001</v>
      </c>
      <c r="N23" s="66">
        <v>2.2124999999999999E-5</v>
      </c>
      <c r="O23" s="66">
        <v>5.9000000000000003E-4</v>
      </c>
      <c r="P23" s="66">
        <v>3.1270000000000001E-4</v>
      </c>
      <c r="Q23" s="66">
        <v>5.9000000000000003E-6</v>
      </c>
      <c r="R23" s="66">
        <v>2.9499999999999999E-3</v>
      </c>
      <c r="S23" s="66">
        <v>0.1003</v>
      </c>
      <c r="T23" s="66">
        <v>4.13E-3</v>
      </c>
      <c r="U23" s="66">
        <v>5.9000000000000003E-4</v>
      </c>
      <c r="V23" s="66">
        <v>5.8999999999999997E-2</v>
      </c>
      <c r="W23" s="66" t="s">
        <v>390</v>
      </c>
      <c r="X23" s="66">
        <v>1.7700000000000001E-3</v>
      </c>
      <c r="Y23" s="66">
        <v>2.9499999999999999E-3</v>
      </c>
      <c r="Z23" s="66">
        <v>2.0295999999999999E-3</v>
      </c>
      <c r="AA23" s="66">
        <v>1.2508E-3</v>
      </c>
      <c r="AB23" s="66">
        <v>8.0003999999999995E-3</v>
      </c>
      <c r="AC23" s="66" t="s">
        <v>391</v>
      </c>
      <c r="AD23" s="66" t="s">
        <v>391</v>
      </c>
      <c r="AE23" s="158"/>
      <c r="AF23" s="66">
        <v>1847.194</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2.7479962139999925</v>
      </c>
      <c r="F24" s="66">
        <v>0.82563748289998251</v>
      </c>
      <c r="G24" s="66">
        <v>1.2308606569999589</v>
      </c>
      <c r="H24" s="66">
        <v>6.601000000000001E-3</v>
      </c>
      <c r="I24" s="66">
        <v>0.27364532300000538</v>
      </c>
      <c r="J24" s="66">
        <v>0.40963061900000636</v>
      </c>
      <c r="K24" s="66">
        <v>0.60060834899997406</v>
      </c>
      <c r="L24" s="66">
        <v>1.0843659817310017E-2</v>
      </c>
      <c r="M24" s="66">
        <v>2.5953539629999742</v>
      </c>
      <c r="N24" s="66">
        <v>0.10342298473076619</v>
      </c>
      <c r="O24" s="66">
        <v>2.6869623062891687E-2</v>
      </c>
      <c r="P24" s="66">
        <v>8.9063600705086426E-3</v>
      </c>
      <c r="Q24" s="66">
        <v>5.0857246466889293E-2</v>
      </c>
      <c r="R24" s="66">
        <v>7.6951704226408429E-2</v>
      </c>
      <c r="S24" s="66">
        <v>6.4446198390787621E-2</v>
      </c>
      <c r="T24" s="66">
        <v>0.14538608970019035</v>
      </c>
      <c r="U24" s="66">
        <v>2.5679026386106345E-2</v>
      </c>
      <c r="V24" s="66">
        <v>1.0445996884148183</v>
      </c>
      <c r="W24" s="66">
        <v>0.24971191715938276</v>
      </c>
      <c r="X24" s="66">
        <v>1.9421151376115008E-2</v>
      </c>
      <c r="Y24" s="66">
        <v>3.1277965799090306E-2</v>
      </c>
      <c r="Z24" s="66">
        <v>1.0100281001965562E-2</v>
      </c>
      <c r="AA24" s="66">
        <v>8.0171513985521324E-3</v>
      </c>
      <c r="AB24" s="66">
        <v>6.8816549575723127E-2</v>
      </c>
      <c r="AC24" s="66">
        <v>3.092921248324847E-2</v>
      </c>
      <c r="AD24" s="66">
        <v>1.0793097776383662E-2</v>
      </c>
      <c r="AE24" s="158"/>
      <c r="AF24" s="66">
        <v>447.84915621400006</v>
      </c>
      <c r="AG24" s="66">
        <v>1215.5673909900008</v>
      </c>
      <c r="AH24" s="66">
        <v>22186.058926402937</v>
      </c>
      <c r="AI24" s="66">
        <v>6632.7849380890002</v>
      </c>
      <c r="AJ24" s="66" t="s">
        <v>391</v>
      </c>
      <c r="AK24" s="66" t="s">
        <v>391</v>
      </c>
      <c r="AL24" s="182" t="s">
        <v>49</v>
      </c>
    </row>
    <row r="25" spans="1:39" s="2" customFormat="1" ht="24.75" customHeight="1" thickBot="1" x14ac:dyDescent="0.3">
      <c r="A25" s="121" t="s">
        <v>73</v>
      </c>
      <c r="B25" s="125" t="s">
        <v>74</v>
      </c>
      <c r="C25" s="128" t="s">
        <v>75</v>
      </c>
      <c r="D25" s="123"/>
      <c r="E25" s="66">
        <v>0.51622962528662397</v>
      </c>
      <c r="F25" s="66">
        <v>6.8116606158152099E-2</v>
      </c>
      <c r="G25" s="66">
        <v>8.5681265607738498E-3</v>
      </c>
      <c r="H25" s="66" t="s">
        <v>390</v>
      </c>
      <c r="I25" s="66">
        <v>3.9756107241990697E-3</v>
      </c>
      <c r="J25" s="66">
        <v>3.9756107241990697E-3</v>
      </c>
      <c r="K25" s="66">
        <v>3.9756107241990697E-3</v>
      </c>
      <c r="L25" s="66">
        <v>1.9082931476155499E-3</v>
      </c>
      <c r="M25" s="66">
        <v>0.11412744578950799</v>
      </c>
      <c r="N25" s="66" t="s">
        <v>390</v>
      </c>
      <c r="O25" s="66">
        <v>3.7271350539366203E-4</v>
      </c>
      <c r="P25" s="66">
        <v>2.2705535386050699E-4</v>
      </c>
      <c r="Q25" s="66">
        <v>4.2840632803869204E-6</v>
      </c>
      <c r="R25" s="66">
        <v>1.2852189841160799E-3</v>
      </c>
      <c r="S25" s="66">
        <v>9.0822141544202796E-4</v>
      </c>
      <c r="T25" s="66">
        <v>3.7699756867404899E-4</v>
      </c>
      <c r="U25" s="66">
        <v>4.2840632803869204E-6</v>
      </c>
      <c r="V25" s="66">
        <v>7.4457019813124706E-2</v>
      </c>
      <c r="W25" s="66" t="s">
        <v>390</v>
      </c>
      <c r="X25" s="66" t="s">
        <v>390</v>
      </c>
      <c r="Y25" s="66" t="s">
        <v>390</v>
      </c>
      <c r="Z25" s="66" t="s">
        <v>390</v>
      </c>
      <c r="AA25" s="66" t="s">
        <v>390</v>
      </c>
      <c r="AB25" s="66" t="s">
        <v>390</v>
      </c>
      <c r="AC25" s="66" t="s">
        <v>391</v>
      </c>
      <c r="AD25" s="66" t="s">
        <v>391</v>
      </c>
      <c r="AE25" s="158"/>
      <c r="AF25" s="66">
        <v>1854.99940040754</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5.0898747133755603E-3</v>
      </c>
      <c r="F26" s="66">
        <v>5.2968938418479E-3</v>
      </c>
      <c r="G26" s="66">
        <v>1.58734392261504E-5</v>
      </c>
      <c r="H26" s="66" t="s">
        <v>390</v>
      </c>
      <c r="I26" s="66">
        <v>5.5092758009337702E-6</v>
      </c>
      <c r="J26" s="66">
        <v>5.5092758009337702E-6</v>
      </c>
      <c r="K26" s="66">
        <v>5.5092758009337702E-6</v>
      </c>
      <c r="L26" s="66">
        <v>8.2639137014006597E-7</v>
      </c>
      <c r="M26" s="66">
        <v>2.54396542104923E-2</v>
      </c>
      <c r="N26" s="66">
        <v>0.27133826386853199</v>
      </c>
      <c r="O26" s="66">
        <v>2.6764946063375399E-6</v>
      </c>
      <c r="P26" s="66">
        <v>2.0546461394929799E-6</v>
      </c>
      <c r="Q26" s="66">
        <v>6.5936719613075198E-8</v>
      </c>
      <c r="R26" s="66">
        <v>4.9810158839225599E-6</v>
      </c>
      <c r="S26" s="66">
        <v>9.6585845579719397E-6</v>
      </c>
      <c r="T26" s="66">
        <v>3.12243132595062E-6</v>
      </c>
      <c r="U26" s="66">
        <v>4.5936719613075197E-8</v>
      </c>
      <c r="V26" s="66">
        <v>5.3578018687524696E-4</v>
      </c>
      <c r="W26" s="66" t="s">
        <v>390</v>
      </c>
      <c r="X26" s="66">
        <v>2.1399999999999998E-6</v>
      </c>
      <c r="Y26" s="66">
        <v>2.9960000000000002E-6</v>
      </c>
      <c r="Z26" s="66">
        <v>1.73238095238095E-6</v>
      </c>
      <c r="AA26" s="66">
        <v>2.1399999999999998E-6</v>
      </c>
      <c r="AB26" s="66">
        <v>9.0083809523809492E-6</v>
      </c>
      <c r="AC26" s="66" t="s">
        <v>391</v>
      </c>
      <c r="AD26" s="66" t="s">
        <v>391</v>
      </c>
      <c r="AE26" s="158"/>
      <c r="AF26" s="66">
        <v>11.3285995924616</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28.162343246463401</v>
      </c>
      <c r="F27" s="66">
        <v>11.7446396918763</v>
      </c>
      <c r="G27" s="66">
        <v>7.1469319488933702E-2</v>
      </c>
      <c r="H27" s="66">
        <v>0.98420257150082802</v>
      </c>
      <c r="I27" s="66">
        <v>1.14403223654474</v>
      </c>
      <c r="J27" s="66">
        <v>1.14403223654474</v>
      </c>
      <c r="K27" s="66">
        <v>1.14403223654474</v>
      </c>
      <c r="L27" s="66">
        <v>0.875054642772924</v>
      </c>
      <c r="M27" s="66">
        <v>122.414925001242</v>
      </c>
      <c r="N27" s="66">
        <v>0.71982040704852501</v>
      </c>
      <c r="O27" s="66">
        <v>3.8479567849545698E-4</v>
      </c>
      <c r="P27" s="66">
        <v>2.18198102727582E-2</v>
      </c>
      <c r="Q27" s="66">
        <v>6.1784310380883195E-4</v>
      </c>
      <c r="R27" s="66">
        <v>2.3380999212791E-2</v>
      </c>
      <c r="S27" s="66">
        <v>1.60967770161611E-2</v>
      </c>
      <c r="T27" s="66">
        <v>3.8154065117130599E-3</v>
      </c>
      <c r="U27" s="66">
        <v>4.6609485062674999E-4</v>
      </c>
      <c r="V27" s="66">
        <v>7.9344625517352593E-2</v>
      </c>
      <c r="W27" s="66">
        <v>1.5970115</v>
      </c>
      <c r="X27" s="66">
        <v>5.6341290544599999E-2</v>
      </c>
      <c r="Y27" s="66">
        <v>6.4235768656100006E-2</v>
      </c>
      <c r="Z27" s="66">
        <v>4.8713024501300002E-2</v>
      </c>
      <c r="AA27" s="66">
        <v>5.6213604734700003E-2</v>
      </c>
      <c r="AB27" s="66">
        <v>0.22550368843669999</v>
      </c>
      <c r="AC27" s="66">
        <v>1.5620831E-3</v>
      </c>
      <c r="AD27" s="66">
        <v>3.39599E-4</v>
      </c>
      <c r="AE27" s="158"/>
      <c r="AF27" s="66">
        <v>132960.61238391799</v>
      </c>
      <c r="AG27" s="66" t="s">
        <v>391</v>
      </c>
      <c r="AH27" s="66">
        <v>220.24485786229999</v>
      </c>
      <c r="AI27" s="66">
        <v>6301.5305357650004</v>
      </c>
      <c r="AJ27" s="66" t="s">
        <v>391</v>
      </c>
      <c r="AK27" s="66" t="s">
        <v>391</v>
      </c>
      <c r="AL27" s="182" t="s">
        <v>49</v>
      </c>
    </row>
    <row r="28" spans="1:39" s="2" customFormat="1" ht="24.75" customHeight="1" thickBot="1" x14ac:dyDescent="0.3">
      <c r="A28" s="121" t="s">
        <v>78</v>
      </c>
      <c r="B28" s="121" t="s">
        <v>81</v>
      </c>
      <c r="C28" s="122" t="s">
        <v>82</v>
      </c>
      <c r="D28" s="123"/>
      <c r="E28" s="66">
        <v>9.6978841709180106</v>
      </c>
      <c r="F28" s="66">
        <v>0.91147803663910498</v>
      </c>
      <c r="G28" s="66">
        <v>1.6496639477040002E-2</v>
      </c>
      <c r="H28" s="66">
        <v>4.26968719710967E-2</v>
      </c>
      <c r="I28" s="66">
        <v>0.56796019688874999</v>
      </c>
      <c r="J28" s="66">
        <v>0.56796019688874999</v>
      </c>
      <c r="K28" s="66">
        <v>0.56796019688874999</v>
      </c>
      <c r="L28" s="66">
        <v>0.43945215396398601</v>
      </c>
      <c r="M28" s="66">
        <v>8.5132146114440097</v>
      </c>
      <c r="N28" s="66">
        <v>4.66826744338045E-2</v>
      </c>
      <c r="O28" s="66">
        <v>5.59052475383994E-5</v>
      </c>
      <c r="P28" s="66">
        <v>4.7039855019203897E-3</v>
      </c>
      <c r="Q28" s="66">
        <v>1.02034729179599E-4</v>
      </c>
      <c r="R28" s="66">
        <v>6.7960049280036102E-3</v>
      </c>
      <c r="S28" s="66">
        <v>4.5842330601900102E-3</v>
      </c>
      <c r="T28" s="66">
        <v>3.7025747861159098E-4</v>
      </c>
      <c r="U28" s="66">
        <v>9.2258963282399603E-5</v>
      </c>
      <c r="V28" s="66">
        <v>1.6313340413915901E-2</v>
      </c>
      <c r="W28" s="66">
        <v>0.44078050000000002</v>
      </c>
      <c r="X28" s="66">
        <v>1.5602248629899999E-2</v>
      </c>
      <c r="Y28" s="66">
        <v>1.7514077463500002E-2</v>
      </c>
      <c r="Z28" s="66">
        <v>1.3689405089900001E-2</v>
      </c>
      <c r="AA28" s="66">
        <v>1.4659239603800001E-2</v>
      </c>
      <c r="AB28" s="66">
        <v>6.1464970787099997E-2</v>
      </c>
      <c r="AC28" s="66">
        <v>4.1998900000000001E-4</v>
      </c>
      <c r="AD28" s="66">
        <v>8.3807700000000001E-5</v>
      </c>
      <c r="AE28" s="158"/>
      <c r="AF28" s="66">
        <v>33193.501238208002</v>
      </c>
      <c r="AG28" s="66" t="s">
        <v>391</v>
      </c>
      <c r="AH28" s="66" t="s">
        <v>391</v>
      </c>
      <c r="AI28" s="66">
        <v>1990.0370217673999</v>
      </c>
      <c r="AJ28" s="66" t="s">
        <v>391</v>
      </c>
      <c r="AK28" s="66" t="s">
        <v>391</v>
      </c>
      <c r="AL28" s="182" t="s">
        <v>49</v>
      </c>
    </row>
    <row r="29" spans="1:39" s="2" customFormat="1" ht="24.75" customHeight="1" thickBot="1" x14ac:dyDescent="0.3">
      <c r="A29" s="121" t="s">
        <v>78</v>
      </c>
      <c r="B29" s="121" t="s">
        <v>83</v>
      </c>
      <c r="C29" s="122" t="s">
        <v>84</v>
      </c>
      <c r="D29" s="123"/>
      <c r="E29" s="66">
        <v>28.867564290027701</v>
      </c>
      <c r="F29" s="66">
        <v>1.1529258666396101</v>
      </c>
      <c r="G29" s="66">
        <v>2.50247130923241E-2</v>
      </c>
      <c r="H29" s="66">
        <v>4.6567025946160502E-2</v>
      </c>
      <c r="I29" s="66">
        <v>0.55510864039871899</v>
      </c>
      <c r="J29" s="66">
        <v>0.55510864039871899</v>
      </c>
      <c r="K29" s="66">
        <v>0.55510864039871899</v>
      </c>
      <c r="L29" s="66">
        <v>0.34989965039363902</v>
      </c>
      <c r="M29" s="66">
        <v>7.6970544497143596</v>
      </c>
      <c r="N29" s="66">
        <v>7.1347389550940605E-4</v>
      </c>
      <c r="O29" s="66">
        <v>6.2589625465567204E-5</v>
      </c>
      <c r="P29" s="66">
        <v>6.6321800714537003E-3</v>
      </c>
      <c r="Q29" s="66">
        <v>1.2516068910796299E-4</v>
      </c>
      <c r="R29" s="66">
        <v>1.0635094704128E-2</v>
      </c>
      <c r="S29" s="66">
        <v>7.1318204894343E-3</v>
      </c>
      <c r="T29" s="66">
        <v>2.50636929209839E-4</v>
      </c>
      <c r="U29" s="66">
        <v>1.2514212728479199E-4</v>
      </c>
      <c r="V29" s="66">
        <v>2.25250260565674E-2</v>
      </c>
      <c r="W29" s="66">
        <v>0.39331509999999997</v>
      </c>
      <c r="X29" s="66">
        <v>7.0269643136000003E-3</v>
      </c>
      <c r="Y29" s="66">
        <v>4.2552172787300002E-2</v>
      </c>
      <c r="Z29" s="66">
        <v>4.7549125187699999E-2</v>
      </c>
      <c r="AA29" s="66">
        <v>1.0930833376400001E-2</v>
      </c>
      <c r="AB29" s="66">
        <v>0.10805909566499999</v>
      </c>
      <c r="AC29" s="66">
        <v>2.7505759999999998E-4</v>
      </c>
      <c r="AD29" s="66">
        <v>6.0316599999999998E-5</v>
      </c>
      <c r="AE29" s="158"/>
      <c r="AF29" s="66">
        <v>50052.877885194102</v>
      </c>
      <c r="AG29" s="66" t="s">
        <v>391</v>
      </c>
      <c r="AH29" s="66">
        <v>268.81968623300003</v>
      </c>
      <c r="AI29" s="66">
        <v>3185.5332494861</v>
      </c>
      <c r="AJ29" s="66" t="s">
        <v>391</v>
      </c>
      <c r="AK29" s="66" t="s">
        <v>391</v>
      </c>
      <c r="AL29" s="182" t="s">
        <v>49</v>
      </c>
    </row>
    <row r="30" spans="1:39" s="2" customFormat="1" ht="24.75" customHeight="1" thickBot="1" x14ac:dyDescent="0.3">
      <c r="A30" s="121" t="s">
        <v>78</v>
      </c>
      <c r="B30" s="121" t="s">
        <v>85</v>
      </c>
      <c r="C30" s="122" t="s">
        <v>86</v>
      </c>
      <c r="D30" s="123"/>
      <c r="E30" s="66">
        <v>0.25131036937728701</v>
      </c>
      <c r="F30" s="66">
        <v>0.79241457875073396</v>
      </c>
      <c r="G30" s="66">
        <v>6.5844432551042298E-4</v>
      </c>
      <c r="H30" s="66">
        <v>1.9054874203145999E-3</v>
      </c>
      <c r="I30" s="66">
        <v>1.7230408747937999E-2</v>
      </c>
      <c r="J30" s="66">
        <v>1.7230408747937999E-2</v>
      </c>
      <c r="K30" s="66">
        <v>1.7230408747937999E-2</v>
      </c>
      <c r="L30" s="66">
        <v>2.7904534085861602E-3</v>
      </c>
      <c r="M30" s="66">
        <v>10.247096482310599</v>
      </c>
      <c r="N30" s="66">
        <v>1.5599101635367599E-2</v>
      </c>
      <c r="O30" s="66">
        <v>1.0803418372543699E-5</v>
      </c>
      <c r="P30" s="66">
        <v>2.86423281597034E-4</v>
      </c>
      <c r="Q30" s="66">
        <v>9.8766648826563507E-6</v>
      </c>
      <c r="R30" s="66">
        <v>2.25174068293423E-4</v>
      </c>
      <c r="S30" s="66">
        <v>8.6796634196087505E-4</v>
      </c>
      <c r="T30" s="66">
        <v>1.0522616684052899E-4</v>
      </c>
      <c r="U30" s="66">
        <v>1.0784914095712799E-5</v>
      </c>
      <c r="V30" s="66">
        <v>1.50296440855519E-3</v>
      </c>
      <c r="W30" s="66">
        <v>2.4033700000000002E-2</v>
      </c>
      <c r="X30" s="66">
        <v>3.8897622529999998E-4</v>
      </c>
      <c r="Y30" s="66">
        <v>6.2841059810000001E-4</v>
      </c>
      <c r="Z30" s="66">
        <v>2.6553403330000001E-4</v>
      </c>
      <c r="AA30" s="66">
        <v>7.2380446090000001E-4</v>
      </c>
      <c r="AB30" s="66">
        <v>2.0067253176000001E-3</v>
      </c>
      <c r="AC30" s="66">
        <v>2.40335E-5</v>
      </c>
      <c r="AD30" s="66">
        <v>1.8949300000000002E-5</v>
      </c>
      <c r="AE30" s="158"/>
      <c r="AF30" s="66">
        <v>1409.9420974563</v>
      </c>
      <c r="AG30" s="66" t="s">
        <v>391</v>
      </c>
      <c r="AH30" s="66" t="s">
        <v>391</v>
      </c>
      <c r="AI30" s="66">
        <v>47.647269541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6.72783344926252</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310.24150989054601</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0.78603792778027903</v>
      </c>
      <c r="J32" s="66">
        <v>1.4755269429426401</v>
      </c>
      <c r="K32" s="66">
        <v>1.9310823245764901</v>
      </c>
      <c r="L32" s="66">
        <v>0.179987357277651</v>
      </c>
      <c r="M32" s="66" t="s">
        <v>391</v>
      </c>
      <c r="N32" s="66">
        <v>2.0558187527249099</v>
      </c>
      <c r="O32" s="66">
        <v>9.4507090900465898E-3</v>
      </c>
      <c r="P32" s="66">
        <v>6.2473247624752703E-6</v>
      </c>
      <c r="Q32" s="66">
        <v>6.2473247624752799E-12</v>
      </c>
      <c r="R32" s="66">
        <v>0.76254272376506904</v>
      </c>
      <c r="S32" s="66">
        <v>16.702645163954401</v>
      </c>
      <c r="T32" s="66">
        <v>0.12012433570381099</v>
      </c>
      <c r="U32" s="66">
        <v>1.5720758555605601E-2</v>
      </c>
      <c r="V32" s="66">
        <v>6.2473247624752704</v>
      </c>
      <c r="W32" s="66" t="s">
        <v>390</v>
      </c>
      <c r="X32" s="66">
        <v>4.64557169243183E-3</v>
      </c>
      <c r="Y32" s="66">
        <v>3.2415973183533698E-4</v>
      </c>
      <c r="Z32" s="66">
        <v>4.7852150889978303E-4</v>
      </c>
      <c r="AA32" s="66" t="s">
        <v>390</v>
      </c>
      <c r="AB32" s="66">
        <v>5.4482529331669497E-3</v>
      </c>
      <c r="AC32" s="66" t="s">
        <v>391</v>
      </c>
      <c r="AD32" s="66" t="s">
        <v>390</v>
      </c>
      <c r="AE32" s="158"/>
      <c r="AF32" s="66" t="s">
        <v>391</v>
      </c>
      <c r="AG32" s="66" t="s">
        <v>391</v>
      </c>
      <c r="AH32" s="66" t="s">
        <v>391</v>
      </c>
      <c r="AI32" s="66" t="s">
        <v>391</v>
      </c>
      <c r="AJ32" s="66" t="s">
        <v>391</v>
      </c>
      <c r="AK32" s="66">
        <v>71640.173304595504</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0.41635065613997002</v>
      </c>
      <c r="J33" s="66">
        <v>0.77101973359253795</v>
      </c>
      <c r="K33" s="66">
        <v>1.5420394671850799</v>
      </c>
      <c r="L33" s="66" t="s">
        <v>391</v>
      </c>
      <c r="M33" s="66" t="s">
        <v>391</v>
      </c>
      <c r="N33" s="66">
        <v>7.2397888186633105E-2</v>
      </c>
      <c r="O33" s="66" t="s">
        <v>390</v>
      </c>
      <c r="P33" s="66" t="s">
        <v>390</v>
      </c>
      <c r="Q33" s="66" t="s">
        <v>390</v>
      </c>
      <c r="R33" s="66">
        <v>3.0665000896573601E-2</v>
      </c>
      <c r="S33" s="66">
        <v>1.2629434018696499E-2</v>
      </c>
      <c r="T33" s="66">
        <v>2.2037604363937702E-2</v>
      </c>
      <c r="U33" s="66" t="s">
        <v>390</v>
      </c>
      <c r="V33" s="66">
        <v>0.11413077547669299</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71640.173304595504</v>
      </c>
      <c r="AL33" s="182" t="s">
        <v>386</v>
      </c>
    </row>
    <row r="34" spans="1:256" s="2" customFormat="1" ht="24.75" customHeight="1" thickBot="1" x14ac:dyDescent="0.3">
      <c r="A34" s="121" t="s">
        <v>70</v>
      </c>
      <c r="B34" s="121" t="s">
        <v>93</v>
      </c>
      <c r="C34" s="122" t="s">
        <v>94</v>
      </c>
      <c r="D34" s="123"/>
      <c r="E34" s="66">
        <v>2.95172816</v>
      </c>
      <c r="F34" s="66">
        <v>0.41061958599999998</v>
      </c>
      <c r="G34" s="66">
        <v>1.7400045528000001E-3</v>
      </c>
      <c r="H34" s="66">
        <v>1.044E-3</v>
      </c>
      <c r="I34" s="66">
        <v>0.12222520000000001</v>
      </c>
      <c r="J34" s="66">
        <v>0.12831519999999999</v>
      </c>
      <c r="K34" s="66">
        <v>0.13527520000000001</v>
      </c>
      <c r="L34" s="66">
        <v>8.7928880000000001E-2</v>
      </c>
      <c r="M34" s="66">
        <v>1.7468619999999999</v>
      </c>
      <c r="N34" s="66">
        <v>3.0678250000000002E-3</v>
      </c>
      <c r="O34" s="66">
        <v>7.6145279999999997E-4</v>
      </c>
      <c r="P34" s="66">
        <v>4.7172320000000002E-4</v>
      </c>
      <c r="Q34" s="66">
        <v>8.7758800000000004E-6</v>
      </c>
      <c r="R34" s="66">
        <v>2.8376400000000002E-3</v>
      </c>
      <c r="S34" s="66">
        <v>1.8899279999999999E-3</v>
      </c>
      <c r="T34" s="66">
        <v>7.9595200000000005E-4</v>
      </c>
      <c r="U34" s="66">
        <v>9.0035200000000008E-6</v>
      </c>
      <c r="V34" s="66">
        <v>0.1557588</v>
      </c>
      <c r="W34" s="66" t="s">
        <v>390</v>
      </c>
      <c r="X34" s="66">
        <v>2.8072879999999998E-3</v>
      </c>
      <c r="Y34" s="66">
        <v>4.547288E-3</v>
      </c>
      <c r="Z34" s="66">
        <v>3.8434400000000001E-3</v>
      </c>
      <c r="AA34" s="66">
        <v>8.0890400000000005E-4</v>
      </c>
      <c r="AB34" s="66">
        <v>1.2006920000000001E-2</v>
      </c>
      <c r="AC34" s="66" t="s">
        <v>391</v>
      </c>
      <c r="AD34" s="66" t="s">
        <v>391</v>
      </c>
      <c r="AE34" s="158"/>
      <c r="AF34" s="66">
        <v>3737.346</v>
      </c>
      <c r="AG34" s="66">
        <v>15.176</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0.16950000000000001</v>
      </c>
      <c r="F36" s="66">
        <v>2.342439E-2</v>
      </c>
      <c r="G36" s="66">
        <v>1E-4</v>
      </c>
      <c r="H36" s="66">
        <v>6.0000000000000002E-5</v>
      </c>
      <c r="I36" s="66">
        <v>1.18322580586E-2</v>
      </c>
      <c r="J36" s="66">
        <v>1.3100000000000001E-2</v>
      </c>
      <c r="K36" s="66">
        <v>1.3100000000000001E-2</v>
      </c>
      <c r="L36" s="66">
        <v>6.5499999999999998E-4</v>
      </c>
      <c r="M36" s="66">
        <v>9.8650000000000002E-2</v>
      </c>
      <c r="N36" s="66">
        <v>1.875E-6</v>
      </c>
      <c r="O36" s="66">
        <v>4.35E-5</v>
      </c>
      <c r="P36" s="66">
        <v>2.65E-5</v>
      </c>
      <c r="Q36" s="66">
        <v>4.9999999999999998E-7</v>
      </c>
      <c r="R36" s="66">
        <v>1.4999999999999999E-4</v>
      </c>
      <c r="S36" s="66">
        <v>1.06E-4</v>
      </c>
      <c r="T36" s="66">
        <v>4.3999999999999999E-5</v>
      </c>
      <c r="U36" s="66">
        <v>4.9999999999999998E-7</v>
      </c>
      <c r="V36" s="66">
        <v>8.6899999999999998E-3</v>
      </c>
      <c r="W36" s="66" t="s">
        <v>390</v>
      </c>
      <c r="X36" s="66">
        <v>1.4999999999999999E-4</v>
      </c>
      <c r="Y36" s="66">
        <v>2.5000000000000001E-4</v>
      </c>
      <c r="Z36" s="66">
        <v>1.7100000000000001E-4</v>
      </c>
      <c r="AA36" s="66">
        <v>4.3000000000000002E-5</v>
      </c>
      <c r="AB36" s="66">
        <v>6.1399999999999996E-4</v>
      </c>
      <c r="AC36" s="66">
        <v>2.1349999965E-6</v>
      </c>
      <c r="AD36" s="66">
        <v>1.0166666500000001E-6</v>
      </c>
      <c r="AE36" s="158"/>
      <c r="AF36" s="66">
        <v>214.79</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0.16801030199999992</v>
      </c>
      <c r="F37" s="66">
        <v>2.8703999999999999E-3</v>
      </c>
      <c r="G37" s="66">
        <v>5.0411400000000006E-4</v>
      </c>
      <c r="H37" s="66" t="s">
        <v>391</v>
      </c>
      <c r="I37" s="66">
        <v>3.5879999999999999E-4</v>
      </c>
      <c r="J37" s="66">
        <v>3.5879999999999999E-4</v>
      </c>
      <c r="K37" s="66">
        <v>3.5879999999999999E-4</v>
      </c>
      <c r="L37" s="66">
        <v>8.9700000000000022E-6</v>
      </c>
      <c r="M37" s="66">
        <v>2.6684468000000006E-2</v>
      </c>
      <c r="N37" s="66">
        <v>2.6909999999999997E-6</v>
      </c>
      <c r="O37" s="66">
        <v>4.4850000000000003E-7</v>
      </c>
      <c r="P37" s="66">
        <v>1.794E-4</v>
      </c>
      <c r="Q37" s="66">
        <v>2.1528000000000001E-4</v>
      </c>
      <c r="R37" s="66">
        <v>1.36344E-6</v>
      </c>
      <c r="S37" s="66">
        <v>1.3634400000000002E-7</v>
      </c>
      <c r="T37" s="66">
        <v>9.1494000000000007E-7</v>
      </c>
      <c r="U37" s="66">
        <v>2.0092800000000002E-5</v>
      </c>
      <c r="V37" s="66">
        <v>2.6909999999999997E-6</v>
      </c>
      <c r="W37" s="66" t="s">
        <v>390</v>
      </c>
      <c r="X37" s="66">
        <v>1.0046400000000001E-6</v>
      </c>
      <c r="Y37" s="66">
        <v>2.8345199999999998E-6</v>
      </c>
      <c r="Z37" s="66">
        <v>1.9913400000000001E-6</v>
      </c>
      <c r="AA37" s="66">
        <v>1.4997839999999998E-5</v>
      </c>
      <c r="AB37" s="66">
        <v>2.0828340000000001E-5</v>
      </c>
      <c r="AC37" s="66" t="s">
        <v>391</v>
      </c>
      <c r="AD37" s="66" t="s">
        <v>391</v>
      </c>
      <c r="AE37" s="158"/>
      <c r="AF37" s="66" t="s">
        <v>391</v>
      </c>
      <c r="AG37" s="66" t="s">
        <v>391</v>
      </c>
      <c r="AH37" s="66">
        <v>1794</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5.9805465949257854</v>
      </c>
      <c r="F39" s="66">
        <v>1.1761146980229578</v>
      </c>
      <c r="G39" s="66">
        <v>4.4299022486020831</v>
      </c>
      <c r="H39" s="66">
        <v>0.18427224199999939</v>
      </c>
      <c r="I39" s="66">
        <v>0.21143804872901439</v>
      </c>
      <c r="J39" s="66">
        <v>0.30168054172901554</v>
      </c>
      <c r="K39" s="66">
        <v>0.43534386072888887</v>
      </c>
      <c r="L39" s="66">
        <v>1.1033458491454793E-2</v>
      </c>
      <c r="M39" s="66">
        <v>3.6124654968801622</v>
      </c>
      <c r="N39" s="66">
        <v>0.15041966644207588</v>
      </c>
      <c r="O39" s="66">
        <v>2.5142690523602618E-2</v>
      </c>
      <c r="P39" s="66">
        <v>3.4501218125791634E-2</v>
      </c>
      <c r="Q39" s="66">
        <v>9.9529291899422209E-2</v>
      </c>
      <c r="R39" s="66">
        <v>0.12381109679241072</v>
      </c>
      <c r="S39" s="66">
        <v>0.11157287546359081</v>
      </c>
      <c r="T39" s="66">
        <v>0.33429713080920775</v>
      </c>
      <c r="U39" s="66">
        <v>0.18429203973640271</v>
      </c>
      <c r="V39" s="66">
        <v>0.9836040612962953</v>
      </c>
      <c r="W39" s="66">
        <v>0.24791342497392688</v>
      </c>
      <c r="X39" s="66">
        <v>1.5624142618117554E-2</v>
      </c>
      <c r="Y39" s="66">
        <v>2.5352025525589052E-2</v>
      </c>
      <c r="Z39" s="66">
        <v>8.4563277782214469E-3</v>
      </c>
      <c r="AA39" s="66">
        <v>6.7230225899491975E-3</v>
      </c>
      <c r="AB39" s="66">
        <v>5.6155518511877348E-2</v>
      </c>
      <c r="AC39" s="66">
        <v>5.7832548076761865E-2</v>
      </c>
      <c r="AD39" s="66">
        <v>1.8776200653330806E-2</v>
      </c>
      <c r="AE39" s="158"/>
      <c r="AF39" s="66">
        <v>764.59312305399988</v>
      </c>
      <c r="AG39" s="66">
        <v>5501.3929816809996</v>
      </c>
      <c r="AH39" s="66">
        <v>65286.306533272014</v>
      </c>
      <c r="AI39" s="66">
        <v>8406.7250142370012</v>
      </c>
      <c r="AJ39" s="66" t="s">
        <v>391</v>
      </c>
      <c r="AK39" s="66" t="s">
        <v>391</v>
      </c>
      <c r="AL39" s="182" t="s">
        <v>49</v>
      </c>
    </row>
    <row r="40" spans="1:256" s="2" customFormat="1" ht="24.75" customHeight="1" thickBot="1" x14ac:dyDescent="0.3">
      <c r="A40" s="121" t="s">
        <v>70</v>
      </c>
      <c r="B40" s="121" t="s">
        <v>105</v>
      </c>
      <c r="C40" s="122" t="s">
        <v>397</v>
      </c>
      <c r="D40" s="123"/>
      <c r="E40" s="66">
        <v>0.107225</v>
      </c>
      <c r="F40" s="66">
        <v>8.83166666666667E-3</v>
      </c>
      <c r="G40" s="66">
        <v>6.9999999999999999E-4</v>
      </c>
      <c r="H40" s="66">
        <v>6.3999999999999997E-5</v>
      </c>
      <c r="I40" s="66">
        <v>4.529E-3</v>
      </c>
      <c r="J40" s="66">
        <v>4.529E-3</v>
      </c>
      <c r="K40" s="66">
        <v>4.529E-3</v>
      </c>
      <c r="L40" s="66">
        <v>3.5626666666666701E-3</v>
      </c>
      <c r="M40" s="66">
        <v>5.1652000000000003E-2</v>
      </c>
      <c r="N40" s="66">
        <v>1.875E-6</v>
      </c>
      <c r="O40" s="66">
        <v>8.0000000000000007E-5</v>
      </c>
      <c r="P40" s="66">
        <v>4.2400000000000001E-5</v>
      </c>
      <c r="Q40" s="66">
        <v>7.9999999999999996E-7</v>
      </c>
      <c r="R40" s="66">
        <v>4.0000000000000002E-4</v>
      </c>
      <c r="S40" s="66">
        <v>1.3599999999999999E-2</v>
      </c>
      <c r="T40" s="66">
        <v>5.5999999999999995E-4</v>
      </c>
      <c r="U40" s="66">
        <v>8.0000000000000007E-5</v>
      </c>
      <c r="V40" s="66">
        <v>8.0000000000000002E-3</v>
      </c>
      <c r="W40" s="66" t="s">
        <v>390</v>
      </c>
      <c r="X40" s="66">
        <v>2.4000000000000001E-4</v>
      </c>
      <c r="Y40" s="66">
        <v>4.0000000000000002E-4</v>
      </c>
      <c r="Z40" s="66">
        <v>2.7520000000000002E-4</v>
      </c>
      <c r="AA40" s="66">
        <v>1.696E-4</v>
      </c>
      <c r="AB40" s="66">
        <v>1.0847999999999999E-3</v>
      </c>
      <c r="AC40" s="66" t="s">
        <v>390</v>
      </c>
      <c r="AD40" s="66" t="s">
        <v>390</v>
      </c>
      <c r="AE40" s="158"/>
      <c r="AF40" s="66">
        <v>344.69</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12.729648832950019</v>
      </c>
      <c r="F41" s="66">
        <v>79.692934896847675</v>
      </c>
      <c r="G41" s="66">
        <v>23.338012693841268</v>
      </c>
      <c r="H41" s="66">
        <v>4.3886330219324776</v>
      </c>
      <c r="I41" s="66">
        <v>31.002380355818772</v>
      </c>
      <c r="J41" s="66">
        <v>31.637902104355074</v>
      </c>
      <c r="K41" s="66">
        <v>34.125893191931134</v>
      </c>
      <c r="L41" s="66">
        <v>2.4645150056882339</v>
      </c>
      <c r="M41" s="66">
        <v>553.70738510833166</v>
      </c>
      <c r="N41" s="66">
        <v>1.4983567011066128</v>
      </c>
      <c r="O41" s="66">
        <v>0.54338759448475993</v>
      </c>
      <c r="P41" s="66">
        <v>0.37809784769540228</v>
      </c>
      <c r="Q41" s="66">
        <v>0.46962030435863095</v>
      </c>
      <c r="R41" s="66">
        <v>3.1597270592149402</v>
      </c>
      <c r="S41" s="66">
        <v>0.91701188814988133</v>
      </c>
      <c r="T41" s="66">
        <v>0.51661320207668471</v>
      </c>
      <c r="U41" s="66">
        <v>0.27402895042695447</v>
      </c>
      <c r="V41" s="66">
        <v>4.7964209609504813</v>
      </c>
      <c r="W41" s="66">
        <v>7.3696962690090837</v>
      </c>
      <c r="X41" s="66">
        <v>16.884263472997635</v>
      </c>
      <c r="Y41" s="66">
        <v>11.38691114634508</v>
      </c>
      <c r="Z41" s="66">
        <v>7.5869389889138219</v>
      </c>
      <c r="AA41" s="66">
        <v>11.741881079631606</v>
      </c>
      <c r="AB41" s="66">
        <v>47.599994687888142</v>
      </c>
      <c r="AC41" s="66">
        <v>20.850775715549105</v>
      </c>
      <c r="AD41" s="66">
        <v>0.33084951033323201</v>
      </c>
      <c r="AE41" s="158"/>
      <c r="AF41" s="66" t="s">
        <v>390</v>
      </c>
      <c r="AG41" s="66">
        <v>44104.149255719974</v>
      </c>
      <c r="AH41" s="66">
        <v>86642.710353333488</v>
      </c>
      <c r="AI41" s="66">
        <v>67857</v>
      </c>
      <c r="AJ41" s="66" t="s">
        <v>391</v>
      </c>
      <c r="AK41" s="66" t="s">
        <v>391</v>
      </c>
      <c r="AL41" s="182" t="s">
        <v>49</v>
      </c>
    </row>
    <row r="42" spans="1:256" s="2" customFormat="1" ht="24.75" customHeight="1" thickBot="1" x14ac:dyDescent="0.3">
      <c r="A42" s="121" t="s">
        <v>70</v>
      </c>
      <c r="B42" s="121" t="s">
        <v>107</v>
      </c>
      <c r="C42" s="122" t="s">
        <v>108</v>
      </c>
      <c r="D42" s="123"/>
      <c r="E42" s="66">
        <v>2.5661076923076901E-2</v>
      </c>
      <c r="F42" s="66">
        <v>0.381562846153846</v>
      </c>
      <c r="G42" s="66">
        <v>1.2E-4</v>
      </c>
      <c r="H42" s="66">
        <v>2.4000000000000001E-5</v>
      </c>
      <c r="I42" s="66">
        <v>1.3374E-2</v>
      </c>
      <c r="J42" s="66">
        <v>1.3374E-2</v>
      </c>
      <c r="K42" s="66">
        <v>1.3374E-2</v>
      </c>
      <c r="L42" s="66">
        <v>3.6023076923076899E-4</v>
      </c>
      <c r="M42" s="66">
        <v>4.4618469230769202</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265.81200000000001</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1.2910829449999992</v>
      </c>
      <c r="F43" s="66">
        <v>0.70392742199999114</v>
      </c>
      <c r="G43" s="66">
        <v>0.44122654399999656</v>
      </c>
      <c r="H43" s="66" t="s">
        <v>438</v>
      </c>
      <c r="I43" s="66">
        <v>4.4384379999999703E-2</v>
      </c>
      <c r="J43" s="66">
        <v>5.5217059999999971E-2</v>
      </c>
      <c r="K43" s="66">
        <v>7.7883292000000687E-2</v>
      </c>
      <c r="L43" s="66">
        <v>3.0147566758323219E-3</v>
      </c>
      <c r="M43" s="66">
        <v>2.3130951600000262</v>
      </c>
      <c r="N43" s="66">
        <v>1.7106231399068701E-2</v>
      </c>
      <c r="O43" s="66">
        <v>3.3744761114954855E-3</v>
      </c>
      <c r="P43" s="66">
        <v>1.7233874592770368E-3</v>
      </c>
      <c r="Q43" s="66">
        <v>1.1540681252836046E-2</v>
      </c>
      <c r="R43" s="66">
        <v>1.254926373506428E-2</v>
      </c>
      <c r="S43" s="66">
        <v>1.3980662482350671E-2</v>
      </c>
      <c r="T43" s="66">
        <v>5.9131652377741074E-2</v>
      </c>
      <c r="U43" s="66">
        <v>2.7996089067051757E-3</v>
      </c>
      <c r="V43" s="66">
        <v>0.15646481088080233</v>
      </c>
      <c r="W43" s="66">
        <v>2.7856080104833324E-2</v>
      </c>
      <c r="X43" s="66">
        <v>2.2368712921878829E-3</v>
      </c>
      <c r="Y43" s="66">
        <v>3.6279436713660845E-3</v>
      </c>
      <c r="Z43" s="66">
        <v>1.1853215160343932E-3</v>
      </c>
      <c r="AA43" s="66">
        <v>9.5016176639928967E-4</v>
      </c>
      <c r="AB43" s="66">
        <v>8.0002982459876394E-3</v>
      </c>
      <c r="AC43" s="66">
        <v>2.4195517585958396E-3</v>
      </c>
      <c r="AD43" s="66">
        <v>1.7281971308576712E-3</v>
      </c>
      <c r="AE43" s="158"/>
      <c r="AF43" s="66">
        <v>198.93391404800005</v>
      </c>
      <c r="AG43" s="66">
        <v>197.78715449999996</v>
      </c>
      <c r="AH43" s="66">
        <v>873.24502543999995</v>
      </c>
      <c r="AI43" s="66">
        <v>8195.2639029600032</v>
      </c>
      <c r="AJ43" s="66" t="s">
        <v>391</v>
      </c>
      <c r="AK43" s="66" t="s">
        <v>391</v>
      </c>
      <c r="AL43" s="182" t="s">
        <v>49</v>
      </c>
    </row>
    <row r="44" spans="1:256" s="2" customFormat="1" ht="24.75" customHeight="1" thickBot="1" x14ac:dyDescent="0.3">
      <c r="A44" s="121" t="s">
        <v>70</v>
      </c>
      <c r="B44" s="121" t="s">
        <v>111</v>
      </c>
      <c r="C44" s="122" t="s">
        <v>112</v>
      </c>
      <c r="D44" s="123"/>
      <c r="E44" s="66">
        <v>13.645081113202956</v>
      </c>
      <c r="F44" s="66">
        <v>2.4470443025283899</v>
      </c>
      <c r="G44" s="66">
        <v>3.3132632277441598E-3</v>
      </c>
      <c r="H44" s="66">
        <v>7.4579167941884053E-3</v>
      </c>
      <c r="I44" s="66">
        <v>1.1560468265127315</v>
      </c>
      <c r="J44" s="66">
        <v>1.2289833899071612</v>
      </c>
      <c r="K44" s="66">
        <v>1.2289833899071612</v>
      </c>
      <c r="L44" s="66">
        <v>0.68627131129225427</v>
      </c>
      <c r="M44" s="66">
        <v>21.261272471458376</v>
      </c>
      <c r="N44" s="66">
        <v>2.2499999999999998E-3</v>
      </c>
      <c r="O44" s="66">
        <v>2.8381390081374191E-3</v>
      </c>
      <c r="P44" s="66">
        <v>1.7446295107044047E-3</v>
      </c>
      <c r="Q44" s="66">
        <v>3.37326322774416E-5</v>
      </c>
      <c r="R44" s="66">
        <v>9.8797896832324792E-3</v>
      </c>
      <c r="S44" s="66">
        <v>1.6969718042817619E-2</v>
      </c>
      <c r="T44" s="66">
        <v>3.2300716404148611E-3</v>
      </c>
      <c r="U44" s="66">
        <v>9.1932632277441599E-5</v>
      </c>
      <c r="V44" s="66">
        <v>0.56098914898193497</v>
      </c>
      <c r="W44" s="66" t="s">
        <v>390</v>
      </c>
      <c r="X44" s="66">
        <v>9.7239917864001546E-3</v>
      </c>
      <c r="Y44" s="66">
        <v>3.7411705556525475E-4</v>
      </c>
      <c r="Z44" s="66">
        <v>9.764008545384606E-5</v>
      </c>
      <c r="AA44" s="66">
        <v>1.569978968323248E-4</v>
      </c>
      <c r="AB44" s="66">
        <v>1.035274682425158E-2</v>
      </c>
      <c r="AC44" s="66" t="s">
        <v>390</v>
      </c>
      <c r="AD44" s="66" t="s">
        <v>390</v>
      </c>
      <c r="AE44" s="158"/>
      <c r="AF44" s="66">
        <v>14768.611999999999</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0.24612000000000001</v>
      </c>
      <c r="F47" s="66">
        <v>2.0230000000000001E-2</v>
      </c>
      <c r="G47" s="66">
        <v>2.5799999999999998E-3</v>
      </c>
      <c r="H47" s="66">
        <v>1.6799999999999999E-4</v>
      </c>
      <c r="I47" s="66">
        <v>8.3929999999999994E-3</v>
      </c>
      <c r="J47" s="66">
        <v>8.3929999999999994E-3</v>
      </c>
      <c r="K47" s="66">
        <v>8.3929999999999994E-3</v>
      </c>
      <c r="L47" s="66">
        <v>6.3420000000000004E-3</v>
      </c>
      <c r="M47" s="66">
        <v>0.12709899999999999</v>
      </c>
      <c r="N47" s="66">
        <v>3.3749999999999999E-6</v>
      </c>
      <c r="O47" s="66">
        <v>2.1000000000000001E-4</v>
      </c>
      <c r="P47" s="66">
        <v>1.1129999999999999E-4</v>
      </c>
      <c r="Q47" s="66">
        <v>2.0999999999999998E-6</v>
      </c>
      <c r="R47" s="66">
        <v>1.0499999999999999E-3</v>
      </c>
      <c r="S47" s="66">
        <v>3.5700000000000003E-2</v>
      </c>
      <c r="T47" s="66">
        <v>1.47E-3</v>
      </c>
      <c r="U47" s="66">
        <v>2.1000000000000001E-4</v>
      </c>
      <c r="V47" s="66">
        <v>2.1000000000000001E-2</v>
      </c>
      <c r="W47" s="66" t="s">
        <v>390</v>
      </c>
      <c r="X47" s="66">
        <v>6.3000000000000003E-4</v>
      </c>
      <c r="Y47" s="66">
        <v>1.0499999999999999E-3</v>
      </c>
      <c r="Z47" s="66">
        <v>7.224E-4</v>
      </c>
      <c r="AA47" s="66">
        <v>4.4519999999999998E-4</v>
      </c>
      <c r="AB47" s="66">
        <v>2.8476E-3</v>
      </c>
      <c r="AC47" s="66" t="s">
        <v>390</v>
      </c>
      <c r="AD47" s="66" t="s">
        <v>390</v>
      </c>
      <c r="AE47" s="158"/>
      <c r="AF47" s="66">
        <v>906.22199999999998</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9.82803</v>
      </c>
      <c r="G48" s="66" t="s">
        <v>391</v>
      </c>
      <c r="H48" s="66" t="s">
        <v>391</v>
      </c>
      <c r="I48" s="66">
        <v>0.27486499999999997</v>
      </c>
      <c r="J48" s="66">
        <v>2.3088660000000001</v>
      </c>
      <c r="K48" s="66">
        <v>4.8925970000000003</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54.972999999999999</v>
      </c>
      <c r="AL48" s="182" t="s">
        <v>122</v>
      </c>
    </row>
    <row r="49" spans="1:38" s="2" customFormat="1" ht="24.75" customHeight="1" thickBot="1" x14ac:dyDescent="0.3">
      <c r="A49" s="121" t="s">
        <v>119</v>
      </c>
      <c r="B49" s="121" t="s">
        <v>123</v>
      </c>
      <c r="C49" s="122" t="s">
        <v>124</v>
      </c>
      <c r="D49" s="123"/>
      <c r="E49" s="66">
        <v>2.7283000000000002E-2</v>
      </c>
      <c r="F49" s="66">
        <v>0.14326700000000001</v>
      </c>
      <c r="G49" s="66">
        <v>4.1352000000000007E-2</v>
      </c>
      <c r="H49" s="66">
        <v>7.175E-3</v>
      </c>
      <c r="I49" s="66">
        <v>0.11847100000000002</v>
      </c>
      <c r="J49" s="66">
        <v>0.18161009</v>
      </c>
      <c r="K49" s="66">
        <v>0.23117799999999997</v>
      </c>
      <c r="L49" s="66">
        <v>5.8050790000000012E-2</v>
      </c>
      <c r="M49" s="66">
        <v>4.8103999999999994E-2</v>
      </c>
      <c r="N49" s="66" t="s">
        <v>390</v>
      </c>
      <c r="O49" s="66" t="s">
        <v>390</v>
      </c>
      <c r="P49" s="66" t="s">
        <v>390</v>
      </c>
      <c r="Q49" s="66" t="s">
        <v>390</v>
      </c>
      <c r="R49" s="66" t="s">
        <v>390</v>
      </c>
      <c r="S49" s="66" t="s">
        <v>390</v>
      </c>
      <c r="T49" s="66" t="s">
        <v>390</v>
      </c>
      <c r="U49" s="66" t="s">
        <v>390</v>
      </c>
      <c r="V49" s="66" t="s">
        <v>390</v>
      </c>
      <c r="W49" s="66" t="s">
        <v>390</v>
      </c>
      <c r="X49" s="66">
        <v>1.5734802599890681E-2</v>
      </c>
      <c r="Y49" s="66">
        <v>2.4428344560080823E-2</v>
      </c>
      <c r="Z49" s="66">
        <v>1.291345842936643E-2</v>
      </c>
      <c r="AA49" s="66">
        <v>6.1003289394171087E-3</v>
      </c>
      <c r="AB49" s="66">
        <v>5.9176934528755054E-2</v>
      </c>
      <c r="AC49" s="66" t="s">
        <v>390</v>
      </c>
      <c r="AD49" s="66" t="s">
        <v>390</v>
      </c>
      <c r="AE49" s="158"/>
      <c r="AF49" s="66" t="s">
        <v>391</v>
      </c>
      <c r="AG49" s="66" t="s">
        <v>391</v>
      </c>
      <c r="AH49" s="66" t="s">
        <v>391</v>
      </c>
      <c r="AI49" s="66" t="s">
        <v>391</v>
      </c>
      <c r="AJ49" s="66" t="s">
        <v>391</v>
      </c>
      <c r="AK49" s="66">
        <v>3.1669999999999998</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3.9516000000000003E-2</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0.15571599999999999</v>
      </c>
      <c r="AL51" s="182" t="s">
        <v>130</v>
      </c>
    </row>
    <row r="52" spans="1:38" s="2" customFormat="1" ht="24.75" customHeight="1" thickBot="1" x14ac:dyDescent="0.3">
      <c r="A52" s="121" t="s">
        <v>119</v>
      </c>
      <c r="B52" s="125" t="s">
        <v>131</v>
      </c>
      <c r="C52" s="128" t="s">
        <v>399</v>
      </c>
      <c r="D52" s="131"/>
      <c r="E52" s="66">
        <v>8.5684999999999997E-2</v>
      </c>
      <c r="F52" s="66">
        <v>0.1250783</v>
      </c>
      <c r="G52" s="66">
        <v>2.1657000000000002</v>
      </c>
      <c r="H52" s="66">
        <v>1.3343000000000001E-2</v>
      </c>
      <c r="I52" s="66">
        <v>8.0724500000000001E-3</v>
      </c>
      <c r="J52" s="66">
        <v>1.2482399999999999E-2</v>
      </c>
      <c r="K52" s="66">
        <v>1.4719000000000001E-2</v>
      </c>
      <c r="L52" s="66" t="s">
        <v>391</v>
      </c>
      <c r="M52" s="66">
        <v>0.26900200000000002</v>
      </c>
      <c r="N52" s="66">
        <v>3.6999999999999998E-2</v>
      </c>
      <c r="O52" s="66">
        <v>3.6999999999999998E-2</v>
      </c>
      <c r="P52" s="66">
        <v>3.6999999999999998E-2</v>
      </c>
      <c r="Q52" s="66">
        <v>3.6999999999999998E-2</v>
      </c>
      <c r="R52" s="66">
        <v>3.6999999999999998E-2</v>
      </c>
      <c r="S52" s="66">
        <v>3.6999999999999998E-2</v>
      </c>
      <c r="T52" s="66">
        <v>3.6999999999999998E-2</v>
      </c>
      <c r="U52" s="66">
        <v>3.6999999999999998E-2</v>
      </c>
      <c r="V52" s="66">
        <v>3.6999999999999998E-2</v>
      </c>
      <c r="W52" s="66">
        <v>4.1300000000000003E-2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7.2469999999999999</v>
      </c>
      <c r="AL52" s="182" t="s">
        <v>132</v>
      </c>
    </row>
    <row r="53" spans="1:38" s="2" customFormat="1" ht="24.75" customHeight="1" thickBot="1" x14ac:dyDescent="0.3">
      <c r="A53" s="121" t="s">
        <v>119</v>
      </c>
      <c r="B53" s="125" t="s">
        <v>133</v>
      </c>
      <c r="C53" s="128" t="s">
        <v>134</v>
      </c>
      <c r="D53" s="131"/>
      <c r="E53" s="66" t="s">
        <v>391</v>
      </c>
      <c r="F53" s="66">
        <v>0.18550840000000002</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5.7569999999999997</v>
      </c>
      <c r="AL53" s="182" t="s">
        <v>135</v>
      </c>
    </row>
    <row r="54" spans="1:38" s="2" customFormat="1" ht="23.4" thickBot="1" x14ac:dyDescent="0.3">
      <c r="A54" s="121" t="s">
        <v>119</v>
      </c>
      <c r="B54" s="125" t="s">
        <v>136</v>
      </c>
      <c r="C54" s="128" t="s">
        <v>137</v>
      </c>
      <c r="D54" s="131"/>
      <c r="E54" s="66" t="s">
        <v>391</v>
      </c>
      <c r="F54" s="66">
        <v>1.0751493075120564</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8955.15</v>
      </c>
      <c r="AL54" s="182" t="s">
        <v>425</v>
      </c>
    </row>
    <row r="55" spans="1:38" s="2" customFormat="1" ht="24.75" customHeight="1" thickBot="1" x14ac:dyDescent="0.3">
      <c r="A55" s="121" t="s">
        <v>119</v>
      </c>
      <c r="B55" s="125" t="s">
        <v>138</v>
      </c>
      <c r="C55" s="128" t="s">
        <v>139</v>
      </c>
      <c r="D55" s="131"/>
      <c r="E55" s="66">
        <v>0.30916100000000002</v>
      </c>
      <c r="F55" s="66">
        <v>6.7849999999999996E-4</v>
      </c>
      <c r="G55" s="66">
        <v>5.2708839999999997</v>
      </c>
      <c r="H55" s="66" t="s">
        <v>390</v>
      </c>
      <c r="I55" s="66">
        <v>2.1490000000000005E-4</v>
      </c>
      <c r="J55" s="66">
        <v>3.6840000000000001E-4</v>
      </c>
      <c r="K55" s="66">
        <v>6.1399999999999996E-4</v>
      </c>
      <c r="L55" s="66">
        <v>5.1576000000000002E-5</v>
      </c>
      <c r="M55" s="66">
        <v>7.7840000000000001E-3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11.338091369999999</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2.0892450000000003E-2</v>
      </c>
      <c r="J57" s="66">
        <v>3.1814309999999998E-2</v>
      </c>
      <c r="K57" s="66">
        <v>4.0409000000000007E-2</v>
      </c>
      <c r="L57" s="66">
        <v>6.2677350000000013E-4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2837.6210000000001</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1.025559E-2</v>
      </c>
      <c r="J58" s="66">
        <v>1.5810004999999995E-2</v>
      </c>
      <c r="K58" s="66">
        <v>2.03781E-2</v>
      </c>
      <c r="L58" s="66">
        <v>4.7175714000000001E-5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830</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8.9911199999999983E-3</v>
      </c>
      <c r="J59" s="66">
        <v>1.0607519999999997E-2</v>
      </c>
      <c r="K59" s="66">
        <v>1.1694E-2</v>
      </c>
      <c r="L59" s="66">
        <v>5.5744943999999989E-6</v>
      </c>
      <c r="M59" s="66" t="s">
        <v>390</v>
      </c>
      <c r="N59" s="66">
        <v>1.1030869327409996</v>
      </c>
      <c r="O59" s="66">
        <v>3.0232366904999999E-2</v>
      </c>
      <c r="P59" s="66">
        <v>3.8771059649999997E-3</v>
      </c>
      <c r="Q59" s="66">
        <v>7.5590996497999996E-2</v>
      </c>
      <c r="R59" s="66">
        <v>0.16980017319900001</v>
      </c>
      <c r="S59" s="66">
        <v>0.37660683480299972</v>
      </c>
      <c r="T59" s="66">
        <v>0.19612937202400002</v>
      </c>
      <c r="U59" s="66">
        <v>0.65066184488499967</v>
      </c>
      <c r="V59" s="66">
        <v>0.50032191235000023</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1088439</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0.51032380000000033</v>
      </c>
      <c r="J60" s="66">
        <v>1.0315551000000018</v>
      </c>
      <c r="K60" s="66">
        <v>1.5961779999999963</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70010.196400000015</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4.4941898769999995E-2</v>
      </c>
      <c r="J61" s="66">
        <v>0.44971173179000001</v>
      </c>
      <c r="K61" s="66">
        <v>0.89945851557000012</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4689703</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2.8278889000000008E-2</v>
      </c>
      <c r="G63" s="66">
        <v>6.0611999999999999E-2</v>
      </c>
      <c r="H63" s="66">
        <v>2.0497000000000001E-2</v>
      </c>
      <c r="I63" s="66">
        <v>6.8633415999999989E-2</v>
      </c>
      <c r="J63" s="66">
        <v>0.11494990699999987</v>
      </c>
      <c r="K63" s="66">
        <v>0.17713399999999974</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0.23871999999999999</v>
      </c>
      <c r="F64" s="66" t="s">
        <v>390</v>
      </c>
      <c r="G64" s="66" t="s">
        <v>390</v>
      </c>
      <c r="H64" s="66">
        <v>2.3872000000000003E-3</v>
      </c>
      <c r="I64" s="66" t="s">
        <v>391</v>
      </c>
      <c r="J64" s="66" t="s">
        <v>391</v>
      </c>
      <c r="K64" s="66" t="s">
        <v>391</v>
      </c>
      <c r="L64" s="66" t="s">
        <v>391</v>
      </c>
      <c r="M64" s="66">
        <v>2.3872000000000001E-2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238.72</v>
      </c>
      <c r="AL64" s="182" t="s">
        <v>160</v>
      </c>
    </row>
    <row r="65" spans="1:38" s="2" customFormat="1" ht="24.75" customHeight="1" thickBot="1" x14ac:dyDescent="0.3">
      <c r="A65" s="121" t="s">
        <v>53</v>
      </c>
      <c r="B65" s="125" t="s">
        <v>161</v>
      </c>
      <c r="C65" s="122" t="s">
        <v>162</v>
      </c>
      <c r="D65" s="123"/>
      <c r="E65" s="66">
        <v>0.196579</v>
      </c>
      <c r="F65" s="66" t="s">
        <v>391</v>
      </c>
      <c r="G65" s="66" t="s">
        <v>391</v>
      </c>
      <c r="H65" s="66">
        <v>1.8919999999999998E-3</v>
      </c>
      <c r="I65" s="66">
        <v>2.8350000000000001E-5</v>
      </c>
      <c r="J65" s="66" t="s">
        <v>391</v>
      </c>
      <c r="K65" s="66" t="s">
        <v>391</v>
      </c>
      <c r="L65" s="66">
        <v>5.1030000000000001E-7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578.57100000000003</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6.9597000000000006E-2</v>
      </c>
      <c r="F68" s="66" t="s">
        <v>390</v>
      </c>
      <c r="G68" s="66">
        <v>0.15060899999999999</v>
      </c>
      <c r="H68" s="66" t="s">
        <v>391</v>
      </c>
      <c r="I68" s="66">
        <v>3.0271E-3</v>
      </c>
      <c r="J68" s="66">
        <v>4.36675E-3</v>
      </c>
      <c r="K68" s="66">
        <v>5.0519999999999992E-3</v>
      </c>
      <c r="L68" s="66">
        <v>5.4487799999999997E-5</v>
      </c>
      <c r="M68" s="66">
        <v>4.3570000000000006E-3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45.206000000000003</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0.65649399999999991</v>
      </c>
      <c r="F70" s="66">
        <v>1.3068341450000003</v>
      </c>
      <c r="G70" s="66">
        <v>0.67559999999999976</v>
      </c>
      <c r="H70" s="66">
        <v>0.15003900000000001</v>
      </c>
      <c r="I70" s="66">
        <v>5.0785754000000016E-2</v>
      </c>
      <c r="J70" s="66">
        <v>8.2684353999999974E-2</v>
      </c>
      <c r="K70" s="66">
        <v>0.112124</v>
      </c>
      <c r="L70" s="66">
        <v>9.1414357200000017E-4</v>
      </c>
      <c r="M70" s="66">
        <v>0.151952</v>
      </c>
      <c r="N70" s="66" t="s">
        <v>390</v>
      </c>
      <c r="O70" s="66">
        <v>1E-4</v>
      </c>
      <c r="P70" s="66">
        <v>0.10505102399999999</v>
      </c>
      <c r="Q70" s="66">
        <v>2.0363E-3</v>
      </c>
      <c r="R70" s="66">
        <v>1.7E-6</v>
      </c>
      <c r="S70" s="66">
        <v>2.3999999999999999E-6</v>
      </c>
      <c r="T70" s="66">
        <v>3.1005799999999999E-3</v>
      </c>
      <c r="U70" s="66" t="s">
        <v>390</v>
      </c>
      <c r="V70" s="66">
        <v>4.2999999999999995E-6</v>
      </c>
      <c r="W70" s="66">
        <v>8.0000000000000019E-3</v>
      </c>
      <c r="X70" s="66" t="s">
        <v>390</v>
      </c>
      <c r="Y70" s="66" t="s">
        <v>390</v>
      </c>
      <c r="Z70" s="66" t="s">
        <v>390</v>
      </c>
      <c r="AA70" s="66" t="s">
        <v>390</v>
      </c>
      <c r="AB70" s="66">
        <v>9.9338000000000013E-3</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0.87940500000000033</v>
      </c>
      <c r="F72" s="66">
        <v>1.02</v>
      </c>
      <c r="G72" s="66">
        <v>0.45916399999999979</v>
      </c>
      <c r="H72" s="66" t="s">
        <v>390</v>
      </c>
      <c r="I72" s="66">
        <v>0.60333258000000078</v>
      </c>
      <c r="J72" s="66">
        <v>0.83378403000000001</v>
      </c>
      <c r="K72" s="66">
        <v>0.96256999999999981</v>
      </c>
      <c r="L72" s="66">
        <v>2.1719972880000029E-3</v>
      </c>
      <c r="M72" s="66">
        <v>24.066494999999996</v>
      </c>
      <c r="N72" s="66">
        <v>3.5464049980894843</v>
      </c>
      <c r="O72" s="66">
        <v>0.137259279132427</v>
      </c>
      <c r="P72" s="66">
        <v>0.22368894098489656</v>
      </c>
      <c r="Q72" s="66">
        <v>4.7390699043410665E-2</v>
      </c>
      <c r="R72" s="66">
        <v>0.54011580289999994</v>
      </c>
      <c r="S72" s="66">
        <v>0.11614822640000003</v>
      </c>
      <c r="T72" s="66">
        <v>0.3370423917</v>
      </c>
      <c r="U72" s="66">
        <v>1.5819610999999997E-2</v>
      </c>
      <c r="V72" s="66">
        <v>12.601924219000002</v>
      </c>
      <c r="W72" s="66">
        <v>3.6302394821652544</v>
      </c>
      <c r="X72" s="66">
        <v>1.8558424198027567E-3</v>
      </c>
      <c r="Y72" s="66">
        <v>1.7741050450278642E-2</v>
      </c>
      <c r="Z72" s="66">
        <v>6.0241003407047432E-3</v>
      </c>
      <c r="AA72" s="66">
        <v>7.9644361722699649E-4</v>
      </c>
      <c r="AB72" s="66">
        <v>2.641743682801314E-2</v>
      </c>
      <c r="AC72" s="66" t="s">
        <v>438</v>
      </c>
      <c r="AD72" s="66">
        <v>0.16189603978988534</v>
      </c>
      <c r="AE72" s="158"/>
      <c r="AF72" s="66" t="s">
        <v>391</v>
      </c>
      <c r="AG72" s="66" t="s">
        <v>391</v>
      </c>
      <c r="AH72" s="66" t="s">
        <v>391</v>
      </c>
      <c r="AI72" s="66" t="s">
        <v>391</v>
      </c>
      <c r="AJ72" s="66" t="s">
        <v>391</v>
      </c>
      <c r="AK72" s="66">
        <v>5156.1073200000001</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7.0215000000000002E-4</v>
      </c>
      <c r="J73" s="66">
        <v>1.0592700000000002E-3</v>
      </c>
      <c r="K73" s="66">
        <v>1.333E-3</v>
      </c>
      <c r="L73" s="66">
        <v>7.0215000000000005E-5</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5.5941200000000002</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2.160278999999999E-2</v>
      </c>
      <c r="J74" s="66">
        <v>2.9865469999999998E-2</v>
      </c>
      <c r="K74" s="66">
        <v>3.8541999999999986E-2</v>
      </c>
      <c r="L74" s="66">
        <v>4.9686416999999972E-4</v>
      </c>
      <c r="M74" s="66" t="s">
        <v>390</v>
      </c>
      <c r="N74" s="66">
        <v>0.17573756452276165</v>
      </c>
      <c r="O74" s="66">
        <v>3.1913045222962656E-2</v>
      </c>
      <c r="P74" s="66">
        <v>7.1462225328387405E-2</v>
      </c>
      <c r="Q74" s="66">
        <v>3.3468774316226718E-2</v>
      </c>
      <c r="R74" s="66">
        <v>3.6248000501483683E-2</v>
      </c>
      <c r="S74" s="66">
        <v>2.178704730860534E-2</v>
      </c>
      <c r="T74" s="66">
        <v>1.9413699999999999E-4</v>
      </c>
      <c r="U74" s="66" t="s">
        <v>390</v>
      </c>
      <c r="V74" s="66">
        <v>1.1625304148562501</v>
      </c>
      <c r="W74" s="66">
        <v>0.41543594207638584</v>
      </c>
      <c r="X74" s="66" t="s">
        <v>390</v>
      </c>
      <c r="Y74" s="66" t="s">
        <v>390</v>
      </c>
      <c r="Z74" s="66" t="s">
        <v>390</v>
      </c>
      <c r="AA74" s="66" t="s">
        <v>390</v>
      </c>
      <c r="AB74" s="66">
        <v>6.3494452645278367E-3</v>
      </c>
      <c r="AC74" s="66" t="s">
        <v>390</v>
      </c>
      <c r="AD74" s="66">
        <v>9.3144121917934368E-5</v>
      </c>
      <c r="AE74" s="158"/>
      <c r="AF74" s="66" t="s">
        <v>391</v>
      </c>
      <c r="AG74" s="66" t="s">
        <v>391</v>
      </c>
      <c r="AH74" s="66" t="s">
        <v>391</v>
      </c>
      <c r="AI74" s="66" t="s">
        <v>391</v>
      </c>
      <c r="AJ74" s="66" t="s">
        <v>391</v>
      </c>
      <c r="AK74" s="66">
        <v>107.741</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1.338E-4</v>
      </c>
      <c r="J75" s="66">
        <v>1.8955E-4</v>
      </c>
      <c r="K75" s="66">
        <v>2.2299999999999997E-4</v>
      </c>
      <c r="L75" s="66" t="s">
        <v>390</v>
      </c>
      <c r="M75" s="66" t="s">
        <v>390</v>
      </c>
      <c r="N75" s="66">
        <v>2.3800000000000001E-4</v>
      </c>
      <c r="O75" s="66">
        <v>1.1645072357531331E-3</v>
      </c>
      <c r="P75" s="66">
        <v>1.069768857886025E-2</v>
      </c>
      <c r="Q75" s="66">
        <v>7.0728010167888397E-4</v>
      </c>
      <c r="R75" s="66" t="s">
        <v>390</v>
      </c>
      <c r="S75" s="66" t="s">
        <v>390</v>
      </c>
      <c r="T75" s="66" t="s">
        <v>390</v>
      </c>
      <c r="U75" s="66" t="s">
        <v>390</v>
      </c>
      <c r="V75" s="66">
        <v>1.562E-3</v>
      </c>
      <c r="W75" s="66">
        <v>5.8718423977299609E-4</v>
      </c>
      <c r="X75" s="66" t="s">
        <v>390</v>
      </c>
      <c r="Y75" s="66" t="s">
        <v>390</v>
      </c>
      <c r="Z75" s="66" t="s">
        <v>390</v>
      </c>
      <c r="AA75" s="66" t="s">
        <v>390</v>
      </c>
      <c r="AB75" s="66">
        <v>6.5542052494679585E-8</v>
      </c>
      <c r="AC75" s="66" t="s">
        <v>390</v>
      </c>
      <c r="AD75" s="66">
        <v>1.414031922440293E-5</v>
      </c>
      <c r="AE75" s="158"/>
      <c r="AF75" s="66" t="s">
        <v>391</v>
      </c>
      <c r="AG75" s="66" t="s">
        <v>391</v>
      </c>
      <c r="AH75" s="66" t="s">
        <v>391</v>
      </c>
      <c r="AI75" s="66" t="s">
        <v>391</v>
      </c>
      <c r="AJ75" s="66" t="s">
        <v>391</v>
      </c>
      <c r="AK75" s="66">
        <v>7.4470000000000001</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9.6506999999999995E-4</v>
      </c>
      <c r="J76" s="66">
        <v>1.3641700000000001E-3</v>
      </c>
      <c r="K76" s="66">
        <v>1.6149999999999992E-3</v>
      </c>
      <c r="L76" s="66" t="s">
        <v>390</v>
      </c>
      <c r="M76" s="66" t="s">
        <v>390</v>
      </c>
      <c r="N76" s="66">
        <v>0.21572162500000003</v>
      </c>
      <c r="O76" s="66">
        <v>3.0540999999999993E-3</v>
      </c>
      <c r="P76" s="66">
        <v>2.8827599999999998E-3</v>
      </c>
      <c r="Q76" s="66">
        <v>4.9572999999999996E-3</v>
      </c>
      <c r="R76" s="66">
        <v>5.7749529389166344E-3</v>
      </c>
      <c r="S76" s="66">
        <v>8.8433154053015745E-3</v>
      </c>
      <c r="T76" s="66">
        <v>8.2537610449481356E-3</v>
      </c>
      <c r="U76" s="66">
        <v>2.7199894352669994E-3</v>
      </c>
      <c r="V76" s="66">
        <v>6.6994813676527079E-3</v>
      </c>
      <c r="W76" s="66">
        <v>2.1999999999999999E-2</v>
      </c>
      <c r="X76" s="66" t="s">
        <v>390</v>
      </c>
      <c r="Y76" s="66" t="s">
        <v>390</v>
      </c>
      <c r="Z76" s="66" t="s">
        <v>390</v>
      </c>
      <c r="AA76" s="66" t="s">
        <v>390</v>
      </c>
      <c r="AB76" s="66">
        <v>6.8862799999999998E-3</v>
      </c>
      <c r="AC76" s="66" t="s">
        <v>390</v>
      </c>
      <c r="AD76" s="66">
        <v>2.1500000000000002E-6</v>
      </c>
      <c r="AE76" s="158"/>
      <c r="AF76" s="66" t="s">
        <v>391</v>
      </c>
      <c r="AG76" s="66" t="s">
        <v>391</v>
      </c>
      <c r="AH76" s="66" t="s">
        <v>391</v>
      </c>
      <c r="AI76" s="66" t="s">
        <v>391</v>
      </c>
      <c r="AJ76" s="66" t="s">
        <v>391</v>
      </c>
      <c r="AK76" s="66">
        <v>45.274000000000001</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0.34864999999999996</v>
      </c>
      <c r="O77" s="66">
        <v>8.4409999999999999E-2</v>
      </c>
      <c r="P77" s="66">
        <v>5.5049999999999999E-4</v>
      </c>
      <c r="Q77" s="66">
        <v>1.1009999999999999E-2</v>
      </c>
      <c r="R77" s="66" t="s">
        <v>390</v>
      </c>
      <c r="S77" s="66" t="s">
        <v>390</v>
      </c>
      <c r="T77" s="66" t="s">
        <v>390</v>
      </c>
      <c r="U77" s="66" t="s">
        <v>390</v>
      </c>
      <c r="V77" s="66">
        <v>5.3999999999999999E-2</v>
      </c>
      <c r="W77" s="66">
        <v>1.835E-3</v>
      </c>
      <c r="X77" s="66" t="s">
        <v>390</v>
      </c>
      <c r="Y77" s="66" t="s">
        <v>390</v>
      </c>
      <c r="Z77" s="66" t="s">
        <v>390</v>
      </c>
      <c r="AA77" s="66" t="s">
        <v>390</v>
      </c>
      <c r="AB77" s="66" t="s">
        <v>390</v>
      </c>
      <c r="AC77" s="66" t="s">
        <v>390</v>
      </c>
      <c r="AD77" s="66">
        <v>1.3211999999999999E-6</v>
      </c>
      <c r="AE77" s="158"/>
      <c r="AF77" s="66" t="s">
        <v>391</v>
      </c>
      <c r="AG77" s="66" t="s">
        <v>391</v>
      </c>
      <c r="AH77" s="66" t="s">
        <v>391</v>
      </c>
      <c r="AI77" s="66" t="s">
        <v>391</v>
      </c>
      <c r="AJ77" s="66" t="s">
        <v>391</v>
      </c>
      <c r="AK77" s="66">
        <v>0.36699999999999999</v>
      </c>
      <c r="AL77" s="182" t="s">
        <v>196</v>
      </c>
    </row>
    <row r="78" spans="1:38" s="2" customFormat="1" ht="24.75" customHeight="1" thickBot="1" x14ac:dyDescent="0.3">
      <c r="A78" s="121" t="s">
        <v>53</v>
      </c>
      <c r="B78" s="121" t="s">
        <v>197</v>
      </c>
      <c r="C78" s="122" t="s">
        <v>198</v>
      </c>
      <c r="D78" s="123"/>
      <c r="E78" s="66" t="s">
        <v>390</v>
      </c>
      <c r="F78" s="66" t="s">
        <v>390</v>
      </c>
      <c r="G78" s="66">
        <v>1.362193548387097E-6</v>
      </c>
      <c r="H78" s="66" t="s">
        <v>390</v>
      </c>
      <c r="I78" s="66">
        <v>3.5342999999999996E-4</v>
      </c>
      <c r="J78" s="66">
        <v>4.6469499999999989E-4</v>
      </c>
      <c r="K78" s="66">
        <v>5.9499999999999993E-4</v>
      </c>
      <c r="L78" s="66">
        <v>3.5342999999999996E-7</v>
      </c>
      <c r="M78" s="66" t="s">
        <v>390</v>
      </c>
      <c r="N78" s="66">
        <v>2.3957119999999999E-3</v>
      </c>
      <c r="O78" s="66">
        <v>1.86517E-4</v>
      </c>
      <c r="P78" s="66">
        <v>1.97064E-4</v>
      </c>
      <c r="Q78" s="66">
        <v>8.9504324383561662E-4</v>
      </c>
      <c r="R78" s="66" t="s">
        <v>390</v>
      </c>
      <c r="S78" s="66">
        <v>7.8294699999999998E-4</v>
      </c>
      <c r="T78" s="66">
        <v>1.1138399999999998E-3</v>
      </c>
      <c r="U78" s="66" t="s">
        <v>390</v>
      </c>
      <c r="V78" s="66">
        <v>1.86517E-4</v>
      </c>
      <c r="W78" s="66">
        <v>0.4284</v>
      </c>
      <c r="X78" s="66" t="s">
        <v>390</v>
      </c>
      <c r="Y78" s="66" t="s">
        <v>390</v>
      </c>
      <c r="Z78" s="66" t="s">
        <v>390</v>
      </c>
      <c r="AA78" s="66" t="s">
        <v>390</v>
      </c>
      <c r="AB78" s="66">
        <v>1.7001440000000002E-5</v>
      </c>
      <c r="AC78" s="66" t="s">
        <v>390</v>
      </c>
      <c r="AD78" s="66">
        <v>3.1701600000000002E-5</v>
      </c>
      <c r="AE78" s="158"/>
      <c r="AF78" s="66" t="s">
        <v>391</v>
      </c>
      <c r="AG78" s="66" t="s">
        <v>391</v>
      </c>
      <c r="AH78" s="66" t="s">
        <v>391</v>
      </c>
      <c r="AI78" s="66" t="s">
        <v>391</v>
      </c>
      <c r="AJ78" s="66" t="s">
        <v>391</v>
      </c>
      <c r="AK78" s="66">
        <v>8.5679999999999996</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0.26861199999999985</v>
      </c>
      <c r="F80" s="66">
        <v>0.46076392170000008</v>
      </c>
      <c r="G80" s="66">
        <v>0.31861899999999993</v>
      </c>
      <c r="H80" s="66">
        <v>1.9070000000000001E-3</v>
      </c>
      <c r="I80" s="66">
        <v>3.0983848999999994E-2</v>
      </c>
      <c r="J80" s="66">
        <v>4.7344673999999941E-2</v>
      </c>
      <c r="K80" s="66">
        <v>6.1690000000000002E-2</v>
      </c>
      <c r="L80" s="66">
        <v>3.2809400000000005E-6</v>
      </c>
      <c r="M80" s="66">
        <v>0.27821000000000007</v>
      </c>
      <c r="N80" s="66">
        <v>0.14362220099999998</v>
      </c>
      <c r="O80" s="66">
        <v>2.27998E-3</v>
      </c>
      <c r="P80" s="66" t="s">
        <v>390</v>
      </c>
      <c r="Q80" s="66">
        <v>7.2000000000000005E-4</v>
      </c>
      <c r="R80" s="66">
        <v>0.3091963667</v>
      </c>
      <c r="S80" s="66">
        <v>2.252096E-2</v>
      </c>
      <c r="T80" s="66">
        <v>3.8246082200000003E-2</v>
      </c>
      <c r="U80" s="66">
        <v>6.2000000000000011E-4</v>
      </c>
      <c r="V80" s="66">
        <v>2.305559124424998</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40"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40" s="2" customFormat="1" ht="24.75" customHeight="1" thickBot="1" x14ac:dyDescent="0.3">
      <c r="A82" s="121" t="s">
        <v>208</v>
      </c>
      <c r="B82" s="125" t="s">
        <v>209</v>
      </c>
      <c r="C82" s="134" t="s">
        <v>210</v>
      </c>
      <c r="D82" s="123"/>
      <c r="E82" s="66" t="s">
        <v>391</v>
      </c>
      <c r="F82" s="66">
        <v>12.611143199999999</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10509286</v>
      </c>
      <c r="AL82" s="182" t="s">
        <v>219</v>
      </c>
    </row>
    <row r="83" spans="1:40" s="2" customFormat="1" ht="24.75" customHeight="1" thickBot="1" x14ac:dyDescent="0.3">
      <c r="A83" s="121" t="s">
        <v>53</v>
      </c>
      <c r="B83" s="135" t="s">
        <v>211</v>
      </c>
      <c r="C83" s="136" t="s">
        <v>212</v>
      </c>
      <c r="D83" s="123"/>
      <c r="E83" s="66" t="s">
        <v>390</v>
      </c>
      <c r="F83" s="66">
        <v>0.68829000000000007</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2.323</v>
      </c>
      <c r="AL83" s="182" t="s">
        <v>385</v>
      </c>
    </row>
    <row r="84" spans="1:40" s="2" customFormat="1" ht="24.75" customHeight="1" thickBot="1" x14ac:dyDescent="0.3">
      <c r="A84" s="121" t="s">
        <v>53</v>
      </c>
      <c r="B84" s="135" t="s">
        <v>213</v>
      </c>
      <c r="C84" s="136" t="s">
        <v>214</v>
      </c>
      <c r="D84" s="123"/>
      <c r="E84" s="66" t="s">
        <v>390</v>
      </c>
      <c r="F84" s="66">
        <v>2.6559999999999999E-3</v>
      </c>
      <c r="G84" s="66" t="s">
        <v>391</v>
      </c>
      <c r="H84" s="66" t="s">
        <v>391</v>
      </c>
      <c r="I84" s="66">
        <v>7.2599999999999997E-4</v>
      </c>
      <c r="J84" s="66">
        <v>1.0477499999999999E-3</v>
      </c>
      <c r="K84" s="66">
        <v>1.2869999999999999E-3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40" s="2" customFormat="1" ht="24.75" customHeight="1" thickBot="1" x14ac:dyDescent="0.3">
      <c r="A85" s="121" t="s">
        <v>208</v>
      </c>
      <c r="B85" s="128" t="s">
        <v>215</v>
      </c>
      <c r="C85" s="136" t="s">
        <v>403</v>
      </c>
      <c r="D85" s="123"/>
      <c r="E85" s="66" t="s">
        <v>391</v>
      </c>
      <c r="F85" s="66">
        <v>28.771856799999998</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40" s="2" customFormat="1" ht="24.75" customHeight="1" thickBot="1" x14ac:dyDescent="0.3">
      <c r="A86" s="121" t="s">
        <v>208</v>
      </c>
      <c r="B86" s="128" t="s">
        <v>217</v>
      </c>
      <c r="C86" s="134" t="s">
        <v>218</v>
      </c>
      <c r="D86" s="123"/>
      <c r="E86" s="66" t="s">
        <v>391</v>
      </c>
      <c r="F86" s="66">
        <v>7.5880000000000001</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40" s="2" customFormat="1" ht="24.75" customHeight="1" thickBot="1" x14ac:dyDescent="0.3">
      <c r="A87" s="121" t="s">
        <v>208</v>
      </c>
      <c r="B87" s="128" t="s">
        <v>220</v>
      </c>
      <c r="C87" s="134" t="s">
        <v>221</v>
      </c>
      <c r="D87" s="123"/>
      <c r="E87" s="66" t="s">
        <v>391</v>
      </c>
      <c r="F87" s="66">
        <v>6.928150000000001E-2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40" s="2" customFormat="1" ht="24.75" customHeight="1" thickBot="1" x14ac:dyDescent="0.3">
      <c r="A88" s="121" t="s">
        <v>208</v>
      </c>
      <c r="B88" s="128" t="s">
        <v>222</v>
      </c>
      <c r="C88" s="134" t="s">
        <v>223</v>
      </c>
      <c r="D88" s="123"/>
      <c r="E88" s="66" t="s">
        <v>390</v>
      </c>
      <c r="F88" s="66">
        <v>10.503</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40" s="2" customFormat="1" ht="24.75" customHeight="1" thickBot="1" x14ac:dyDescent="0.3">
      <c r="A89" s="121" t="s">
        <v>208</v>
      </c>
      <c r="B89" s="128" t="s">
        <v>224</v>
      </c>
      <c r="C89" s="134" t="s">
        <v>225</v>
      </c>
      <c r="D89" s="123"/>
      <c r="E89" s="66" t="s">
        <v>391</v>
      </c>
      <c r="F89" s="66">
        <v>4.0119999999999996</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40" s="7" customFormat="1" ht="24.75" customHeight="1" thickBot="1" x14ac:dyDescent="0.3">
      <c r="A90" s="121" t="s">
        <v>208</v>
      </c>
      <c r="B90" s="128" t="s">
        <v>226</v>
      </c>
      <c r="C90" s="134" t="s">
        <v>227</v>
      </c>
      <c r="D90" s="123"/>
      <c r="E90" s="66" t="s">
        <v>391</v>
      </c>
      <c r="F90" s="66">
        <v>7.391</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c r="AN90" s="2"/>
    </row>
    <row r="91" spans="1:40" s="2" customFormat="1" ht="24.75" customHeight="1" thickBot="1" x14ac:dyDescent="0.3">
      <c r="A91" s="121" t="s">
        <v>208</v>
      </c>
      <c r="B91" s="125" t="s">
        <v>404</v>
      </c>
      <c r="C91" s="128" t="s">
        <v>228</v>
      </c>
      <c r="D91" s="123"/>
      <c r="E91" s="66">
        <v>3.8016702015000001E-2</v>
      </c>
      <c r="F91" s="66">
        <v>0.14445849361500002</v>
      </c>
      <c r="G91" s="66">
        <v>1.349580318E-2</v>
      </c>
      <c r="H91" s="66">
        <v>8.4970815806250002E-2</v>
      </c>
      <c r="I91" s="66">
        <v>0.78493211458500001</v>
      </c>
      <c r="J91" s="66">
        <v>0.99934557040500005</v>
      </c>
      <c r="K91" s="66">
        <v>1.043631467595</v>
      </c>
      <c r="L91" s="66" t="s">
        <v>390</v>
      </c>
      <c r="M91" s="66">
        <v>1.1601187195125</v>
      </c>
      <c r="N91" s="66">
        <v>3.5035462559999999</v>
      </c>
      <c r="O91" s="66">
        <v>0.11717827234500001</v>
      </c>
      <c r="P91" s="66">
        <v>2.5472211300000001E-4</v>
      </c>
      <c r="Q91" s="66">
        <v>5.9435159700000004E-3</v>
      </c>
      <c r="R91" s="66">
        <v>6.9713420400000004E-2</v>
      </c>
      <c r="S91" s="66">
        <v>2.0947156310250001</v>
      </c>
      <c r="T91" s="66">
        <v>0.18934648751250002</v>
      </c>
      <c r="U91" s="66" t="s">
        <v>390</v>
      </c>
      <c r="V91" s="66">
        <v>1.2171725575125001</v>
      </c>
      <c r="W91" s="66">
        <v>2.0474895375000002E-3</v>
      </c>
      <c r="X91" s="66">
        <v>2.2727133866250002E-3</v>
      </c>
      <c r="Y91" s="66">
        <v>9.21370291875E-4</v>
      </c>
      <c r="Z91" s="66">
        <v>9.21370291875E-4</v>
      </c>
      <c r="AA91" s="66">
        <v>9.21370291875E-4</v>
      </c>
      <c r="AB91" s="66">
        <v>5.0368242622500009E-3</v>
      </c>
      <c r="AC91" s="66" t="s">
        <v>390</v>
      </c>
      <c r="AD91" s="66" t="s">
        <v>390</v>
      </c>
      <c r="AE91" s="158"/>
      <c r="AF91" s="66" t="s">
        <v>391</v>
      </c>
      <c r="AG91" s="66" t="s">
        <v>391</v>
      </c>
      <c r="AH91" s="66" t="s">
        <v>391</v>
      </c>
      <c r="AI91" s="66" t="s">
        <v>391</v>
      </c>
      <c r="AJ91" s="66" t="s">
        <v>391</v>
      </c>
      <c r="AK91" s="66" t="s">
        <v>390</v>
      </c>
      <c r="AL91" s="182" t="s">
        <v>385</v>
      </c>
    </row>
    <row r="92" spans="1:40" s="2" customFormat="1" ht="24.75" customHeight="1" thickBot="1" x14ac:dyDescent="0.3">
      <c r="A92" s="121" t="s">
        <v>53</v>
      </c>
      <c r="B92" s="121" t="s">
        <v>229</v>
      </c>
      <c r="C92" s="122" t="s">
        <v>230</v>
      </c>
      <c r="D92" s="130"/>
      <c r="E92" s="66" t="s">
        <v>390</v>
      </c>
      <c r="F92" s="66">
        <v>2.1919000000000004E-2</v>
      </c>
      <c r="G92" s="66">
        <v>6.051E-3</v>
      </c>
      <c r="H92" s="66" t="s">
        <v>390</v>
      </c>
      <c r="I92" s="66">
        <v>8.7135429999999989E-3</v>
      </c>
      <c r="J92" s="66">
        <v>1.4381742999999995E-2</v>
      </c>
      <c r="K92" s="66">
        <v>2.2359E-2</v>
      </c>
      <c r="L92" s="66">
        <v>2.2655211799999997E-4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701.83397969412852</v>
      </c>
      <c r="AL92" s="182" t="s">
        <v>231</v>
      </c>
    </row>
    <row r="93" spans="1:40" s="2" customFormat="1" ht="24.75" customHeight="1" thickBot="1" x14ac:dyDescent="0.3">
      <c r="A93" s="121" t="s">
        <v>53</v>
      </c>
      <c r="B93" s="125" t="s">
        <v>232</v>
      </c>
      <c r="C93" s="122" t="s">
        <v>405</v>
      </c>
      <c r="D93" s="130"/>
      <c r="E93" s="66" t="s">
        <v>391</v>
      </c>
      <c r="F93" s="66">
        <v>3.4251664345636503</v>
      </c>
      <c r="G93" s="66" t="s">
        <v>391</v>
      </c>
      <c r="H93" s="66" t="s">
        <v>391</v>
      </c>
      <c r="I93" s="66">
        <v>1.6488936786885244E-2</v>
      </c>
      <c r="J93" s="66">
        <v>4.3731527999999999E-2</v>
      </c>
      <c r="K93" s="66">
        <v>7.169102950819671E-2</v>
      </c>
      <c r="L93" s="66" t="s">
        <v>390</v>
      </c>
      <c r="M93" s="66" t="s">
        <v>391</v>
      </c>
      <c r="N93" s="66" t="s">
        <v>391</v>
      </c>
      <c r="O93" s="66" t="s">
        <v>391</v>
      </c>
      <c r="P93" s="66" t="s">
        <v>391</v>
      </c>
      <c r="Q93" s="66" t="s">
        <v>391</v>
      </c>
      <c r="R93" s="66" t="s">
        <v>391</v>
      </c>
      <c r="S93" s="66" t="s">
        <v>391</v>
      </c>
      <c r="T93" s="66" t="s">
        <v>391</v>
      </c>
      <c r="U93" s="66" t="s">
        <v>391</v>
      </c>
      <c r="V93" s="66" t="s">
        <v>391</v>
      </c>
      <c r="W93" s="66">
        <v>0.21015624387957074</v>
      </c>
      <c r="X93" s="66" t="s">
        <v>391</v>
      </c>
      <c r="Y93" s="66" t="s">
        <v>391</v>
      </c>
      <c r="Z93" s="66" t="s">
        <v>391</v>
      </c>
      <c r="AA93" s="66" t="s">
        <v>391</v>
      </c>
      <c r="AB93" s="66">
        <v>5.9813700181108594E-8</v>
      </c>
      <c r="AC93" s="66">
        <v>4.2031248775914153E-5</v>
      </c>
      <c r="AD93" s="66" t="s">
        <v>391</v>
      </c>
      <c r="AE93" s="158"/>
      <c r="AF93" s="66" t="s">
        <v>391</v>
      </c>
      <c r="AG93" s="66" t="s">
        <v>391</v>
      </c>
      <c r="AH93" s="66" t="s">
        <v>391</v>
      </c>
      <c r="AI93" s="66" t="s">
        <v>391</v>
      </c>
      <c r="AJ93" s="66" t="s">
        <v>391</v>
      </c>
      <c r="AK93" s="66" t="s">
        <v>390</v>
      </c>
      <c r="AL93" s="182" t="s">
        <v>233</v>
      </c>
    </row>
    <row r="94" spans="1:40"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40" s="2" customFormat="1" ht="24.75" customHeight="1" thickBot="1" x14ac:dyDescent="0.3">
      <c r="A95" s="121" t="s">
        <v>53</v>
      </c>
      <c r="B95" s="137" t="s">
        <v>235</v>
      </c>
      <c r="C95" s="122" t="s">
        <v>236</v>
      </c>
      <c r="D95" s="130"/>
      <c r="E95" s="66" t="s">
        <v>390</v>
      </c>
      <c r="F95" s="66">
        <v>4.1386000000000013E-2</v>
      </c>
      <c r="G95" s="66" t="s">
        <v>390</v>
      </c>
      <c r="H95" s="66" t="s">
        <v>390</v>
      </c>
      <c r="I95" s="66">
        <v>6.5461851000000015E-2</v>
      </c>
      <c r="J95" s="66">
        <v>0.10893600099999989</v>
      </c>
      <c r="K95" s="66">
        <v>0.15653500000000015</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40"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2.6294999999999992E-2</v>
      </c>
      <c r="F98" s="66">
        <v>0.32397474305000001</v>
      </c>
      <c r="G98" s="66">
        <v>6.9000000000000018E-4</v>
      </c>
      <c r="H98" s="66">
        <v>3.5004831E-2</v>
      </c>
      <c r="I98" s="66">
        <v>0.10910772600000031</v>
      </c>
      <c r="J98" s="66">
        <v>0.15593753299999999</v>
      </c>
      <c r="K98" s="66">
        <v>0.19686574499999993</v>
      </c>
      <c r="L98" s="66" t="s">
        <v>391</v>
      </c>
      <c r="M98" s="66">
        <v>2.5016000000000004E-2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0.32153664647599062</v>
      </c>
      <c r="F99" s="66">
        <v>12.113163295586782</v>
      </c>
      <c r="G99" s="66" t="s">
        <v>391</v>
      </c>
      <c r="H99" s="66">
        <v>12.595404922897945</v>
      </c>
      <c r="I99" s="66">
        <v>7.544503232876712E-2</v>
      </c>
      <c r="J99" s="66">
        <v>0.11592773260273972</v>
      </c>
      <c r="K99" s="66">
        <v>0.25393693808219175</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373.13600000000002</v>
      </c>
      <c r="AL99" s="182" t="s">
        <v>245</v>
      </c>
    </row>
    <row r="100" spans="1:38" s="2" customFormat="1" ht="24.75" customHeight="1" thickBot="1" x14ac:dyDescent="0.3">
      <c r="A100" s="121" t="s">
        <v>243</v>
      </c>
      <c r="B100" s="121" t="s">
        <v>246</v>
      </c>
      <c r="C100" s="122" t="s">
        <v>408</v>
      </c>
      <c r="D100" s="138"/>
      <c r="E100" s="66">
        <v>0.2046250345180339</v>
      </c>
      <c r="F100" s="66">
        <v>13.335430892587789</v>
      </c>
      <c r="G100" s="66" t="s">
        <v>391</v>
      </c>
      <c r="H100" s="66">
        <v>14.335765638201698</v>
      </c>
      <c r="I100" s="66">
        <v>7.1307429041095882E-2</v>
      </c>
      <c r="J100" s="66">
        <v>0.1089277791780822</v>
      </c>
      <c r="K100" s="66">
        <v>0.23613357205479452</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980.54899999999998</v>
      </c>
      <c r="AL100" s="182" t="s">
        <v>245</v>
      </c>
    </row>
    <row r="101" spans="1:38" s="2" customFormat="1" ht="24.75" customHeight="1" thickBot="1" x14ac:dyDescent="0.3">
      <c r="A101" s="121" t="s">
        <v>243</v>
      </c>
      <c r="B101" s="121" t="s">
        <v>247</v>
      </c>
      <c r="C101" s="122" t="s">
        <v>248</v>
      </c>
      <c r="D101" s="138"/>
      <c r="E101" s="66">
        <v>4.7613872006150165E-3</v>
      </c>
      <c r="F101" s="66">
        <v>0.17753660495000767</v>
      </c>
      <c r="G101" s="66" t="s">
        <v>391</v>
      </c>
      <c r="H101" s="66">
        <v>0.12012806295671136</v>
      </c>
      <c r="I101" s="66">
        <v>3.6331068493150679E-4</v>
      </c>
      <c r="J101" s="66">
        <v>1.0899320547945203E-3</v>
      </c>
      <c r="K101" s="66">
        <v>2.5431747945205479E-3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221.01400000000001</v>
      </c>
      <c r="AL101" s="182" t="s">
        <v>245</v>
      </c>
    </row>
    <row r="102" spans="1:38" s="2" customFormat="1" ht="24.75" customHeight="1" thickBot="1" x14ac:dyDescent="0.3">
      <c r="A102" s="121" t="s">
        <v>243</v>
      </c>
      <c r="B102" s="121" t="s">
        <v>249</v>
      </c>
      <c r="C102" s="122" t="s">
        <v>409</v>
      </c>
      <c r="D102" s="138"/>
      <c r="E102" s="66">
        <v>8.617246340798683E-2</v>
      </c>
      <c r="F102" s="66">
        <v>1.3597337788680477</v>
      </c>
      <c r="G102" s="66" t="s">
        <v>391</v>
      </c>
      <c r="H102" s="66">
        <v>7.6582223857138629</v>
      </c>
      <c r="I102" s="66">
        <v>8.221318E-3</v>
      </c>
      <c r="J102" s="66">
        <v>0.18400279</v>
      </c>
      <c r="K102" s="66">
        <v>1.2347992699999999</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1578.827</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1.0191738272754296E-4</v>
      </c>
      <c r="F104" s="66">
        <v>2.0208411747937471E-2</v>
      </c>
      <c r="G104" s="66" t="s">
        <v>391</v>
      </c>
      <c r="H104" s="66">
        <v>2.5522032644795453E-3</v>
      </c>
      <c r="I104" s="66">
        <v>3.8827397260273979E-5</v>
      </c>
      <c r="J104" s="66">
        <v>1.1648219178082192E-4</v>
      </c>
      <c r="K104" s="66">
        <v>2.7179178082191782E-4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23.62</v>
      </c>
      <c r="AL104" s="182" t="s">
        <v>245</v>
      </c>
    </row>
    <row r="105" spans="1:38" s="2" customFormat="1" ht="24.75" customHeight="1" thickBot="1" x14ac:dyDescent="0.3">
      <c r="A105" s="121" t="s">
        <v>243</v>
      </c>
      <c r="B105" s="121" t="s">
        <v>254</v>
      </c>
      <c r="C105" s="122" t="s">
        <v>255</v>
      </c>
      <c r="D105" s="138"/>
      <c r="E105" s="66">
        <v>6.4965431820599871E-4</v>
      </c>
      <c r="F105" s="66">
        <v>5.5131225444799647E-2</v>
      </c>
      <c r="G105" s="66" t="s">
        <v>391</v>
      </c>
      <c r="H105" s="66">
        <v>1.8515896854023536E-2</v>
      </c>
      <c r="I105" s="66">
        <v>2.2904383561643833E-3</v>
      </c>
      <c r="J105" s="66">
        <v>3.5992602739726019E-3</v>
      </c>
      <c r="K105" s="66">
        <v>7.852931506849313E-3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33.174999999999997</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2.2952006350426848E-2</v>
      </c>
      <c r="F107" s="66">
        <v>0.37885555568407703</v>
      </c>
      <c r="G107" s="66" t="s">
        <v>391</v>
      </c>
      <c r="H107" s="66">
        <v>0.37358162028802233</v>
      </c>
      <c r="I107" s="66">
        <v>1.6790645999999999E-2</v>
      </c>
      <c r="J107" s="66">
        <v>0.22387527999999998</v>
      </c>
      <c r="K107" s="66">
        <v>1.0634075799999998</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5596.8819999999996</v>
      </c>
      <c r="AL107" s="182" t="s">
        <v>245</v>
      </c>
    </row>
    <row r="108" spans="1:38" s="2" customFormat="1" ht="24.75" customHeight="1" thickBot="1" x14ac:dyDescent="0.3">
      <c r="A108" s="139" t="s">
        <v>243</v>
      </c>
      <c r="B108" s="121" t="s">
        <v>259</v>
      </c>
      <c r="C108" s="140" t="s">
        <v>411</v>
      </c>
      <c r="D108" s="138"/>
      <c r="E108" s="66">
        <v>5.3690657722712337E-2</v>
      </c>
      <c r="F108" s="66">
        <v>2.5915473551463957</v>
      </c>
      <c r="G108" s="66" t="s">
        <v>391</v>
      </c>
      <c r="H108" s="66">
        <v>1.1698777286830899</v>
      </c>
      <c r="I108" s="66">
        <v>2.9020504000000003E-2</v>
      </c>
      <c r="J108" s="66">
        <v>0.29020503999999997</v>
      </c>
      <c r="K108" s="66">
        <v>0.58041007999999994</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14510.252</v>
      </c>
      <c r="AL108" s="182" t="s">
        <v>245</v>
      </c>
    </row>
    <row r="109" spans="1:38" s="2" customFormat="1" ht="24.75" customHeight="1" thickBot="1" x14ac:dyDescent="0.3">
      <c r="A109" s="139" t="s">
        <v>243</v>
      </c>
      <c r="B109" s="121" t="s">
        <v>260</v>
      </c>
      <c r="C109" s="140" t="s">
        <v>412</v>
      </c>
      <c r="D109" s="138"/>
      <c r="E109" s="66">
        <v>2.4506077062487501E-3</v>
      </c>
      <c r="F109" s="66">
        <v>0.129915515834748</v>
      </c>
      <c r="G109" s="66" t="s">
        <v>391</v>
      </c>
      <c r="H109" s="66">
        <v>7.4883608989874992E-2</v>
      </c>
      <c r="I109" s="66">
        <v>6.4050000000000001E-3</v>
      </c>
      <c r="J109" s="66">
        <v>3.5227500000000002E-2</v>
      </c>
      <c r="K109" s="66">
        <v>3.5227500000000002E-2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320.25</v>
      </c>
      <c r="AL109" s="182" t="s">
        <v>245</v>
      </c>
    </row>
    <row r="110" spans="1:38" s="2" customFormat="1" ht="24.75" customHeight="1" thickBot="1" x14ac:dyDescent="0.3">
      <c r="A110" s="139" t="s">
        <v>243</v>
      </c>
      <c r="B110" s="121" t="s">
        <v>261</v>
      </c>
      <c r="C110" s="141" t="s">
        <v>413</v>
      </c>
      <c r="D110" s="138"/>
      <c r="E110" s="66">
        <v>2.5048845842710532E-3</v>
      </c>
      <c r="F110" s="66">
        <v>0.10756967072156022</v>
      </c>
      <c r="G110" s="66" t="s">
        <v>391</v>
      </c>
      <c r="H110" s="66">
        <v>5.7366958155779975E-2</v>
      </c>
      <c r="I110" s="66">
        <v>5.4249700000000003E-3</v>
      </c>
      <c r="J110" s="66">
        <v>3.8414260000000006E-2</v>
      </c>
      <c r="K110" s="66">
        <v>3.8414260000000006E-2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263.92399999999998</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2432</v>
      </c>
      <c r="AL111" s="182" t="s">
        <v>245</v>
      </c>
    </row>
    <row r="112" spans="1:38" s="2" customFormat="1" ht="24.75" customHeight="1" thickBot="1" x14ac:dyDescent="0.3">
      <c r="A112" s="121" t="s">
        <v>263</v>
      </c>
      <c r="B112" s="121" t="s">
        <v>264</v>
      </c>
      <c r="C112" s="122" t="s">
        <v>265</v>
      </c>
      <c r="D112" s="123"/>
      <c r="E112" s="66">
        <v>12.280000000000001</v>
      </c>
      <c r="F112" s="66" t="s">
        <v>390</v>
      </c>
      <c r="G112" s="66" t="s">
        <v>391</v>
      </c>
      <c r="H112" s="66">
        <v>18.315000000000001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248024200</v>
      </c>
      <c r="AL112" s="182" t="s">
        <v>430</v>
      </c>
    </row>
    <row r="113" spans="1:38" s="2" customFormat="1" ht="24.75" customHeight="1" thickBot="1" x14ac:dyDescent="0.3">
      <c r="A113" s="121" t="s">
        <v>263</v>
      </c>
      <c r="B113" s="142" t="s">
        <v>266</v>
      </c>
      <c r="C113" s="143" t="s">
        <v>267</v>
      </c>
      <c r="D113" s="123"/>
      <c r="E113" s="66">
        <v>3.7308918612258863</v>
      </c>
      <c r="F113" s="66" t="s">
        <v>391</v>
      </c>
      <c r="G113" s="66" t="s">
        <v>391</v>
      </c>
      <c r="H113" s="66">
        <v>21.989426781897112</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7.6829759999999997E-2</v>
      </c>
      <c r="F114" s="66" t="s">
        <v>391</v>
      </c>
      <c r="G114" s="66" t="s">
        <v>391</v>
      </c>
      <c r="H114" s="66">
        <v>0.24969672000000001</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1.920744</v>
      </c>
      <c r="AL114" s="182" t="s">
        <v>385</v>
      </c>
    </row>
    <row r="115" spans="1:38" s="2" customFormat="1" ht="24.75" customHeight="1" thickBot="1" x14ac:dyDescent="0.3">
      <c r="A115" s="121" t="s">
        <v>263</v>
      </c>
      <c r="B115" s="142" t="s">
        <v>269</v>
      </c>
      <c r="C115" s="143" t="s">
        <v>270</v>
      </c>
      <c r="D115" s="123"/>
      <c r="E115" s="66">
        <v>1.1758973386529602E-2</v>
      </c>
      <c r="F115" s="66" t="s">
        <v>391</v>
      </c>
      <c r="G115" s="66" t="s">
        <v>391</v>
      </c>
      <c r="H115" s="66">
        <v>2.3517946773059205E-2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0.29397433466324008</v>
      </c>
      <c r="AL115" s="182" t="s">
        <v>385</v>
      </c>
    </row>
    <row r="116" spans="1:38" s="2" customFormat="1" ht="24.75" customHeight="1" thickBot="1" x14ac:dyDescent="0.3">
      <c r="A116" s="121" t="s">
        <v>263</v>
      </c>
      <c r="B116" s="121" t="s">
        <v>271</v>
      </c>
      <c r="C116" s="128" t="s">
        <v>416</v>
      </c>
      <c r="D116" s="123" t="s">
        <v>424</v>
      </c>
      <c r="E116" s="66">
        <v>0.99216652867783306</v>
      </c>
      <c r="F116" s="66" t="s">
        <v>390</v>
      </c>
      <c r="G116" s="66" t="s">
        <v>391</v>
      </c>
      <c r="H116" s="66">
        <v>2.585454395455578</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0.40706076622499993</v>
      </c>
      <c r="J119" s="66">
        <v>4.5245912644999997</v>
      </c>
      <c r="K119" s="66">
        <v>4.5245912644999997</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1.1319464241700001</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2.2462818000000007</v>
      </c>
      <c r="G125" s="66" t="s">
        <v>391</v>
      </c>
      <c r="H125" s="66" t="s">
        <v>390</v>
      </c>
      <c r="I125" s="66">
        <v>1.2536418203363999E-4</v>
      </c>
      <c r="J125" s="66">
        <v>8.3196229895051994E-4</v>
      </c>
      <c r="K125" s="66">
        <v>1.75889746307804E-3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3798.9146070799998</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9.1628364050879998E-2</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381.78485021200004</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438</v>
      </c>
      <c r="AJ132" s="66" t="s">
        <v>438</v>
      </c>
      <c r="AK132" s="66" t="s">
        <v>391</v>
      </c>
      <c r="AL132" s="182" t="s">
        <v>435</v>
      </c>
    </row>
    <row r="133" spans="1:38" s="2" customFormat="1" ht="24.75" customHeight="1" thickBot="1" x14ac:dyDescent="0.3">
      <c r="A133" s="121" t="s">
        <v>288</v>
      </c>
      <c r="B133" s="125" t="s">
        <v>307</v>
      </c>
      <c r="C133" s="136" t="s">
        <v>308</v>
      </c>
      <c r="D133" s="123" t="s">
        <v>297</v>
      </c>
      <c r="E133" s="66">
        <v>3.0674000000000003E-2</v>
      </c>
      <c r="F133" s="66">
        <v>1.1167350000000002E-3</v>
      </c>
      <c r="G133" s="66">
        <v>2.3969999999999998E-3</v>
      </c>
      <c r="H133" s="66" t="s">
        <v>391</v>
      </c>
      <c r="I133" s="66">
        <v>3.1664500000000003E-3</v>
      </c>
      <c r="J133" s="66">
        <v>5.4281999999999985E-3</v>
      </c>
      <c r="K133" s="66">
        <v>9.0470000000000012E-3</v>
      </c>
      <c r="L133" s="66" t="s">
        <v>390</v>
      </c>
      <c r="M133" s="66">
        <v>8.8359999999999984E-3</v>
      </c>
      <c r="N133" s="66">
        <v>2.7615888299999999E-3</v>
      </c>
      <c r="O133" s="66">
        <v>4.6256382999999992E-4</v>
      </c>
      <c r="P133" s="66">
        <v>0.13702188999999998</v>
      </c>
      <c r="Q133" s="66">
        <v>1.25158921E-3</v>
      </c>
      <c r="R133" s="66">
        <v>1.2469911599999998E-3</v>
      </c>
      <c r="S133" s="66">
        <v>1.1430752299999999E-3</v>
      </c>
      <c r="T133" s="66">
        <v>1.5936841300000001E-3</v>
      </c>
      <c r="U133" s="66">
        <v>1.81898858E-3</v>
      </c>
      <c r="V133" s="66">
        <v>1.4724795320000001E-2</v>
      </c>
      <c r="W133" s="66">
        <v>2.4829470000000001E-3</v>
      </c>
      <c r="X133" s="66">
        <v>1.2138852E-6</v>
      </c>
      <c r="Y133" s="66">
        <v>6.6303881000000012E-7</v>
      </c>
      <c r="Z133" s="66">
        <v>5.9222884000000003E-7</v>
      </c>
      <c r="AA133" s="66">
        <v>6.4280739000000003E-7</v>
      </c>
      <c r="AB133" s="66">
        <v>3.1119602400000002E-6</v>
      </c>
      <c r="AC133" s="66">
        <v>1.379415E-2</v>
      </c>
      <c r="AD133" s="66">
        <v>3.7704009999999996E-2</v>
      </c>
      <c r="AE133" s="158"/>
      <c r="AF133" s="66" t="s">
        <v>391</v>
      </c>
      <c r="AG133" s="66" t="s">
        <v>390</v>
      </c>
      <c r="AH133" s="66">
        <v>54.435922820000002</v>
      </c>
      <c r="AI133" s="66" t="s">
        <v>390</v>
      </c>
      <c r="AJ133" s="66" t="s">
        <v>390</v>
      </c>
      <c r="AK133" s="66">
        <v>91961</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0.45327062563620008</v>
      </c>
      <c r="F135" s="66">
        <v>0.17532165708570002</v>
      </c>
      <c r="G135" s="66">
        <v>1.5679172584900002E-2</v>
      </c>
      <c r="H135" s="66" t="s">
        <v>390</v>
      </c>
      <c r="I135" s="66">
        <v>0.59723393755210008</v>
      </c>
      <c r="J135" s="66">
        <v>0.64284607598089993</v>
      </c>
      <c r="K135" s="66">
        <v>0.66137600721760004</v>
      </c>
      <c r="L135" s="66">
        <v>0.25083825377188201</v>
      </c>
      <c r="M135" s="66">
        <v>7.9578927764997012</v>
      </c>
      <c r="N135" s="66">
        <v>6.9843586969099994E-2</v>
      </c>
      <c r="O135" s="66">
        <v>1.4253793259000003E-2</v>
      </c>
      <c r="P135" s="66" t="s">
        <v>390</v>
      </c>
      <c r="Q135" s="66">
        <v>5.8440552361900003E-2</v>
      </c>
      <c r="R135" s="66">
        <v>1.4253793259000002E-3</v>
      </c>
      <c r="S135" s="66">
        <v>2.8507586518000005E-2</v>
      </c>
      <c r="T135" s="66" t="s">
        <v>390</v>
      </c>
      <c r="U135" s="66">
        <v>9.9776552813000009E-3</v>
      </c>
      <c r="V135" s="66">
        <v>2.4986899583027005</v>
      </c>
      <c r="W135" s="66">
        <v>1.4253793259</v>
      </c>
      <c r="X135" s="66">
        <v>0.33211338293470005</v>
      </c>
      <c r="Y135" s="66">
        <v>0.6599506278917</v>
      </c>
      <c r="Z135" s="66">
        <v>0.80961545711119998</v>
      </c>
      <c r="AA135" s="66" t="s">
        <v>390</v>
      </c>
      <c r="AB135" s="66" t="s">
        <v>390</v>
      </c>
      <c r="AC135" s="66" t="s">
        <v>390</v>
      </c>
      <c r="AD135" s="66" t="s">
        <v>391</v>
      </c>
      <c r="AE135" s="158"/>
      <c r="AF135" s="66" t="s">
        <v>391</v>
      </c>
      <c r="AG135" s="66" t="s">
        <v>391</v>
      </c>
      <c r="AH135" s="66" t="s">
        <v>391</v>
      </c>
      <c r="AI135" s="66" t="s">
        <v>391</v>
      </c>
      <c r="AJ135" s="66" t="s">
        <v>391</v>
      </c>
      <c r="AK135" s="66">
        <v>142.53793259000003</v>
      </c>
      <c r="AL135" s="182" t="s">
        <v>385</v>
      </c>
    </row>
    <row r="136" spans="1:38" s="2" customFormat="1" ht="24.75" customHeight="1" thickBot="1" x14ac:dyDescent="0.3">
      <c r="A136" s="121" t="s">
        <v>288</v>
      </c>
      <c r="B136" s="121" t="s">
        <v>313</v>
      </c>
      <c r="C136" s="122" t="s">
        <v>314</v>
      </c>
      <c r="D136" s="123"/>
      <c r="E136" s="66" t="s">
        <v>391</v>
      </c>
      <c r="F136" s="66">
        <v>4.8575549999999995E-3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2.2408949999999997E-3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v>2.2534000000000002E-2</v>
      </c>
      <c r="G139" s="66" t="s">
        <v>390</v>
      </c>
      <c r="H139" s="66" t="s">
        <v>390</v>
      </c>
      <c r="I139" s="66">
        <v>0.38315093999999994</v>
      </c>
      <c r="J139" s="66">
        <v>0.38315118999999997</v>
      </c>
      <c r="K139" s="66">
        <v>0.38315158999999993</v>
      </c>
      <c r="L139" s="66" t="s">
        <v>390</v>
      </c>
      <c r="M139" s="66" t="s">
        <v>390</v>
      </c>
      <c r="N139" s="66">
        <v>1.1107899999999997E-3</v>
      </c>
      <c r="O139" s="66">
        <v>2.2385499999999997E-3</v>
      </c>
      <c r="P139" s="66">
        <v>3.2385499999999998E-3</v>
      </c>
      <c r="Q139" s="66">
        <v>3.5413699999999994E-3</v>
      </c>
      <c r="R139" s="66">
        <v>3.3832799999999994E-3</v>
      </c>
      <c r="S139" s="66">
        <v>7.8819099999999989E-3</v>
      </c>
      <c r="T139" s="66" t="s">
        <v>390</v>
      </c>
      <c r="U139" s="66" t="s">
        <v>390</v>
      </c>
      <c r="V139" s="66" t="s">
        <v>390</v>
      </c>
      <c r="W139" s="66">
        <v>3.8814299999999995</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224.21817691839695</v>
      </c>
      <c r="F141" s="19">
        <f t="shared" ref="F141:AD141" si="0">SUM(F14:F140)</f>
        <v>237.46972103382296</v>
      </c>
      <c r="G141" s="19">
        <f t="shared" si="0"/>
        <v>160.17619059856619</v>
      </c>
      <c r="H141" s="19">
        <f t="shared" si="0"/>
        <v>85.855914391813428</v>
      </c>
      <c r="I141" s="19">
        <f t="shared" si="0"/>
        <v>43.616173074528739</v>
      </c>
      <c r="J141" s="19">
        <f t="shared" si="0"/>
        <v>55.554327126382802</v>
      </c>
      <c r="K141" s="19">
        <f t="shared" si="0"/>
        <v>67.041597577981889</v>
      </c>
      <c r="L141" s="19">
        <f t="shared" si="0"/>
        <v>5.5029572185442754</v>
      </c>
      <c r="M141" s="19">
        <f t="shared" si="0"/>
        <v>884.14858152347028</v>
      </c>
      <c r="N141" s="19">
        <f t="shared" si="0"/>
        <v>21.61679192998383</v>
      </c>
      <c r="O141" s="19">
        <f t="shared" si="0"/>
        <v>1.3678067989682199</v>
      </c>
      <c r="P141" s="19">
        <f t="shared" si="0"/>
        <v>2.7861793206917058</v>
      </c>
      <c r="Q141" s="19">
        <f t="shared" si="0"/>
        <v>1.4712003241792975</v>
      </c>
      <c r="R141" s="19">
        <f>SUM(R14:R140)</f>
        <v>10.700379455644246</v>
      </c>
      <c r="S141" s="19">
        <f t="shared" si="0"/>
        <v>24.16704920349008</v>
      </c>
      <c r="T141" s="19">
        <f t="shared" si="0"/>
        <v>6.1186312534347591</v>
      </c>
      <c r="U141" s="19">
        <f t="shared" si="0"/>
        <v>24.364096438037993</v>
      </c>
      <c r="V141" s="19">
        <f t="shared" si="0"/>
        <v>52.240816866543113</v>
      </c>
      <c r="W141" s="19">
        <f t="shared" si="0"/>
        <v>41.993002205145437</v>
      </c>
      <c r="X141" s="19">
        <f t="shared" si="0"/>
        <v>17.412763782797064</v>
      </c>
      <c r="Y141" s="19">
        <f t="shared" si="0"/>
        <v>12.354242916773547</v>
      </c>
      <c r="Z141" s="19">
        <f t="shared" si="0"/>
        <v>8.5797182280736717</v>
      </c>
      <c r="AA141" s="19">
        <f t="shared" si="0"/>
        <v>11.875403184016848</v>
      </c>
      <c r="AB141" s="19">
        <f t="shared" si="0"/>
        <v>48.443635295783814</v>
      </c>
      <c r="AC141" s="19">
        <f t="shared" si="0"/>
        <v>24.961649798456737</v>
      </c>
      <c r="AD141" s="19">
        <f t="shared" si="0"/>
        <v>1.7259135533687904</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f>-SUM(F99:F111)</f>
        <v>-30.269092306572144</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224.21817691839695</v>
      </c>
      <c r="F152" s="13">
        <f t="shared" ref="F152:AD152" si="1">SUM(F$141, F$151, IF(AND(ISNUMBER(SEARCH($B$4,"AT|BE|CH|GB|IE|LT|LU|NL")),SUM(F$143:F$149)&gt;0),SUM(F$143:F$149)-SUM(F$27:F$33),0))</f>
        <v>207.20062872725083</v>
      </c>
      <c r="G152" s="13">
        <f t="shared" si="1"/>
        <v>160.17619059856619</v>
      </c>
      <c r="H152" s="13">
        <f t="shared" si="1"/>
        <v>85.855914391813428</v>
      </c>
      <c r="I152" s="13">
        <f t="shared" si="1"/>
        <v>43.616173074528739</v>
      </c>
      <c r="J152" s="13">
        <f t="shared" si="1"/>
        <v>55.554327126382802</v>
      </c>
      <c r="K152" s="13">
        <f t="shared" si="1"/>
        <v>67.041597577981889</v>
      </c>
      <c r="L152" s="13">
        <f t="shared" si="1"/>
        <v>5.5029572185442754</v>
      </c>
      <c r="M152" s="13">
        <f t="shared" si="1"/>
        <v>884.14858152347028</v>
      </c>
      <c r="N152" s="13">
        <f t="shared" si="1"/>
        <v>21.61679192998383</v>
      </c>
      <c r="O152" s="13">
        <f t="shared" si="1"/>
        <v>1.3678067989682199</v>
      </c>
      <c r="P152" s="13">
        <f t="shared" si="1"/>
        <v>2.7861793206917058</v>
      </c>
      <c r="Q152" s="13">
        <f t="shared" si="1"/>
        <v>1.4712003241792975</v>
      </c>
      <c r="R152" s="13">
        <f t="shared" si="1"/>
        <v>10.700379455644246</v>
      </c>
      <c r="S152" s="13">
        <f t="shared" si="1"/>
        <v>24.16704920349008</v>
      </c>
      <c r="T152" s="13">
        <f t="shared" si="1"/>
        <v>6.1186312534347591</v>
      </c>
      <c r="U152" s="13">
        <f t="shared" si="1"/>
        <v>24.364096438037993</v>
      </c>
      <c r="V152" s="13">
        <f t="shared" si="1"/>
        <v>52.240816866543113</v>
      </c>
      <c r="W152" s="13">
        <f t="shared" si="1"/>
        <v>41.993002205145437</v>
      </c>
      <c r="X152" s="13">
        <f t="shared" si="1"/>
        <v>17.412763782797064</v>
      </c>
      <c r="Y152" s="13">
        <f t="shared" si="1"/>
        <v>12.354242916773547</v>
      </c>
      <c r="Z152" s="13">
        <f t="shared" si="1"/>
        <v>8.5797182280736717</v>
      </c>
      <c r="AA152" s="13">
        <f t="shared" si="1"/>
        <v>11.875403184016848</v>
      </c>
      <c r="AB152" s="13">
        <f t="shared" si="1"/>
        <v>48.443635295783814</v>
      </c>
      <c r="AC152" s="13">
        <f t="shared" si="1"/>
        <v>24.961649798456737</v>
      </c>
      <c r="AD152" s="13">
        <f t="shared" si="1"/>
        <v>1.7259135533687904</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f>+F151</f>
        <v>-30.269092306572144</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224.21817691839695</v>
      </c>
      <c r="F154" s="13">
        <f>SUM(F$141, F$153, -1 * IF(OR($B$6=2005,$B$6&gt;=2020),SUM(F$99:F$122),0), IF(AND(ISNUMBER(SEARCH($B$4,"AT|BE|CH|GB|IE|LT|LU|NL")),SUM(F$143:F$149)&gt;0),SUM(F$143:F$149)-SUM(F$27:F$33),0))</f>
        <v>207.20062872725083</v>
      </c>
      <c r="G154" s="13">
        <f>SUM(G$141, G$153, IF(AND(ISNUMBER(SEARCH($B$4,"AT|BE|CH|GB|IE|LT|LU|NL")),SUM(G$143:G$149)&gt;0),SUM(G$143:G$149)-SUM(G$27:G$33),0))</f>
        <v>160.17619059856619</v>
      </c>
      <c r="H154" s="13">
        <f>SUM(H$141, H$153, IF(AND(ISNUMBER(SEARCH($B$4,"AT|BE|CH|GB|IE|LT|LU|NL")),SUM(H$143:H$149)&gt;0),SUM(H$143:H$149)-SUM(H$27:H$33),0))</f>
        <v>85.855914391813428</v>
      </c>
      <c r="I154" s="13">
        <f t="shared" ref="I154:AD154" si="2">SUM(I$141, I$153, IF(AND(ISNUMBER(SEARCH($B$4,"AT|BE|CH|GB|IE|LT|LU|NL")),SUM(I$143:I$149)&gt;0),SUM(I$143:I$149)-SUM(I$27:I$33),0))</f>
        <v>43.616173074528739</v>
      </c>
      <c r="J154" s="13">
        <f t="shared" si="2"/>
        <v>55.554327126382802</v>
      </c>
      <c r="K154" s="13">
        <f t="shared" si="2"/>
        <v>67.041597577981889</v>
      </c>
      <c r="L154" s="13">
        <f t="shared" si="2"/>
        <v>5.5029572185442754</v>
      </c>
      <c r="M154" s="13">
        <f t="shared" si="2"/>
        <v>884.14858152347028</v>
      </c>
      <c r="N154" s="13">
        <f t="shared" si="2"/>
        <v>21.61679192998383</v>
      </c>
      <c r="O154" s="13">
        <f t="shared" si="2"/>
        <v>1.3678067989682199</v>
      </c>
      <c r="P154" s="13">
        <f t="shared" si="2"/>
        <v>2.7861793206917058</v>
      </c>
      <c r="Q154" s="13">
        <f t="shared" si="2"/>
        <v>1.4712003241792975</v>
      </c>
      <c r="R154" s="13">
        <f t="shared" si="2"/>
        <v>10.700379455644246</v>
      </c>
      <c r="S154" s="13">
        <f t="shared" si="2"/>
        <v>24.16704920349008</v>
      </c>
      <c r="T154" s="13">
        <f t="shared" si="2"/>
        <v>6.1186312534347591</v>
      </c>
      <c r="U154" s="13">
        <f t="shared" si="2"/>
        <v>24.364096438037993</v>
      </c>
      <c r="V154" s="13">
        <f t="shared" si="2"/>
        <v>52.240816866543113</v>
      </c>
      <c r="W154" s="13">
        <f t="shared" si="2"/>
        <v>41.993002205145437</v>
      </c>
      <c r="X154" s="13">
        <f t="shared" si="2"/>
        <v>17.412763782797064</v>
      </c>
      <c r="Y154" s="13">
        <f t="shared" si="2"/>
        <v>12.354242916773547</v>
      </c>
      <c r="Z154" s="13">
        <f t="shared" si="2"/>
        <v>8.5797182280736717</v>
      </c>
      <c r="AA154" s="13">
        <f t="shared" si="2"/>
        <v>11.875403184016848</v>
      </c>
      <c r="AB154" s="13">
        <f t="shared" si="2"/>
        <v>48.443635295783814</v>
      </c>
      <c r="AC154" s="13">
        <f t="shared" si="2"/>
        <v>24.961649798456737</v>
      </c>
      <c r="AD154" s="13">
        <f t="shared" si="2"/>
        <v>1.7259135533687904</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2.9253012099575386</v>
      </c>
      <c r="F157" s="22">
        <v>0.38599410156286196</v>
      </c>
      <c r="G157" s="22">
        <v>4.8552717177718481E-2</v>
      </c>
      <c r="H157" s="22" t="s">
        <v>390</v>
      </c>
      <c r="I157" s="22">
        <v>4.8552717177718481E-2</v>
      </c>
      <c r="J157" s="22">
        <v>4.8552717177718481E-2</v>
      </c>
      <c r="K157" s="22">
        <v>4.8552717177718481E-2</v>
      </c>
      <c r="L157" s="22">
        <v>2.3305304245304869E-2</v>
      </c>
      <c r="M157" s="22">
        <v>0.53893516067267511</v>
      </c>
      <c r="N157" s="22" t="s">
        <v>390</v>
      </c>
      <c r="O157" s="22">
        <v>2.1120431972307535E-3</v>
      </c>
      <c r="P157" s="22">
        <v>1.2866470052095398E-3</v>
      </c>
      <c r="Q157" s="22">
        <v>2.4276358588859242E-5</v>
      </c>
      <c r="R157" s="22">
        <v>7.2829075766577718E-3</v>
      </c>
      <c r="S157" s="22">
        <v>5.146588020838159E-3</v>
      </c>
      <c r="T157" s="22">
        <v>2.1363195558196132E-3</v>
      </c>
      <c r="U157" s="22">
        <v>2.4276358588859242E-5</v>
      </c>
      <c r="V157" s="22">
        <v>0.42192311227437357</v>
      </c>
      <c r="W157" s="22" t="s">
        <v>390</v>
      </c>
      <c r="X157" s="22" t="s">
        <v>390</v>
      </c>
      <c r="Y157" s="22" t="s">
        <v>390</v>
      </c>
      <c r="Z157" s="22" t="s">
        <v>390</v>
      </c>
      <c r="AA157" s="22" t="s">
        <v>390</v>
      </c>
      <c r="AB157" s="22" t="s">
        <v>390</v>
      </c>
      <c r="AC157" s="22" t="s">
        <v>391</v>
      </c>
      <c r="AD157" s="22" t="s">
        <v>391</v>
      </c>
      <c r="AE157" s="59"/>
      <c r="AF157" s="22">
        <v>10511.66326897605</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4.3424290042461504E-2</v>
      </c>
      <c r="F158" s="22">
        <v>4.7357398437138071E-2</v>
      </c>
      <c r="G158" s="22">
        <v>1.0328282228151879E-4</v>
      </c>
      <c r="H158" s="22" t="s">
        <v>390</v>
      </c>
      <c r="I158" s="22">
        <v>6.7282822281518792E-5</v>
      </c>
      <c r="J158" s="22">
        <v>6.7282822281518792E-5</v>
      </c>
      <c r="K158" s="22">
        <v>6.7282822281518792E-5</v>
      </c>
      <c r="L158" s="22">
        <v>1.0092423342227819E-5</v>
      </c>
      <c r="M158" s="22">
        <v>0.22828033932732486</v>
      </c>
      <c r="N158" s="22">
        <v>2.4420443748167884</v>
      </c>
      <c r="O158" s="22">
        <v>2.2366802769246069E-5</v>
      </c>
      <c r="P158" s="22">
        <v>1.7442994790460246E-5</v>
      </c>
      <c r="Q158" s="22">
        <v>5.7364141114075938E-7</v>
      </c>
      <c r="R158" s="22">
        <v>3.8892423342227816E-5</v>
      </c>
      <c r="S158" s="22">
        <v>8.2731979161840995E-5</v>
      </c>
      <c r="T158" s="22">
        <v>2.636044418038683E-5</v>
      </c>
      <c r="U158" s="22">
        <v>3.9364141114075946E-7</v>
      </c>
      <c r="V158" s="22">
        <v>4.4780877256263988E-3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93.388731023948822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0.12046000000000001</v>
      </c>
      <c r="F163" s="24">
        <v>0.317</v>
      </c>
      <c r="G163" s="24">
        <v>2.4092000000000002E-2</v>
      </c>
      <c r="H163" s="24">
        <v>2.7262000000000002E-2</v>
      </c>
      <c r="I163" s="24" t="s">
        <v>390</v>
      </c>
      <c r="J163" s="24" t="s">
        <v>390</v>
      </c>
      <c r="K163" s="24" t="s">
        <v>390</v>
      </c>
      <c r="L163" s="24" t="s">
        <v>390</v>
      </c>
      <c r="M163" s="24">
        <v>3.4236</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634</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2013</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58.966695995999977</v>
      </c>
      <c r="F14" s="66">
        <v>4.6240922510000049</v>
      </c>
      <c r="G14" s="66">
        <v>86.174697471000016</v>
      </c>
      <c r="H14" s="66">
        <v>1.8820774200000001E-2</v>
      </c>
      <c r="I14" s="66">
        <v>1.8759270400000001</v>
      </c>
      <c r="J14" s="66">
        <v>2.67179601</v>
      </c>
      <c r="K14" s="66">
        <v>3.1858824850000023</v>
      </c>
      <c r="L14" s="66">
        <v>2.127038419285452E-2</v>
      </c>
      <c r="M14" s="66">
        <v>7.9482534660000059</v>
      </c>
      <c r="N14" s="66">
        <v>1.5824821988311137</v>
      </c>
      <c r="O14" s="66">
        <v>0.12922516678162962</v>
      </c>
      <c r="P14" s="66">
        <v>1.1163850235780135</v>
      </c>
      <c r="Q14" s="66">
        <v>0.34444603360512377</v>
      </c>
      <c r="R14" s="66">
        <v>3.8462905116016435</v>
      </c>
      <c r="S14" s="66">
        <v>0.99606290488620564</v>
      </c>
      <c r="T14" s="66">
        <v>2.1990456650312105</v>
      </c>
      <c r="U14" s="66">
        <v>18.829370700144</v>
      </c>
      <c r="V14" s="66">
        <v>6.8767137997573418</v>
      </c>
      <c r="W14" s="66">
        <v>1.2864546069137048</v>
      </c>
      <c r="X14" s="66">
        <v>2.8991107602588436E-3</v>
      </c>
      <c r="Y14" s="66">
        <v>6.4267330716129964E-3</v>
      </c>
      <c r="Z14" s="66">
        <v>5.0179399564080629E-3</v>
      </c>
      <c r="AA14" s="66">
        <v>2.7275021732539985E-3</v>
      </c>
      <c r="AB14" s="66">
        <v>1.7071285961533896E-2</v>
      </c>
      <c r="AC14" s="66">
        <v>3.1863486401213179</v>
      </c>
      <c r="AD14" s="66">
        <v>0.66254126042912542</v>
      </c>
      <c r="AE14" s="158"/>
      <c r="AF14" s="66">
        <v>948.64121849000014</v>
      </c>
      <c r="AG14" s="66">
        <v>452751.22020069306</v>
      </c>
      <c r="AH14" s="66">
        <v>35955.961647797005</v>
      </c>
      <c r="AI14" s="66">
        <v>9433.8595243400014</v>
      </c>
      <c r="AJ14" s="66">
        <v>7283.7738330000002</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0.29966100000000001</v>
      </c>
      <c r="F15" s="66">
        <v>6.7635189999999965E-3</v>
      </c>
      <c r="G15" s="66">
        <v>0.13022846199999999</v>
      </c>
      <c r="H15" s="66" t="s">
        <v>390</v>
      </c>
      <c r="I15" s="66">
        <v>7.1924100000000015E-3</v>
      </c>
      <c r="J15" s="66">
        <v>7.1960899999999987E-3</v>
      </c>
      <c r="K15" s="66">
        <v>7.6356000000000002E-3</v>
      </c>
      <c r="L15" s="66">
        <v>2.3394992678133167E-4</v>
      </c>
      <c r="M15" s="66">
        <v>3.8632240000000005E-2</v>
      </c>
      <c r="N15" s="66">
        <v>8.9819723035456222E-3</v>
      </c>
      <c r="O15" s="66">
        <v>3.5705934050039353E-3</v>
      </c>
      <c r="P15" s="66">
        <v>9.0478583181862686E-4</v>
      </c>
      <c r="Q15" s="66">
        <v>2.2896656165465505E-3</v>
      </c>
      <c r="R15" s="66">
        <v>1.3736792001042056E-2</v>
      </c>
      <c r="S15" s="66">
        <v>1.1129932513788203E-2</v>
      </c>
      <c r="T15" s="66">
        <v>1.8195425073126114E-2</v>
      </c>
      <c r="U15" s="66">
        <v>2.161149339841211E-3</v>
      </c>
      <c r="V15" s="66">
        <v>0.12784912224663555</v>
      </c>
      <c r="W15" s="66">
        <v>2.3665469918731342E-3</v>
      </c>
      <c r="X15" s="66">
        <v>6.0570491480489108E-6</v>
      </c>
      <c r="Y15" s="66">
        <v>9.9254105988568649E-6</v>
      </c>
      <c r="Z15" s="66">
        <v>7.1831426725958628E-6</v>
      </c>
      <c r="AA15" s="66">
        <v>7.2254329087958652E-6</v>
      </c>
      <c r="AB15" s="66">
        <v>3.0391035328297512E-5</v>
      </c>
      <c r="AC15" s="66">
        <v>2.9325044108238805E-5</v>
      </c>
      <c r="AD15" s="66">
        <v>1.981752463649999E-6</v>
      </c>
      <c r="AE15" s="158"/>
      <c r="AF15" s="66">
        <v>1.0564500000000001</v>
      </c>
      <c r="AG15" s="66">
        <v>2448.0685819999999</v>
      </c>
      <c r="AH15" s="66">
        <v>10154.52947678388</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3.5538019999999997</v>
      </c>
      <c r="F16" s="66">
        <v>0.38295330399999999</v>
      </c>
      <c r="G16" s="66">
        <v>3.5777190000000001</v>
      </c>
      <c r="H16" s="66">
        <v>1.1200000000000001E-4</v>
      </c>
      <c r="I16" s="66">
        <v>7.3823000000000014E-2</v>
      </c>
      <c r="J16" s="66">
        <v>0.10671001999999999</v>
      </c>
      <c r="K16" s="66">
        <v>0.11776600000000001</v>
      </c>
      <c r="L16" s="66">
        <v>1.5894392354489308E-4</v>
      </c>
      <c r="M16" s="66">
        <v>1.4650369999999997</v>
      </c>
      <c r="N16" s="66">
        <v>0.1055741056776045</v>
      </c>
      <c r="O16" s="66">
        <v>7.6036952143582488E-3</v>
      </c>
      <c r="P16" s="66">
        <v>7.8546000316785006E-2</v>
      </c>
      <c r="Q16" s="66">
        <v>2.1932584415760001E-2</v>
      </c>
      <c r="R16" s="66">
        <v>0.23569523099448347</v>
      </c>
      <c r="S16" s="66">
        <v>2.6065665752298347E-2</v>
      </c>
      <c r="T16" s="66">
        <v>9.5738059992595229E-2</v>
      </c>
      <c r="U16" s="66">
        <v>1.1653075838562028</v>
      </c>
      <c r="V16" s="66">
        <v>0.23074176214330955</v>
      </c>
      <c r="W16" s="66">
        <v>5.8760104055625012E-2</v>
      </c>
      <c r="X16" s="66">
        <v>2.8944879221304346E-2</v>
      </c>
      <c r="Y16" s="66">
        <v>2.0241340929565217E-3</v>
      </c>
      <c r="Z16" s="66">
        <v>1.8365045889565219E-3</v>
      </c>
      <c r="AA16" s="66">
        <v>1.8365045889565219E-3</v>
      </c>
      <c r="AB16" s="66">
        <v>3.4642022492173914E-2</v>
      </c>
      <c r="AC16" s="66">
        <v>0.17351540485011904</v>
      </c>
      <c r="AD16" s="66">
        <v>1.4272184106462193E-2</v>
      </c>
      <c r="AE16" s="158"/>
      <c r="AF16" s="66">
        <v>32.849160000000005</v>
      </c>
      <c r="AG16" s="66">
        <v>25889.890544999998</v>
      </c>
      <c r="AH16" s="66">
        <v>32759.218381464001</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3.5624286100000009</v>
      </c>
      <c r="F17" s="66">
        <v>2.2580838000000002E-2</v>
      </c>
      <c r="G17" s="66">
        <v>4.302379127</v>
      </c>
      <c r="H17" s="66">
        <v>3.9800000000000002E-4</v>
      </c>
      <c r="I17" s="66">
        <v>0.20621705500000007</v>
      </c>
      <c r="J17" s="66">
        <v>0.31473094400000035</v>
      </c>
      <c r="K17" s="66">
        <v>0.37521824899999989</v>
      </c>
      <c r="L17" s="66">
        <v>1.1079975176296708E-3</v>
      </c>
      <c r="M17" s="66">
        <v>91.186284497999949</v>
      </c>
      <c r="N17" s="66">
        <v>5.4426187999973132</v>
      </c>
      <c r="O17" s="66">
        <v>0.12519790351829552</v>
      </c>
      <c r="P17" s="66">
        <v>0.19785223374279631</v>
      </c>
      <c r="Q17" s="66">
        <v>4.2812782041947162E-2</v>
      </c>
      <c r="R17" s="66">
        <v>0.53639859217438823</v>
      </c>
      <c r="S17" s="66">
        <v>2.1072192573915767</v>
      </c>
      <c r="T17" s="66">
        <v>1.58387040134811E-2</v>
      </c>
      <c r="U17" s="66">
        <v>0.15659930315479395</v>
      </c>
      <c r="V17" s="66">
        <v>7.7496596812191871</v>
      </c>
      <c r="W17" s="66">
        <v>21.069978118022817</v>
      </c>
      <c r="X17" s="66">
        <v>5.8193877277977566E-3</v>
      </c>
      <c r="Y17" s="66">
        <v>5.7999445638179006E-2</v>
      </c>
      <c r="Z17" s="66">
        <v>1.716221338151672E-2</v>
      </c>
      <c r="AA17" s="66">
        <v>1.946832095113225E-2</v>
      </c>
      <c r="AB17" s="66">
        <v>0.10044936769862574</v>
      </c>
      <c r="AC17" s="66">
        <v>0.17324166495544763</v>
      </c>
      <c r="AD17" s="66">
        <v>0.42246582744457878</v>
      </c>
      <c r="AE17" s="158"/>
      <c r="AF17" s="66">
        <v>8.7014691000000006</v>
      </c>
      <c r="AG17" s="66">
        <v>10728.566278699998</v>
      </c>
      <c r="AH17" s="66">
        <v>22341.865633721995</v>
      </c>
      <c r="AI17" s="66">
        <v>4.7751260000000002</v>
      </c>
      <c r="AJ17" s="66" t="s">
        <v>391</v>
      </c>
      <c r="AK17" s="66" t="s">
        <v>391</v>
      </c>
      <c r="AL17" s="182" t="s">
        <v>49</v>
      </c>
    </row>
    <row r="18" spans="1:39" s="2" customFormat="1" ht="24.75" customHeight="1" thickBot="1" x14ac:dyDescent="0.3">
      <c r="A18" s="121" t="s">
        <v>53</v>
      </c>
      <c r="B18" s="121" t="s">
        <v>60</v>
      </c>
      <c r="C18" s="122" t="s">
        <v>61</v>
      </c>
      <c r="D18" s="123"/>
      <c r="E18" s="66">
        <v>4.2643788000000002E-2</v>
      </c>
      <c r="F18" s="66">
        <v>2.529136E-3</v>
      </c>
      <c r="G18" s="66">
        <v>1.7343200000000001E-3</v>
      </c>
      <c r="H18" s="66" t="s">
        <v>391</v>
      </c>
      <c r="I18" s="66">
        <v>1.3301560000000001E-3</v>
      </c>
      <c r="J18" s="66">
        <v>2.8719560000000006E-3</v>
      </c>
      <c r="K18" s="66">
        <v>5.0942590000000003E-3</v>
      </c>
      <c r="L18" s="66">
        <v>2.9085965999999999E-5</v>
      </c>
      <c r="M18" s="66">
        <v>2.9130665E-2</v>
      </c>
      <c r="N18" s="66">
        <v>7.2802067392799965E-7</v>
      </c>
      <c r="O18" s="66">
        <v>1.2133677898799999E-7</v>
      </c>
      <c r="P18" s="66">
        <v>4.8534711595200035E-5</v>
      </c>
      <c r="Q18" s="66">
        <v>5.8241653914240004E-5</v>
      </c>
      <c r="R18" s="66">
        <v>3.6886380812352009E-7</v>
      </c>
      <c r="S18" s="66">
        <v>3.6886380812352009E-8</v>
      </c>
      <c r="T18" s="66">
        <v>2.4752702913551999E-7</v>
      </c>
      <c r="U18" s="66">
        <v>5.3388182754719997E-6</v>
      </c>
      <c r="V18" s="66">
        <v>7.2802067392799965E-7</v>
      </c>
      <c r="W18" s="66">
        <v>2.4267355797599998E-4</v>
      </c>
      <c r="X18" s="66">
        <v>2.7179438493311987E-7</v>
      </c>
      <c r="Y18" s="66">
        <v>4.0769157739967998E-7</v>
      </c>
      <c r="Z18" s="66">
        <v>4.0769157739967998E-7</v>
      </c>
      <c r="AA18" s="66">
        <v>4.0769157739967998E-7</v>
      </c>
      <c r="AB18" s="66">
        <v>1.4948691171321598E-6</v>
      </c>
      <c r="AC18" s="66">
        <v>1.4560413478559993E-6</v>
      </c>
      <c r="AD18" s="66">
        <v>2.7399999999999998E-10</v>
      </c>
      <c r="AE18" s="158"/>
      <c r="AF18" s="66">
        <v>7.0890147000000008</v>
      </c>
      <c r="AG18" s="66">
        <v>129.44708940000001</v>
      </c>
      <c r="AH18" s="66">
        <v>2830.5729104490015</v>
      </c>
      <c r="AI18" s="66" t="s">
        <v>391</v>
      </c>
      <c r="AJ18" s="66" t="s">
        <v>391</v>
      </c>
      <c r="AK18" s="66" t="s">
        <v>391</v>
      </c>
      <c r="AL18" s="182" t="s">
        <v>49</v>
      </c>
    </row>
    <row r="19" spans="1:39" s="2" customFormat="1" ht="24.75" customHeight="1" thickBot="1" x14ac:dyDescent="0.3">
      <c r="A19" s="121" t="s">
        <v>53</v>
      </c>
      <c r="B19" s="121" t="s">
        <v>62</v>
      </c>
      <c r="C19" s="122" t="s">
        <v>63</v>
      </c>
      <c r="D19" s="123"/>
      <c r="E19" s="66">
        <v>6.0726651529999982</v>
      </c>
      <c r="F19" s="66">
        <v>0.15582679600000021</v>
      </c>
      <c r="G19" s="66">
        <v>8.7353021380000051</v>
      </c>
      <c r="H19" s="66">
        <v>2.0829999999999998E-2</v>
      </c>
      <c r="I19" s="66">
        <v>0.14287738199999994</v>
      </c>
      <c r="J19" s="66">
        <v>0.1976900320000001</v>
      </c>
      <c r="K19" s="66">
        <v>0.24757480800000004</v>
      </c>
      <c r="L19" s="66">
        <v>4.28774424268867E-3</v>
      </c>
      <c r="M19" s="66">
        <v>1.5010421349999981</v>
      </c>
      <c r="N19" s="66">
        <v>5.4628636226396667E-2</v>
      </c>
      <c r="O19" s="66">
        <v>6.5340846882216115E-3</v>
      </c>
      <c r="P19" s="66">
        <v>4.7448950544638983E-2</v>
      </c>
      <c r="Q19" s="66">
        <v>3.0701504541168996E-2</v>
      </c>
      <c r="R19" s="66">
        <v>0.20297353405723387</v>
      </c>
      <c r="S19" s="66">
        <v>6.5541995703451386E-2</v>
      </c>
      <c r="T19" s="66">
        <v>0.91610961179170924</v>
      </c>
      <c r="U19" s="66">
        <v>0.97337022531758699</v>
      </c>
      <c r="V19" s="66">
        <v>0.49012179202634365</v>
      </c>
      <c r="W19" s="66">
        <v>0.13769813404095202</v>
      </c>
      <c r="X19" s="66">
        <v>7.4211249894588988E-5</v>
      </c>
      <c r="Y19" s="66">
        <v>1.3766628268498706E-4</v>
      </c>
      <c r="Z19" s="66">
        <v>8.927550383453601E-5</v>
      </c>
      <c r="AA19" s="66">
        <v>8.9566457462613054E-5</v>
      </c>
      <c r="AB19" s="66">
        <v>3.9071949387672509E-4</v>
      </c>
      <c r="AC19" s="66">
        <v>0.15671261897530728</v>
      </c>
      <c r="AD19" s="66">
        <v>3.05973990330057E-2</v>
      </c>
      <c r="AE19" s="158"/>
      <c r="AF19" s="66">
        <v>2785.3630225999996</v>
      </c>
      <c r="AG19" s="66">
        <v>23386.821445000001</v>
      </c>
      <c r="AH19" s="66">
        <v>44046.829059405994</v>
      </c>
      <c r="AI19" s="66">
        <v>191.10252</v>
      </c>
      <c r="AJ19" s="66" t="s">
        <v>391</v>
      </c>
      <c r="AK19" s="66" t="s">
        <v>391</v>
      </c>
      <c r="AL19" s="182" t="s">
        <v>49</v>
      </c>
    </row>
    <row r="20" spans="1:39" s="2" customFormat="1" ht="24.75" customHeight="1" thickBot="1" x14ac:dyDescent="0.3">
      <c r="A20" s="121" t="s">
        <v>53</v>
      </c>
      <c r="B20" s="121" t="s">
        <v>64</v>
      </c>
      <c r="C20" s="122" t="s">
        <v>65</v>
      </c>
      <c r="D20" s="123"/>
      <c r="E20" s="66">
        <v>1.8258574600000002</v>
      </c>
      <c r="F20" s="66">
        <v>0.15519879799999997</v>
      </c>
      <c r="G20" s="66">
        <v>1.0819126889999997</v>
      </c>
      <c r="H20" s="66" t="s">
        <v>391</v>
      </c>
      <c r="I20" s="66">
        <v>9.0963785999999991E-2</v>
      </c>
      <c r="J20" s="66">
        <v>0.13812458600000002</v>
      </c>
      <c r="K20" s="66">
        <v>0.16376923499999999</v>
      </c>
      <c r="L20" s="66">
        <v>1.2004185253023279E-3</v>
      </c>
      <c r="M20" s="66">
        <v>2.6008067009999993</v>
      </c>
      <c r="N20" s="66">
        <v>1.2672816734996309E-2</v>
      </c>
      <c r="O20" s="66">
        <v>1.8827477068169981E-3</v>
      </c>
      <c r="P20" s="66">
        <v>1.6039910154353978E-2</v>
      </c>
      <c r="Q20" s="66">
        <v>6.4198969868163097E-3</v>
      </c>
      <c r="R20" s="66">
        <v>3.2842493432078096E-2</v>
      </c>
      <c r="S20" s="66">
        <v>1.0899070315832541E-2</v>
      </c>
      <c r="T20" s="66">
        <v>6.8665766593134989E-2</v>
      </c>
      <c r="U20" s="66">
        <v>0.13935500523341326</v>
      </c>
      <c r="V20" s="66">
        <v>5.4617455474611297E-2</v>
      </c>
      <c r="W20" s="66">
        <v>5.1771513588735017E-2</v>
      </c>
      <c r="X20" s="66">
        <v>1.6570890675406523E-4</v>
      </c>
      <c r="Y20" s="66">
        <v>4.1931846052286785E-4</v>
      </c>
      <c r="Z20" s="66">
        <v>1.9432607478660319E-4</v>
      </c>
      <c r="AA20" s="66">
        <v>1.1349819272537956E-4</v>
      </c>
      <c r="AB20" s="66">
        <v>8.9285163478891583E-4</v>
      </c>
      <c r="AC20" s="66">
        <v>3.2593600336490419E-2</v>
      </c>
      <c r="AD20" s="66">
        <v>9.2951372215350683E-3</v>
      </c>
      <c r="AE20" s="158"/>
      <c r="AF20" s="66">
        <v>202.13592550000001</v>
      </c>
      <c r="AG20" s="66">
        <v>3228.1527350000001</v>
      </c>
      <c r="AH20" s="66">
        <v>4025.5007632899997</v>
      </c>
      <c r="AI20" s="66">
        <v>16439.218967000001</v>
      </c>
      <c r="AJ20" s="66" t="s">
        <v>391</v>
      </c>
      <c r="AK20" s="66" t="s">
        <v>391</v>
      </c>
      <c r="AL20" s="182" t="s">
        <v>49</v>
      </c>
    </row>
    <row r="21" spans="1:39" s="2" customFormat="1" ht="24.75" customHeight="1" thickBot="1" x14ac:dyDescent="0.3">
      <c r="A21" s="121" t="s">
        <v>53</v>
      </c>
      <c r="B21" s="121" t="s">
        <v>66</v>
      </c>
      <c r="C21" s="122" t="s">
        <v>67</v>
      </c>
      <c r="D21" s="123"/>
      <c r="E21" s="66">
        <v>0.82611893199999786</v>
      </c>
      <c r="F21" s="66">
        <v>9.1393215000000042E-2</v>
      </c>
      <c r="G21" s="66">
        <v>1.4518493679999942</v>
      </c>
      <c r="H21" s="66" t="s">
        <v>391</v>
      </c>
      <c r="I21" s="66">
        <v>5.0465615000000047E-2</v>
      </c>
      <c r="J21" s="66">
        <v>7.5992256999999966E-2</v>
      </c>
      <c r="K21" s="66">
        <v>0.34150534799999993</v>
      </c>
      <c r="L21" s="66">
        <v>1.9553241059475581E-3</v>
      </c>
      <c r="M21" s="66">
        <v>2.2663608419999979</v>
      </c>
      <c r="N21" s="66">
        <v>2.3367949094366455E-2</v>
      </c>
      <c r="O21" s="66">
        <v>2.0775482797236117E-3</v>
      </c>
      <c r="P21" s="66">
        <v>5.3022787274061229E-3</v>
      </c>
      <c r="Q21" s="66">
        <v>1.5912157262781428E-2</v>
      </c>
      <c r="R21" s="66">
        <v>2.3238721109593519E-2</v>
      </c>
      <c r="S21" s="66">
        <v>1.8324408802548112E-2</v>
      </c>
      <c r="T21" s="66">
        <v>7.3567736618220608E-2</v>
      </c>
      <c r="U21" s="66">
        <v>7.4203875979954551E-2</v>
      </c>
      <c r="V21" s="66">
        <v>6.1426153021919686E-2</v>
      </c>
      <c r="W21" s="66">
        <v>2.2995476728975037E-2</v>
      </c>
      <c r="X21" s="66">
        <v>5.487583813959143E-4</v>
      </c>
      <c r="Y21" s="66">
        <v>8.9262208912407437E-4</v>
      </c>
      <c r="Z21" s="66">
        <v>3.542860774356043E-4</v>
      </c>
      <c r="AA21" s="66">
        <v>2.8179461105311179E-4</v>
      </c>
      <c r="AB21" s="66">
        <v>2.077461159008683E-3</v>
      </c>
      <c r="AC21" s="66">
        <v>1.4498880510455347E-2</v>
      </c>
      <c r="AD21" s="66">
        <v>2.7974643033998633E-3</v>
      </c>
      <c r="AE21" s="158"/>
      <c r="AF21" s="66">
        <v>83.594238929999989</v>
      </c>
      <c r="AG21" s="66">
        <v>2212.60559216</v>
      </c>
      <c r="AH21" s="66">
        <v>10771.122959299999</v>
      </c>
      <c r="AI21" s="66">
        <v>562.75276839399999</v>
      </c>
      <c r="AJ21" s="66" t="s">
        <v>391</v>
      </c>
      <c r="AK21" s="66" t="s">
        <v>391</v>
      </c>
      <c r="AL21" s="182" t="s">
        <v>49</v>
      </c>
    </row>
    <row r="22" spans="1:39" s="2" customFormat="1" ht="24.75" customHeight="1" thickBot="1" x14ac:dyDescent="0.3">
      <c r="A22" s="121" t="s">
        <v>53</v>
      </c>
      <c r="B22" s="125" t="s">
        <v>68</v>
      </c>
      <c r="C22" s="122" t="s">
        <v>69</v>
      </c>
      <c r="D22" s="123"/>
      <c r="E22" s="66">
        <v>7.1455931649999949</v>
      </c>
      <c r="F22" s="66">
        <v>0.25778899099999986</v>
      </c>
      <c r="G22" s="66">
        <v>3.2263636609999988</v>
      </c>
      <c r="H22" s="66">
        <v>0.174618</v>
      </c>
      <c r="I22" s="66">
        <v>0.26005727199999995</v>
      </c>
      <c r="J22" s="66">
        <v>0.37644160200000015</v>
      </c>
      <c r="K22" s="66">
        <v>0.45945866400000013</v>
      </c>
      <c r="L22" s="66">
        <v>5.6313876389745381E-3</v>
      </c>
      <c r="M22" s="66">
        <v>7.364993861000003</v>
      </c>
      <c r="N22" s="66">
        <v>0.25198892456242195</v>
      </c>
      <c r="O22" s="66">
        <v>4.2830246817022093E-3</v>
      </c>
      <c r="P22" s="66">
        <v>0.1272427526579781</v>
      </c>
      <c r="Q22" s="66">
        <v>2.4685808540885971E-2</v>
      </c>
      <c r="R22" s="66">
        <v>0.11306705167978648</v>
      </c>
      <c r="S22" s="66">
        <v>0.14171832882702753</v>
      </c>
      <c r="T22" s="66">
        <v>0.12829373766671265</v>
      </c>
      <c r="U22" s="66">
        <v>6.7157952252268158E-2</v>
      </c>
      <c r="V22" s="66">
        <v>1.135963556178013</v>
      </c>
      <c r="W22" s="66">
        <v>0.13286025958143097</v>
      </c>
      <c r="X22" s="66">
        <v>8.0397479780755618E-4</v>
      </c>
      <c r="Y22" s="66">
        <v>1.4254240835666983E-3</v>
      </c>
      <c r="Z22" s="66">
        <v>5.4070324311867365E-4</v>
      </c>
      <c r="AA22" s="66">
        <v>4.3502037862385952E-4</v>
      </c>
      <c r="AB22" s="66">
        <v>3.2051225031167877E-3</v>
      </c>
      <c r="AC22" s="66">
        <v>1.3001879472946752E-2</v>
      </c>
      <c r="AD22" s="66">
        <v>9.5974441238800504E-3</v>
      </c>
      <c r="AE22" s="158"/>
      <c r="AF22" s="66">
        <v>1782.2960799299999</v>
      </c>
      <c r="AG22" s="66">
        <v>7223.5966090800011</v>
      </c>
      <c r="AH22" s="66">
        <v>21371.645384096937</v>
      </c>
      <c r="AI22" s="66">
        <v>410.99330761000004</v>
      </c>
      <c r="AJ22" s="66">
        <v>4294.9666348000001</v>
      </c>
      <c r="AK22" s="66" t="s">
        <v>391</v>
      </c>
      <c r="AL22" s="182" t="s">
        <v>49</v>
      </c>
    </row>
    <row r="23" spans="1:39" s="2" customFormat="1" ht="24.75" customHeight="1" thickBot="1" x14ac:dyDescent="0.3">
      <c r="A23" s="121" t="s">
        <v>70</v>
      </c>
      <c r="B23" s="125" t="s">
        <v>393</v>
      </c>
      <c r="C23" s="122" t="s">
        <v>394</v>
      </c>
      <c r="D23" s="126"/>
      <c r="E23" s="66">
        <v>0.79037999999999997</v>
      </c>
      <c r="F23" s="66">
        <v>5.4399999999999997E-2</v>
      </c>
      <c r="G23" s="66">
        <v>1.1999999999999999E-3</v>
      </c>
      <c r="H23" s="66">
        <v>4.8000000000000001E-4</v>
      </c>
      <c r="I23" s="66">
        <v>2.2919999999999999E-2</v>
      </c>
      <c r="J23" s="66">
        <v>2.2919999999999999E-2</v>
      </c>
      <c r="K23" s="66">
        <v>2.2919999999999999E-2</v>
      </c>
      <c r="L23" s="66">
        <v>1.8280000000000001E-2</v>
      </c>
      <c r="M23" s="66">
        <v>0.39432</v>
      </c>
      <c r="N23" s="66">
        <v>2.2500000000000001E-5</v>
      </c>
      <c r="O23" s="66">
        <v>5.9999999999999995E-4</v>
      </c>
      <c r="P23" s="66">
        <v>3.1799999999999998E-4</v>
      </c>
      <c r="Q23" s="66">
        <v>6.0000000000000002E-6</v>
      </c>
      <c r="R23" s="66">
        <v>3.0000000000000001E-3</v>
      </c>
      <c r="S23" s="66">
        <v>0.10199999999999999</v>
      </c>
      <c r="T23" s="66">
        <v>4.1999999999999997E-3</v>
      </c>
      <c r="U23" s="66">
        <v>5.9999999999999995E-4</v>
      </c>
      <c r="V23" s="66">
        <v>0.06</v>
      </c>
      <c r="W23" s="66" t="s">
        <v>390</v>
      </c>
      <c r="X23" s="66">
        <v>1.8E-3</v>
      </c>
      <c r="Y23" s="66">
        <v>3.0000000000000001E-3</v>
      </c>
      <c r="Z23" s="66">
        <v>2.0639999999999999E-3</v>
      </c>
      <c r="AA23" s="66">
        <v>1.2719999999999999E-3</v>
      </c>
      <c r="AB23" s="66">
        <v>8.1359999999999991E-3</v>
      </c>
      <c r="AC23" s="66" t="s">
        <v>391</v>
      </c>
      <c r="AD23" s="66" t="s">
        <v>391</v>
      </c>
      <c r="AE23" s="158"/>
      <c r="AF23" s="66">
        <v>1761.442</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2.5154826439999907</v>
      </c>
      <c r="F24" s="66">
        <v>0.88763558099999829</v>
      </c>
      <c r="G24" s="66">
        <v>1.0987339519999908</v>
      </c>
      <c r="H24" s="66">
        <v>3.7300000000000001E-4</v>
      </c>
      <c r="I24" s="66">
        <v>0.24324313900000238</v>
      </c>
      <c r="J24" s="66">
        <v>0.36521404600000174</v>
      </c>
      <c r="K24" s="66">
        <v>0.50147623899999716</v>
      </c>
      <c r="L24" s="66">
        <v>8.3402281093347096E-3</v>
      </c>
      <c r="M24" s="66">
        <v>2.4279887219999834</v>
      </c>
      <c r="N24" s="66">
        <v>8.446639343754539E-2</v>
      </c>
      <c r="O24" s="66">
        <v>2.2281138762637171E-2</v>
      </c>
      <c r="P24" s="66">
        <v>8.5495521083815435E-3</v>
      </c>
      <c r="Q24" s="66">
        <v>4.0137795321113244E-2</v>
      </c>
      <c r="R24" s="66">
        <v>6.2273179940351614E-2</v>
      </c>
      <c r="S24" s="66">
        <v>5.0071439265474263E-2</v>
      </c>
      <c r="T24" s="66">
        <v>0.1192853627367236</v>
      </c>
      <c r="U24" s="66">
        <v>2.4202326119265906E-2</v>
      </c>
      <c r="V24" s="66">
        <v>0.86203100128937549</v>
      </c>
      <c r="W24" s="66">
        <v>0.23881621425982857</v>
      </c>
      <c r="X24" s="66">
        <v>1.6045083487901967E-2</v>
      </c>
      <c r="Y24" s="66">
        <v>2.5902155641731262E-2</v>
      </c>
      <c r="Z24" s="66">
        <v>8.3670133829369716E-3</v>
      </c>
      <c r="AA24" s="66">
        <v>6.624291772624199E-3</v>
      </c>
      <c r="AB24" s="66">
        <v>5.6938544285194848E-2</v>
      </c>
      <c r="AC24" s="66">
        <v>2.9945998382598673E-2</v>
      </c>
      <c r="AD24" s="66">
        <v>1.0383303510486481E-2</v>
      </c>
      <c r="AE24" s="158"/>
      <c r="AF24" s="66">
        <v>347.37959746999991</v>
      </c>
      <c r="AG24" s="66">
        <v>1000.1343030000004</v>
      </c>
      <c r="AH24" s="66">
        <v>19014.48138037711</v>
      </c>
      <c r="AI24" s="66">
        <v>6782.2151604000001</v>
      </c>
      <c r="AJ24" s="66" t="s">
        <v>391</v>
      </c>
      <c r="AK24" s="66" t="s">
        <v>391</v>
      </c>
      <c r="AL24" s="182" t="s">
        <v>49</v>
      </c>
    </row>
    <row r="25" spans="1:39" s="2" customFormat="1" ht="24.75" customHeight="1" thickBot="1" x14ac:dyDescent="0.3">
      <c r="A25" s="121" t="s">
        <v>73</v>
      </c>
      <c r="B25" s="125" t="s">
        <v>74</v>
      </c>
      <c r="C25" s="128" t="s">
        <v>75</v>
      </c>
      <c r="D25" s="123"/>
      <c r="E25" s="66">
        <v>0.49805377111077898</v>
      </c>
      <c r="F25" s="66">
        <v>6.5718298428725105E-2</v>
      </c>
      <c r="G25" s="66">
        <v>8.2664526325440402E-3</v>
      </c>
      <c r="H25" s="66" t="s">
        <v>390</v>
      </c>
      <c r="I25" s="66">
        <v>3.83563402150044E-3</v>
      </c>
      <c r="J25" s="66">
        <v>3.83563402150044E-3</v>
      </c>
      <c r="K25" s="66">
        <v>3.83563402150044E-3</v>
      </c>
      <c r="L25" s="66">
        <v>1.8411043303202101E-3</v>
      </c>
      <c r="M25" s="66">
        <v>0.11010914906548699</v>
      </c>
      <c r="N25" s="66" t="s">
        <v>390</v>
      </c>
      <c r="O25" s="66">
        <v>3.5959068951566599E-4</v>
      </c>
      <c r="P25" s="66">
        <v>2.19060994762417E-4</v>
      </c>
      <c r="Q25" s="66">
        <v>4.1332263162720202E-6</v>
      </c>
      <c r="R25" s="66">
        <v>1.23996789488161E-3</v>
      </c>
      <c r="S25" s="66">
        <v>8.7624397904966802E-4</v>
      </c>
      <c r="T25" s="66">
        <v>3.63723915831938E-4</v>
      </c>
      <c r="U25" s="66">
        <v>4.1332263162720202E-6</v>
      </c>
      <c r="V25" s="66">
        <v>7.1835473376807693E-2</v>
      </c>
      <c r="W25" s="66" t="s">
        <v>390</v>
      </c>
      <c r="X25" s="66" t="s">
        <v>390</v>
      </c>
      <c r="Y25" s="66" t="s">
        <v>390</v>
      </c>
      <c r="Z25" s="66" t="s">
        <v>390</v>
      </c>
      <c r="AA25" s="66" t="s">
        <v>390</v>
      </c>
      <c r="AB25" s="66" t="s">
        <v>390</v>
      </c>
      <c r="AC25" s="66" t="s">
        <v>391</v>
      </c>
      <c r="AD25" s="66" t="s">
        <v>391</v>
      </c>
      <c r="AE25" s="158"/>
      <c r="AF25" s="66">
        <v>1789.68699494579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5.1907288892213896E-3</v>
      </c>
      <c r="F26" s="66">
        <v>5.3102015712748604E-3</v>
      </c>
      <c r="G26" s="66">
        <v>1.7547367455956701E-5</v>
      </c>
      <c r="H26" s="66" t="s">
        <v>390</v>
      </c>
      <c r="I26" s="66">
        <v>6.2859784995639203E-6</v>
      </c>
      <c r="J26" s="66">
        <v>6.2859784995639203E-6</v>
      </c>
      <c r="K26" s="66">
        <v>6.2859784995639203E-6</v>
      </c>
      <c r="L26" s="66">
        <v>9.4289677493458699E-7</v>
      </c>
      <c r="M26" s="66">
        <v>2.5461950934513301E-2</v>
      </c>
      <c r="N26" s="66">
        <v>0.25437962237674899</v>
      </c>
      <c r="O26" s="66">
        <v>2.7493104843341202E-6</v>
      </c>
      <c r="P26" s="66">
        <v>2.0990052375828501E-6</v>
      </c>
      <c r="Q26" s="66">
        <v>6.6773683727978405E-8</v>
      </c>
      <c r="R26" s="66">
        <v>5.2321051183935099E-6</v>
      </c>
      <c r="S26" s="66">
        <v>9.8360209503314104E-6</v>
      </c>
      <c r="T26" s="66">
        <v>3.1960841680621002E-6</v>
      </c>
      <c r="U26" s="66">
        <v>4.6773683727978397E-8</v>
      </c>
      <c r="V26" s="66">
        <v>5.5032662319226403E-4</v>
      </c>
      <c r="W26" s="66" t="s">
        <v>390</v>
      </c>
      <c r="X26" s="66">
        <v>2.1399999999999998E-6</v>
      </c>
      <c r="Y26" s="66">
        <v>2.9960000000000002E-6</v>
      </c>
      <c r="Z26" s="66">
        <v>1.73238095238095E-6</v>
      </c>
      <c r="AA26" s="66">
        <v>2.1399999999999998E-6</v>
      </c>
      <c r="AB26" s="66">
        <v>9.0083809523809492E-6</v>
      </c>
      <c r="AC26" s="66" t="s">
        <v>391</v>
      </c>
      <c r="AD26" s="66" t="s">
        <v>391</v>
      </c>
      <c r="AE26" s="158"/>
      <c r="AF26" s="66">
        <v>11.6910050542146</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27.752189301061101</v>
      </c>
      <c r="F27" s="66">
        <v>10.0725183049371</v>
      </c>
      <c r="G27" s="66">
        <v>7.2039138352329807E-2</v>
      </c>
      <c r="H27" s="66">
        <v>0.93458863600401798</v>
      </c>
      <c r="I27" s="66">
        <v>1.1594722721312001</v>
      </c>
      <c r="J27" s="66">
        <v>1.1594722721312001</v>
      </c>
      <c r="K27" s="66">
        <v>1.1594722721312001</v>
      </c>
      <c r="L27" s="66">
        <v>0.89266477356146401</v>
      </c>
      <c r="M27" s="66">
        <v>104.959252863871</v>
      </c>
      <c r="N27" s="66">
        <v>0.67974034907529601</v>
      </c>
      <c r="O27" s="66">
        <v>3.7294091301234101E-4</v>
      </c>
      <c r="P27" s="66">
        <v>2.1607314518348401E-2</v>
      </c>
      <c r="Q27" s="66">
        <v>6.0248644793700395E-4</v>
      </c>
      <c r="R27" s="66">
        <v>2.3679435481811301E-2</v>
      </c>
      <c r="S27" s="66">
        <v>1.6273909893361901E-2</v>
      </c>
      <c r="T27" s="66">
        <v>3.6426943233645302E-3</v>
      </c>
      <c r="U27" s="66">
        <v>4.5909106984932702E-4</v>
      </c>
      <c r="V27" s="66">
        <v>7.8334531230248403E-2</v>
      </c>
      <c r="W27" s="66">
        <v>1.5892520000000001</v>
      </c>
      <c r="X27" s="66">
        <v>5.8504657330099998E-2</v>
      </c>
      <c r="Y27" s="66">
        <v>6.6412671362499995E-2</v>
      </c>
      <c r="Z27" s="66">
        <v>5.0715830590800003E-2</v>
      </c>
      <c r="AA27" s="66">
        <v>5.7753805937699999E-2</v>
      </c>
      <c r="AB27" s="66">
        <v>0.2333869652211</v>
      </c>
      <c r="AC27" s="66">
        <v>1.5578885000000001E-3</v>
      </c>
      <c r="AD27" s="66">
        <v>3.4146520000000001E-4</v>
      </c>
      <c r="AE27" s="158"/>
      <c r="AF27" s="66">
        <v>133397.86039886501</v>
      </c>
      <c r="AG27" s="66" t="s">
        <v>391</v>
      </c>
      <c r="AH27" s="66">
        <v>362.25505966690002</v>
      </c>
      <c r="AI27" s="66">
        <v>6480.3546931118999</v>
      </c>
      <c r="AJ27" s="66" t="s">
        <v>391</v>
      </c>
      <c r="AK27" s="66" t="s">
        <v>391</v>
      </c>
      <c r="AL27" s="182" t="s">
        <v>49</v>
      </c>
    </row>
    <row r="28" spans="1:39" s="2" customFormat="1" ht="24.75" customHeight="1" thickBot="1" x14ac:dyDescent="0.3">
      <c r="A28" s="121" t="s">
        <v>78</v>
      </c>
      <c r="B28" s="121" t="s">
        <v>81</v>
      </c>
      <c r="C28" s="122" t="s">
        <v>82</v>
      </c>
      <c r="D28" s="123"/>
      <c r="E28" s="66">
        <v>9.2899856226186994</v>
      </c>
      <c r="F28" s="66">
        <v>0.76004939377631198</v>
      </c>
      <c r="G28" s="66">
        <v>1.5812014169231999E-2</v>
      </c>
      <c r="H28" s="66">
        <v>3.9296326146438201E-2</v>
      </c>
      <c r="I28" s="66">
        <v>0.51380255559946997</v>
      </c>
      <c r="J28" s="66">
        <v>0.51380255559946997</v>
      </c>
      <c r="K28" s="66">
        <v>0.51380255559946997</v>
      </c>
      <c r="L28" s="66">
        <v>0.40451503225600699</v>
      </c>
      <c r="M28" s="66">
        <v>6.7116351950319704</v>
      </c>
      <c r="N28" s="66">
        <v>4.1326026616441199E-2</v>
      </c>
      <c r="O28" s="66">
        <v>5.2512062035186702E-5</v>
      </c>
      <c r="P28" s="66">
        <v>4.4844430247208897E-3</v>
      </c>
      <c r="Q28" s="66">
        <v>9.6369439662302101E-5</v>
      </c>
      <c r="R28" s="66">
        <v>6.5297029649460199E-3</v>
      </c>
      <c r="S28" s="66">
        <v>4.4025678253342597E-3</v>
      </c>
      <c r="T28" s="66">
        <v>3.3986851426181402E-4</v>
      </c>
      <c r="U28" s="66">
        <v>8.7714755254231003E-5</v>
      </c>
      <c r="V28" s="66">
        <v>1.5529015413519399E-2</v>
      </c>
      <c r="W28" s="66">
        <v>0.41371160000000001</v>
      </c>
      <c r="X28" s="66">
        <v>1.5097900566199999E-2</v>
      </c>
      <c r="Y28" s="66">
        <v>1.69363115418E-2</v>
      </c>
      <c r="Z28" s="66">
        <v>1.32520150259E-2</v>
      </c>
      <c r="AA28" s="66">
        <v>1.416136625E-2</v>
      </c>
      <c r="AB28" s="66">
        <v>5.9447593383900002E-2</v>
      </c>
      <c r="AC28" s="66">
        <v>3.9895769999999999E-4</v>
      </c>
      <c r="AD28" s="66">
        <v>7.9565200000000002E-5</v>
      </c>
      <c r="AE28" s="158"/>
      <c r="AF28" s="66">
        <v>31791.864662691602</v>
      </c>
      <c r="AG28" s="66" t="s">
        <v>391</v>
      </c>
      <c r="AH28" s="66" t="s">
        <v>391</v>
      </c>
      <c r="AI28" s="66">
        <v>1925.9507460407999</v>
      </c>
      <c r="AJ28" s="66" t="s">
        <v>391</v>
      </c>
      <c r="AK28" s="66" t="s">
        <v>391</v>
      </c>
      <c r="AL28" s="182" t="s">
        <v>49</v>
      </c>
    </row>
    <row r="29" spans="1:39" s="2" customFormat="1" ht="24.75" customHeight="1" thickBot="1" x14ac:dyDescent="0.3">
      <c r="A29" s="121" t="s">
        <v>78</v>
      </c>
      <c r="B29" s="121" t="s">
        <v>83</v>
      </c>
      <c r="C29" s="122" t="s">
        <v>84</v>
      </c>
      <c r="D29" s="123"/>
      <c r="E29" s="66">
        <v>26.277085337676301</v>
      </c>
      <c r="F29" s="66">
        <v>0.857525653335659</v>
      </c>
      <c r="G29" s="66">
        <v>2.4643315383129701E-2</v>
      </c>
      <c r="H29" s="66">
        <v>5.25885321825161E-2</v>
      </c>
      <c r="I29" s="66">
        <v>0.45034178152773502</v>
      </c>
      <c r="J29" s="66">
        <v>0.45034178152773502</v>
      </c>
      <c r="K29" s="66">
        <v>0.45034178152773502</v>
      </c>
      <c r="L29" s="66">
        <v>0.29396372649256702</v>
      </c>
      <c r="M29" s="66">
        <v>7.1371069004107097</v>
      </c>
      <c r="N29" s="66">
        <v>6.7024068886232396E-4</v>
      </c>
      <c r="O29" s="66">
        <v>6.1625465725873699E-5</v>
      </c>
      <c r="P29" s="66">
        <v>6.5308679279384796E-3</v>
      </c>
      <c r="Q29" s="66">
        <v>1.2323947993971401E-4</v>
      </c>
      <c r="R29" s="66">
        <v>1.04731571045654E-2</v>
      </c>
      <c r="S29" s="66">
        <v>7.02320746604756E-3</v>
      </c>
      <c r="T29" s="66">
        <v>2.4667363558398999E-4</v>
      </c>
      <c r="U29" s="66">
        <v>1.2322802842768099E-4</v>
      </c>
      <c r="V29" s="66">
        <v>2.2180701571621601E-2</v>
      </c>
      <c r="W29" s="66">
        <v>0.36126760000000002</v>
      </c>
      <c r="X29" s="66">
        <v>7.029499501E-3</v>
      </c>
      <c r="Y29" s="66">
        <v>4.2567524756299997E-2</v>
      </c>
      <c r="Z29" s="66">
        <v>4.75662799569E-2</v>
      </c>
      <c r="AA29" s="66">
        <v>1.09347770011E-2</v>
      </c>
      <c r="AB29" s="66">
        <v>0.1080980812153</v>
      </c>
      <c r="AC29" s="66">
        <v>2.3788140000000001E-4</v>
      </c>
      <c r="AD29" s="66">
        <v>5.0808199999999999E-5</v>
      </c>
      <c r="AE29" s="158"/>
      <c r="AF29" s="66">
        <v>49276.691565110101</v>
      </c>
      <c r="AG29" s="66" t="s">
        <v>391</v>
      </c>
      <c r="AH29" s="66">
        <v>374.09735921599997</v>
      </c>
      <c r="AI29" s="66">
        <v>3152.1966500926001</v>
      </c>
      <c r="AJ29" s="66" t="s">
        <v>391</v>
      </c>
      <c r="AK29" s="66" t="s">
        <v>391</v>
      </c>
      <c r="AL29" s="182" t="s">
        <v>49</v>
      </c>
    </row>
    <row r="30" spans="1:39" s="2" customFormat="1" ht="24.75" customHeight="1" thickBot="1" x14ac:dyDescent="0.3">
      <c r="A30" s="121" t="s">
        <v>78</v>
      </c>
      <c r="B30" s="121" t="s">
        <v>85</v>
      </c>
      <c r="C30" s="122" t="s">
        <v>86</v>
      </c>
      <c r="D30" s="123"/>
      <c r="E30" s="66">
        <v>0.18577613285310199</v>
      </c>
      <c r="F30" s="66">
        <v>0.743754124775729</v>
      </c>
      <c r="G30" s="66">
        <v>5.8782720699016098E-4</v>
      </c>
      <c r="H30" s="66">
        <v>1.62588268581176E-3</v>
      </c>
      <c r="I30" s="66">
        <v>1.6359461500993499E-2</v>
      </c>
      <c r="J30" s="66">
        <v>1.6359461500993499E-2</v>
      </c>
      <c r="K30" s="66">
        <v>1.6359461500993499E-2</v>
      </c>
      <c r="L30" s="66">
        <v>2.5336642524582701E-3</v>
      </c>
      <c r="M30" s="66">
        <v>7.3899780652781502</v>
      </c>
      <c r="N30" s="66">
        <v>1.3914816000954001E-2</v>
      </c>
      <c r="O30" s="66">
        <v>8.7684530387410497E-6</v>
      </c>
      <c r="P30" s="66">
        <v>2.5570483504071999E-4</v>
      </c>
      <c r="Q30" s="66">
        <v>8.8174081048524195E-6</v>
      </c>
      <c r="R30" s="66">
        <v>1.9733475322859299E-4</v>
      </c>
      <c r="S30" s="66">
        <v>6.2536655880021696E-4</v>
      </c>
      <c r="T30" s="66">
        <v>8.7812381237265395E-5</v>
      </c>
      <c r="U30" s="66">
        <v>8.7557768064215793E-6</v>
      </c>
      <c r="V30" s="66">
        <v>1.25525688104506E-3</v>
      </c>
      <c r="W30" s="66">
        <v>1.8318299999999999E-2</v>
      </c>
      <c r="X30" s="66">
        <v>3.1191714150000002E-4</v>
      </c>
      <c r="Y30" s="66">
        <v>4.7442495419999998E-4</v>
      </c>
      <c r="Z30" s="66">
        <v>2.2073669129999999E-4</v>
      </c>
      <c r="AA30" s="66">
        <v>5.4181250330000001E-4</v>
      </c>
      <c r="AB30" s="66">
        <v>1.5488912902999999E-3</v>
      </c>
      <c r="AC30" s="66">
        <v>1.83183E-5</v>
      </c>
      <c r="AD30" s="66">
        <v>1.2818400000000001E-5</v>
      </c>
      <c r="AE30" s="158"/>
      <c r="AF30" s="66">
        <v>1259.9664136944</v>
      </c>
      <c r="AG30" s="66" t="s">
        <v>391</v>
      </c>
      <c r="AH30" s="66" t="s">
        <v>391</v>
      </c>
      <c r="AI30" s="66">
        <v>43.226750349100001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6.1084410719891</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281.10190107320699</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0.79196711844586398</v>
      </c>
      <c r="J32" s="66">
        <v>1.4878633157094601</v>
      </c>
      <c r="K32" s="66">
        <v>1.94585250270671</v>
      </c>
      <c r="L32" s="66">
        <v>0.17933596591916601</v>
      </c>
      <c r="M32" s="66" t="s">
        <v>391</v>
      </c>
      <c r="N32" s="66">
        <v>2.0778856217428001</v>
      </c>
      <c r="O32" s="66">
        <v>9.5416890688843192E-3</v>
      </c>
      <c r="P32" s="66">
        <v>6.2958309577546999E-6</v>
      </c>
      <c r="Q32" s="66">
        <v>6.29583095775471E-12</v>
      </c>
      <c r="R32" s="66">
        <v>0.770839293678794</v>
      </c>
      <c r="S32" s="66">
        <v>16.8853061609639</v>
      </c>
      <c r="T32" s="66">
        <v>0.121360986173807</v>
      </c>
      <c r="U32" s="66">
        <v>1.5839342368917299E-2</v>
      </c>
      <c r="V32" s="66">
        <v>6.2958309577547</v>
      </c>
      <c r="W32" s="66" t="s">
        <v>390</v>
      </c>
      <c r="X32" s="66">
        <v>4.6287688122955096E-3</v>
      </c>
      <c r="Y32" s="66">
        <v>3.2304214370222297E-4</v>
      </c>
      <c r="Z32" s="66">
        <v>4.7687173594137698E-4</v>
      </c>
      <c r="AA32" s="66" t="s">
        <v>390</v>
      </c>
      <c r="AB32" s="66">
        <v>5.42868269193911E-3</v>
      </c>
      <c r="AC32" s="66" t="s">
        <v>391</v>
      </c>
      <c r="AD32" s="66" t="s">
        <v>390</v>
      </c>
      <c r="AE32" s="158"/>
      <c r="AF32" s="66" t="s">
        <v>391</v>
      </c>
      <c r="AG32" s="66" t="s">
        <v>391</v>
      </c>
      <c r="AH32" s="66" t="s">
        <v>391</v>
      </c>
      <c r="AI32" s="66" t="s">
        <v>391</v>
      </c>
      <c r="AJ32" s="66" t="s">
        <v>391</v>
      </c>
      <c r="AK32" s="66">
        <v>71419.218534264597</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0.415833056882353</v>
      </c>
      <c r="J33" s="66">
        <v>0.77006121644880299</v>
      </c>
      <c r="K33" s="66">
        <v>1.54012243289761</v>
      </c>
      <c r="L33" s="66" t="s">
        <v>391</v>
      </c>
      <c r="M33" s="66" t="s">
        <v>391</v>
      </c>
      <c r="N33" s="66">
        <v>7.2305853580143103E-2</v>
      </c>
      <c r="O33" s="66" t="s">
        <v>390</v>
      </c>
      <c r="P33" s="66" t="s">
        <v>390</v>
      </c>
      <c r="Q33" s="66" t="s">
        <v>390</v>
      </c>
      <c r="R33" s="66">
        <v>3.0629327113069101E-2</v>
      </c>
      <c r="S33" s="66">
        <v>1.26093103542362E-2</v>
      </c>
      <c r="T33" s="66">
        <v>2.2009846483710498E-2</v>
      </c>
      <c r="U33" s="66" t="s">
        <v>390</v>
      </c>
      <c r="V33" s="66">
        <v>0.113982380047217</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71419.218534264597</v>
      </c>
      <c r="AL33" s="182" t="s">
        <v>386</v>
      </c>
    </row>
    <row r="34" spans="1:256" s="2" customFormat="1" ht="24.75" customHeight="1" thickBot="1" x14ac:dyDescent="0.3">
      <c r="A34" s="121" t="s">
        <v>70</v>
      </c>
      <c r="B34" s="121" t="s">
        <v>93</v>
      </c>
      <c r="C34" s="122" t="s">
        <v>94</v>
      </c>
      <c r="D34" s="123"/>
      <c r="E34" s="66">
        <v>2.883988</v>
      </c>
      <c r="F34" s="66">
        <v>0.40132463000000002</v>
      </c>
      <c r="G34" s="66">
        <v>1.7000046649999999E-3</v>
      </c>
      <c r="H34" s="66">
        <v>1.0200000000000001E-3</v>
      </c>
      <c r="I34" s="66">
        <v>0.11956</v>
      </c>
      <c r="J34" s="66">
        <v>0.12551000000000001</v>
      </c>
      <c r="K34" s="66">
        <v>0.13231000000000001</v>
      </c>
      <c r="L34" s="66">
        <v>8.6001499999999995E-2</v>
      </c>
      <c r="M34" s="66">
        <v>1.7081500000000001</v>
      </c>
      <c r="N34" s="66">
        <v>3.1418750000000001E-3</v>
      </c>
      <c r="O34" s="66">
        <v>7.4416499999999997E-4</v>
      </c>
      <c r="P34" s="66">
        <v>4.6138499999999997E-4</v>
      </c>
      <c r="Q34" s="66">
        <v>8.5777499999999993E-6</v>
      </c>
      <c r="R34" s="66">
        <v>2.7832500000000001E-3</v>
      </c>
      <c r="S34" s="66">
        <v>1.8486500000000001E-3</v>
      </c>
      <c r="T34" s="66">
        <v>7.7910000000000002E-4</v>
      </c>
      <c r="U34" s="66">
        <v>8.8109999999999992E-6</v>
      </c>
      <c r="V34" s="66">
        <v>0.152395</v>
      </c>
      <c r="W34" s="66" t="s">
        <v>390</v>
      </c>
      <c r="X34" s="66">
        <v>2.7521500000000001E-3</v>
      </c>
      <c r="Y34" s="66">
        <v>4.4521500000000002E-3</v>
      </c>
      <c r="Z34" s="66">
        <v>3.784E-3</v>
      </c>
      <c r="AA34" s="66">
        <v>7.9319999999999998E-4</v>
      </c>
      <c r="AB34" s="66">
        <v>1.17815E-2</v>
      </c>
      <c r="AC34" s="66" t="s">
        <v>391</v>
      </c>
      <c r="AD34" s="66" t="s">
        <v>391</v>
      </c>
      <c r="AE34" s="158"/>
      <c r="AF34" s="66">
        <v>3651.77</v>
      </c>
      <c r="AG34" s="66">
        <v>15.55</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6.7799999999999999E-2</v>
      </c>
      <c r="F36" s="66">
        <v>9.3697559999999999E-3</v>
      </c>
      <c r="G36" s="66">
        <v>4.0000000000000003E-5</v>
      </c>
      <c r="H36" s="66">
        <v>2.4000000000000001E-5</v>
      </c>
      <c r="I36" s="66">
        <v>4.7329032234400001E-3</v>
      </c>
      <c r="J36" s="66">
        <v>5.2399999999999999E-3</v>
      </c>
      <c r="K36" s="66">
        <v>5.2399999999999999E-3</v>
      </c>
      <c r="L36" s="66">
        <v>2.6200000000000003E-4</v>
      </c>
      <c r="M36" s="66">
        <v>3.9460000000000002E-2</v>
      </c>
      <c r="N36" s="66">
        <v>7.5000000000000002E-7</v>
      </c>
      <c r="O36" s="66">
        <v>1.7399999999999999E-5</v>
      </c>
      <c r="P36" s="66">
        <v>1.06E-5</v>
      </c>
      <c r="Q36" s="66">
        <v>1.9999999999999999E-7</v>
      </c>
      <c r="R36" s="66">
        <v>6.0000000000000002E-5</v>
      </c>
      <c r="S36" s="66">
        <v>4.2400000000000001E-5</v>
      </c>
      <c r="T36" s="66">
        <v>1.7600000000000001E-5</v>
      </c>
      <c r="U36" s="66">
        <v>1.9999999999999999E-7</v>
      </c>
      <c r="V36" s="66">
        <v>3.4759999999999999E-3</v>
      </c>
      <c r="W36" s="66" t="s">
        <v>390</v>
      </c>
      <c r="X36" s="66">
        <v>6.0000000000000002E-5</v>
      </c>
      <c r="Y36" s="66">
        <v>1E-4</v>
      </c>
      <c r="Z36" s="66">
        <v>7.0400000000000004E-5</v>
      </c>
      <c r="AA36" s="66">
        <v>1.7200000000000001E-5</v>
      </c>
      <c r="AB36" s="66">
        <v>2.476E-4</v>
      </c>
      <c r="AC36" s="66">
        <v>8.5399999860000001E-7</v>
      </c>
      <c r="AD36" s="66">
        <v>4.0666665999999998E-7</v>
      </c>
      <c r="AE36" s="158"/>
      <c r="AF36" s="66">
        <v>85.924000000000007</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2.7522848000000009E-2</v>
      </c>
      <c r="F37" s="66">
        <v>2.96E-3</v>
      </c>
      <c r="G37" s="66">
        <v>5.1984999999999998E-4</v>
      </c>
      <c r="H37" s="66" t="s">
        <v>391</v>
      </c>
      <c r="I37" s="66">
        <v>3.6999999999999999E-4</v>
      </c>
      <c r="J37" s="66">
        <v>3.6999999999999999E-4</v>
      </c>
      <c r="K37" s="66">
        <v>3.6999999999999999E-4</v>
      </c>
      <c r="L37" s="66">
        <v>9.2500000000000012E-6</v>
      </c>
      <c r="M37" s="66">
        <v>5.1416950000000034E-3</v>
      </c>
      <c r="N37" s="66">
        <v>2.7750000000000001E-6</v>
      </c>
      <c r="O37" s="66">
        <v>4.6250000000000002E-7</v>
      </c>
      <c r="P37" s="66">
        <v>1.85E-4</v>
      </c>
      <c r="Q37" s="66">
        <v>2.22E-4</v>
      </c>
      <c r="R37" s="66">
        <v>1.4060000000000002E-6</v>
      </c>
      <c r="S37" s="66">
        <v>1.406E-7</v>
      </c>
      <c r="T37" s="66">
        <v>9.4350000000000016E-7</v>
      </c>
      <c r="U37" s="66">
        <v>2.0719999999999998E-5</v>
      </c>
      <c r="V37" s="66">
        <v>2.7750000000000001E-6</v>
      </c>
      <c r="W37" s="66" t="s">
        <v>390</v>
      </c>
      <c r="X37" s="66">
        <v>1.0359999999999999E-6</v>
      </c>
      <c r="Y37" s="66">
        <v>2.9229999999999998E-6</v>
      </c>
      <c r="Z37" s="66">
        <v>2.0534999999999999E-6</v>
      </c>
      <c r="AA37" s="66">
        <v>1.5465999999999997E-5</v>
      </c>
      <c r="AB37" s="66">
        <v>2.1478500000000001E-5</v>
      </c>
      <c r="AC37" s="66" t="s">
        <v>391</v>
      </c>
      <c r="AD37" s="66" t="s">
        <v>391</v>
      </c>
      <c r="AE37" s="158"/>
      <c r="AF37" s="66" t="s">
        <v>391</v>
      </c>
      <c r="AG37" s="66" t="s">
        <v>391</v>
      </c>
      <c r="AH37" s="66">
        <v>1850</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6.8659853574755569</v>
      </c>
      <c r="F39" s="66">
        <v>1.2748534279984918</v>
      </c>
      <c r="G39" s="66">
        <v>4.9196867958832353</v>
      </c>
      <c r="H39" s="66">
        <v>0.17979228099999961</v>
      </c>
      <c r="I39" s="66">
        <v>0.20631659199814073</v>
      </c>
      <c r="J39" s="66">
        <v>0.28730281399813801</v>
      </c>
      <c r="K39" s="66">
        <v>0.39981766199812058</v>
      </c>
      <c r="L39" s="66">
        <v>1.1327902442328102E-2</v>
      </c>
      <c r="M39" s="66">
        <v>4.5785894325674734</v>
      </c>
      <c r="N39" s="66">
        <v>0.1550960738961375</v>
      </c>
      <c r="O39" s="66">
        <v>2.6516126243270578E-2</v>
      </c>
      <c r="P39" s="66">
        <v>3.7247974019664259E-2</v>
      </c>
      <c r="Q39" s="66">
        <v>9.854712448122542E-2</v>
      </c>
      <c r="R39" s="66">
        <v>0.1272014067239163</v>
      </c>
      <c r="S39" s="66">
        <v>0.10894103594682061</v>
      </c>
      <c r="T39" s="66">
        <v>0.29802351239445091</v>
      </c>
      <c r="U39" s="66">
        <v>0.20426623239097361</v>
      </c>
      <c r="V39" s="66">
        <v>1.0212717136569822</v>
      </c>
      <c r="W39" s="66">
        <v>0.27730308444820112</v>
      </c>
      <c r="X39" s="66">
        <v>1.6594944188395258E-2</v>
      </c>
      <c r="Y39" s="66">
        <v>2.7088888268926227E-2</v>
      </c>
      <c r="Z39" s="66">
        <v>9.0074140874333592E-3</v>
      </c>
      <c r="AA39" s="66">
        <v>7.1487757417075483E-3</v>
      </c>
      <c r="AB39" s="66">
        <v>5.9840022286462971E-2</v>
      </c>
      <c r="AC39" s="66">
        <v>6.7890324032834889E-2</v>
      </c>
      <c r="AD39" s="66">
        <v>2.0685916246778138E-2</v>
      </c>
      <c r="AE39" s="158"/>
      <c r="AF39" s="66">
        <v>711.1306494292005</v>
      </c>
      <c r="AG39" s="66">
        <v>5806.94696346</v>
      </c>
      <c r="AH39" s="66">
        <v>66027.922229492237</v>
      </c>
      <c r="AI39" s="66">
        <v>11816.081125440001</v>
      </c>
      <c r="AJ39" s="66" t="s">
        <v>391</v>
      </c>
      <c r="AK39" s="66" t="s">
        <v>391</v>
      </c>
      <c r="AL39" s="182" t="s">
        <v>49</v>
      </c>
    </row>
    <row r="40" spans="1:256" s="2" customFormat="1" ht="24.75" customHeight="1" thickBot="1" x14ac:dyDescent="0.3">
      <c r="A40" s="121" t="s">
        <v>70</v>
      </c>
      <c r="B40" s="121" t="s">
        <v>105</v>
      </c>
      <c r="C40" s="122" t="s">
        <v>397</v>
      </c>
      <c r="D40" s="123"/>
      <c r="E40" s="66">
        <v>7.6383999999999994E-2</v>
      </c>
      <c r="F40" s="66">
        <v>5.287E-3</v>
      </c>
      <c r="G40" s="66">
        <v>2.9999999999999997E-4</v>
      </c>
      <c r="H40" s="66">
        <v>4.8000000000000001E-5</v>
      </c>
      <c r="I40" s="66">
        <v>2.1593333333333299E-3</v>
      </c>
      <c r="J40" s="66">
        <v>2.1593333333333299E-3</v>
      </c>
      <c r="K40" s="66">
        <v>2.1593333333333299E-3</v>
      </c>
      <c r="L40" s="66">
        <v>1.7113333333333299E-3</v>
      </c>
      <c r="M40" s="66">
        <v>3.8929666666666703E-2</v>
      </c>
      <c r="N40" s="66">
        <v>1.875E-6</v>
      </c>
      <c r="O40" s="66">
        <v>6.0000000000000002E-5</v>
      </c>
      <c r="P40" s="66">
        <v>3.18E-5</v>
      </c>
      <c r="Q40" s="66">
        <v>5.9999999999999997E-7</v>
      </c>
      <c r="R40" s="66">
        <v>2.9999999999999997E-4</v>
      </c>
      <c r="S40" s="66">
        <v>1.0200000000000001E-2</v>
      </c>
      <c r="T40" s="66">
        <v>4.2000000000000002E-4</v>
      </c>
      <c r="U40" s="66">
        <v>6.0000000000000002E-5</v>
      </c>
      <c r="V40" s="66">
        <v>6.0000000000000001E-3</v>
      </c>
      <c r="W40" s="66" t="s">
        <v>390</v>
      </c>
      <c r="X40" s="66">
        <v>1.8000000000000001E-4</v>
      </c>
      <c r="Y40" s="66">
        <v>2.9999999999999997E-4</v>
      </c>
      <c r="Z40" s="66">
        <v>2.064E-4</v>
      </c>
      <c r="AA40" s="66">
        <v>1.272E-4</v>
      </c>
      <c r="AB40" s="66">
        <v>8.1360000000000004E-4</v>
      </c>
      <c r="AC40" s="66" t="s">
        <v>390</v>
      </c>
      <c r="AD40" s="66" t="s">
        <v>390</v>
      </c>
      <c r="AE40" s="158"/>
      <c r="AF40" s="66">
        <v>258.11</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13.121575857467073</v>
      </c>
      <c r="F41" s="66">
        <v>82.391452730222042</v>
      </c>
      <c r="G41" s="66">
        <v>24.888290411000927</v>
      </c>
      <c r="H41" s="66">
        <v>4.5482773235160838</v>
      </c>
      <c r="I41" s="66">
        <v>31.82552512125319</v>
      </c>
      <c r="J41" s="66">
        <v>32.479770117928048</v>
      </c>
      <c r="K41" s="66">
        <v>35.026935464602843</v>
      </c>
      <c r="L41" s="66">
        <v>2.5355515849846402</v>
      </c>
      <c r="M41" s="66">
        <v>570.75366508007301</v>
      </c>
      <c r="N41" s="66">
        <v>1.5622332596840423</v>
      </c>
      <c r="O41" s="66">
        <v>0.56591914598526905</v>
      </c>
      <c r="P41" s="66">
        <v>0.38664421604179372</v>
      </c>
      <c r="Q41" s="66">
        <v>0.50222692129007163</v>
      </c>
      <c r="R41" s="66">
        <v>3.3018016243955857</v>
      </c>
      <c r="S41" s="66">
        <v>0.97038117804379587</v>
      </c>
      <c r="T41" s="66">
        <v>0.54046061008012769</v>
      </c>
      <c r="U41" s="66">
        <v>0.27894405020034679</v>
      </c>
      <c r="V41" s="66">
        <v>5.0585538271333093</v>
      </c>
      <c r="W41" s="66">
        <v>7.2493213351671182</v>
      </c>
      <c r="X41" s="66">
        <v>17.280402753394434</v>
      </c>
      <c r="Y41" s="66">
        <v>11.569031518497045</v>
      </c>
      <c r="Z41" s="66">
        <v>7.7959689297925099</v>
      </c>
      <c r="AA41" s="66">
        <v>11.947474047232545</v>
      </c>
      <c r="AB41" s="66">
        <v>48.592877248916537</v>
      </c>
      <c r="AC41" s="66">
        <v>18.562134232121412</v>
      </c>
      <c r="AD41" s="66">
        <v>0.33935686162820006</v>
      </c>
      <c r="AE41" s="158"/>
      <c r="AF41" s="66" t="s">
        <v>390</v>
      </c>
      <c r="AG41" s="66">
        <v>45715.540300025306</v>
      </c>
      <c r="AH41" s="66">
        <v>86689.98293031755</v>
      </c>
      <c r="AI41" s="66">
        <v>70620</v>
      </c>
      <c r="AJ41" s="66" t="s">
        <v>391</v>
      </c>
      <c r="AK41" s="66" t="s">
        <v>391</v>
      </c>
      <c r="AL41" s="182" t="s">
        <v>49</v>
      </c>
    </row>
    <row r="42" spans="1:256" s="2" customFormat="1" ht="24.75" customHeight="1" thickBot="1" x14ac:dyDescent="0.3">
      <c r="A42" s="121" t="s">
        <v>70</v>
      </c>
      <c r="B42" s="121" t="s">
        <v>107</v>
      </c>
      <c r="C42" s="122" t="s">
        <v>108</v>
      </c>
      <c r="D42" s="123"/>
      <c r="E42" s="66">
        <v>2.53569230769231E-2</v>
      </c>
      <c r="F42" s="66">
        <v>0.38051515384615398</v>
      </c>
      <c r="G42" s="66">
        <v>1.2E-4</v>
      </c>
      <c r="H42" s="66">
        <v>2.4000000000000001E-5</v>
      </c>
      <c r="I42" s="66">
        <v>1.3374E-2</v>
      </c>
      <c r="J42" s="66">
        <v>1.3374E-2</v>
      </c>
      <c r="K42" s="66">
        <v>1.3374E-2</v>
      </c>
      <c r="L42" s="66">
        <v>3.0876923076923101E-4</v>
      </c>
      <c r="M42" s="66">
        <v>4.4557910769230702</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265.89</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1.9530187289999961</v>
      </c>
      <c r="F43" s="66">
        <v>0.88133142299999778</v>
      </c>
      <c r="G43" s="66">
        <v>0.49325306099999977</v>
      </c>
      <c r="H43" s="66" t="s">
        <v>438</v>
      </c>
      <c r="I43" s="66">
        <v>5.4079799999999859E-2</v>
      </c>
      <c r="J43" s="66">
        <v>6.4324822000000045E-2</v>
      </c>
      <c r="K43" s="66">
        <v>8.3273638000000622E-2</v>
      </c>
      <c r="L43" s="66">
        <v>2.7060701619395972E-3</v>
      </c>
      <c r="M43" s="66">
        <v>3.2393475650000267</v>
      </c>
      <c r="N43" s="66">
        <v>1.760780669630925E-2</v>
      </c>
      <c r="O43" s="66">
        <v>4.4431030007006907E-3</v>
      </c>
      <c r="P43" s="66">
        <v>2.3091367390148873E-3</v>
      </c>
      <c r="Q43" s="66">
        <v>9.6816753903607704E-3</v>
      </c>
      <c r="R43" s="66">
        <v>1.3134118679368504E-2</v>
      </c>
      <c r="S43" s="66">
        <v>1.1948690556524125E-2</v>
      </c>
      <c r="T43" s="66">
        <v>5.484365816964111E-2</v>
      </c>
      <c r="U43" s="66">
        <v>3.868671470496863E-3</v>
      </c>
      <c r="V43" s="66">
        <v>0.20911252671220829</v>
      </c>
      <c r="W43" s="66">
        <v>4.0823872222740157E-2</v>
      </c>
      <c r="X43" s="66">
        <v>3.0776170476250436E-3</v>
      </c>
      <c r="Y43" s="66">
        <v>5.0288383895618106E-3</v>
      </c>
      <c r="Z43" s="66">
        <v>1.6083547758637547E-3</v>
      </c>
      <c r="AA43" s="66">
        <v>1.2895988457042825E-3</v>
      </c>
      <c r="AB43" s="66">
        <v>1.1004409058754909E-2</v>
      </c>
      <c r="AC43" s="66">
        <v>3.5140476473362074E-3</v>
      </c>
      <c r="AD43" s="66">
        <v>1.788082605944882E-3</v>
      </c>
      <c r="AE43" s="158"/>
      <c r="AF43" s="66">
        <v>213.20574461999999</v>
      </c>
      <c r="AG43" s="66">
        <v>147.587198</v>
      </c>
      <c r="AH43" s="66">
        <v>811.86443975300028</v>
      </c>
      <c r="AI43" s="66">
        <v>12926.397088485004</v>
      </c>
      <c r="AJ43" s="66" t="s">
        <v>391</v>
      </c>
      <c r="AK43" s="66" t="s">
        <v>391</v>
      </c>
      <c r="AL43" s="182" t="s">
        <v>49</v>
      </c>
    </row>
    <row r="44" spans="1:256" s="2" customFormat="1" ht="24.75" customHeight="1" thickBot="1" x14ac:dyDescent="0.3">
      <c r="A44" s="121" t="s">
        <v>70</v>
      </c>
      <c r="B44" s="121" t="s">
        <v>111</v>
      </c>
      <c r="C44" s="122" t="s">
        <v>112</v>
      </c>
      <c r="D44" s="123"/>
      <c r="E44" s="66">
        <v>13.62520746117297</v>
      </c>
      <c r="F44" s="66">
        <v>2.4430287572943925</v>
      </c>
      <c r="G44" s="66">
        <v>3.3086748855996801E-3</v>
      </c>
      <c r="H44" s="66">
        <v>7.4472351336760537E-3</v>
      </c>
      <c r="I44" s="66">
        <v>1.1544049406069006</v>
      </c>
      <c r="J44" s="66">
        <v>1.2272367027732987</v>
      </c>
      <c r="K44" s="66">
        <v>1.2272367027732987</v>
      </c>
      <c r="L44" s="66">
        <v>0.68528594897952499</v>
      </c>
      <c r="M44" s="66">
        <v>21.2310778347479</v>
      </c>
      <c r="N44" s="66">
        <v>2.2499999999999998E-3</v>
      </c>
      <c r="O44" s="66">
        <v>2.8341471504717214E-3</v>
      </c>
      <c r="P44" s="66">
        <v>1.7421976893678304E-3</v>
      </c>
      <c r="Q44" s="66">
        <v>3.3686748855996801E-5</v>
      </c>
      <c r="R44" s="66">
        <v>9.8660246567990398E-3</v>
      </c>
      <c r="S44" s="66">
        <v>1.6959990757471323E-2</v>
      </c>
      <c r="T44" s="66">
        <v>3.2260338993277187E-3</v>
      </c>
      <c r="U44" s="66">
        <v>9.1886748855996806E-5</v>
      </c>
      <c r="V44" s="66">
        <v>0.56019169511722433</v>
      </c>
      <c r="W44" s="66" t="s">
        <v>390</v>
      </c>
      <c r="X44" s="66">
        <v>9.7103644102310496E-3</v>
      </c>
      <c r="Y44" s="66">
        <v>3.7392434519518654E-4</v>
      </c>
      <c r="Z44" s="66">
        <v>9.7558412963674301E-5</v>
      </c>
      <c r="AA44" s="66">
        <v>1.568602465679904E-4</v>
      </c>
      <c r="AB44" s="66">
        <v>1.03387074149579E-2</v>
      </c>
      <c r="AC44" s="66" t="s">
        <v>390</v>
      </c>
      <c r="AD44" s="66" t="s">
        <v>390</v>
      </c>
      <c r="AE44" s="158"/>
      <c r="AF44" s="66">
        <v>14768.657999999999</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0.22089900000000001</v>
      </c>
      <c r="F47" s="66">
        <v>1.5827000000000001E-2</v>
      </c>
      <c r="G47" s="66">
        <v>2.7599999999999999E-3</v>
      </c>
      <c r="H47" s="66">
        <v>1.6799999999999999E-4</v>
      </c>
      <c r="I47" s="66">
        <v>5.2360000000000002E-3</v>
      </c>
      <c r="J47" s="66">
        <v>5.2360000000000002E-3</v>
      </c>
      <c r="K47" s="66">
        <v>5.2360000000000002E-3</v>
      </c>
      <c r="L47" s="66">
        <v>3.9480000000000001E-3</v>
      </c>
      <c r="M47" s="66">
        <v>0.12746299999999999</v>
      </c>
      <c r="N47" s="66">
        <v>3.0000000000000001E-6</v>
      </c>
      <c r="O47" s="66">
        <v>2.1000000000000001E-4</v>
      </c>
      <c r="P47" s="66">
        <v>1.1129999999999999E-4</v>
      </c>
      <c r="Q47" s="66">
        <v>2.0999999999999998E-6</v>
      </c>
      <c r="R47" s="66">
        <v>1.0499999999999999E-3</v>
      </c>
      <c r="S47" s="66">
        <v>3.5700000000000003E-2</v>
      </c>
      <c r="T47" s="66">
        <v>1.47E-3</v>
      </c>
      <c r="U47" s="66">
        <v>2.1000000000000001E-4</v>
      </c>
      <c r="V47" s="66">
        <v>2.1000000000000001E-2</v>
      </c>
      <c r="W47" s="66" t="s">
        <v>390</v>
      </c>
      <c r="X47" s="66">
        <v>6.3000000000000003E-4</v>
      </c>
      <c r="Y47" s="66">
        <v>1.0499999999999999E-3</v>
      </c>
      <c r="Z47" s="66">
        <v>7.224E-4</v>
      </c>
      <c r="AA47" s="66">
        <v>4.4519999999999998E-4</v>
      </c>
      <c r="AB47" s="66">
        <v>2.8476E-3</v>
      </c>
      <c r="AC47" s="66" t="s">
        <v>390</v>
      </c>
      <c r="AD47" s="66" t="s">
        <v>390</v>
      </c>
      <c r="AE47" s="158"/>
      <c r="AF47" s="66">
        <v>906.596</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8.0151450000000004</v>
      </c>
      <c r="G48" s="66" t="s">
        <v>391</v>
      </c>
      <c r="H48" s="66" t="s">
        <v>391</v>
      </c>
      <c r="I48" s="66">
        <v>0.244895</v>
      </c>
      <c r="J48" s="66">
        <v>2.057118</v>
      </c>
      <c r="K48" s="66">
        <v>4.3591310000000005</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48.978999999999999</v>
      </c>
      <c r="AL48" s="182" t="s">
        <v>122</v>
      </c>
    </row>
    <row r="49" spans="1:38" s="2" customFormat="1" ht="24.75" customHeight="1" thickBot="1" x14ac:dyDescent="0.3">
      <c r="A49" s="121" t="s">
        <v>119</v>
      </c>
      <c r="B49" s="121" t="s">
        <v>123</v>
      </c>
      <c r="C49" s="122" t="s">
        <v>124</v>
      </c>
      <c r="D49" s="123"/>
      <c r="E49" s="66">
        <v>2.5855999999999994E-2</v>
      </c>
      <c r="F49" s="66">
        <v>0.14936400000000002</v>
      </c>
      <c r="G49" s="66">
        <v>3.9916999999999994E-2</v>
      </c>
      <c r="H49" s="66">
        <v>6.4669999999999997E-3</v>
      </c>
      <c r="I49" s="66">
        <v>0.10105428999999999</v>
      </c>
      <c r="J49" s="66">
        <v>0.15280578999999997</v>
      </c>
      <c r="K49" s="66">
        <v>0.19736199999999998</v>
      </c>
      <c r="L49" s="66">
        <v>4.9516602099999994E-2</v>
      </c>
      <c r="M49" s="66">
        <v>4.5660000000000006E-2</v>
      </c>
      <c r="N49" s="66" t="s">
        <v>390</v>
      </c>
      <c r="O49" s="66" t="s">
        <v>390</v>
      </c>
      <c r="P49" s="66" t="s">
        <v>390</v>
      </c>
      <c r="Q49" s="66" t="s">
        <v>390</v>
      </c>
      <c r="R49" s="66" t="s">
        <v>390</v>
      </c>
      <c r="S49" s="66" t="s">
        <v>390</v>
      </c>
      <c r="T49" s="66" t="s">
        <v>390</v>
      </c>
      <c r="U49" s="66" t="s">
        <v>390</v>
      </c>
      <c r="V49" s="66" t="s">
        <v>390</v>
      </c>
      <c r="W49" s="66" t="s">
        <v>390</v>
      </c>
      <c r="X49" s="66">
        <v>1.5576888800631935E-2</v>
      </c>
      <c r="Y49" s="66">
        <v>2.4111682757685E-2</v>
      </c>
      <c r="Z49" s="66">
        <v>1.2080587529740391E-2</v>
      </c>
      <c r="AA49" s="66">
        <v>7.8120592567586505E-3</v>
      </c>
      <c r="AB49" s="66">
        <v>5.958121834481598E-2</v>
      </c>
      <c r="AC49" s="66" t="s">
        <v>390</v>
      </c>
      <c r="AD49" s="66" t="s">
        <v>390</v>
      </c>
      <c r="AE49" s="158"/>
      <c r="AF49" s="66" t="s">
        <v>391</v>
      </c>
      <c r="AG49" s="66" t="s">
        <v>391</v>
      </c>
      <c r="AH49" s="66" t="s">
        <v>391</v>
      </c>
      <c r="AI49" s="66" t="s">
        <v>391</v>
      </c>
      <c r="AJ49" s="66" t="s">
        <v>391</v>
      </c>
      <c r="AK49" s="66">
        <v>3.2080000000000002</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2.0373000000000002E-2</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0.15020500000000001</v>
      </c>
      <c r="AL51" s="182" t="s">
        <v>130</v>
      </c>
    </row>
    <row r="52" spans="1:38" s="2" customFormat="1" ht="24.75" customHeight="1" thickBot="1" x14ac:dyDescent="0.3">
      <c r="A52" s="121" t="s">
        <v>119</v>
      </c>
      <c r="B52" s="125" t="s">
        <v>131</v>
      </c>
      <c r="C52" s="128" t="s">
        <v>399</v>
      </c>
      <c r="D52" s="131"/>
      <c r="E52" s="66">
        <v>0.12466399999999998</v>
      </c>
      <c r="F52" s="66">
        <v>0.14998599999999998</v>
      </c>
      <c r="G52" s="66">
        <v>1.6332880000000001</v>
      </c>
      <c r="H52" s="66">
        <v>1.1689999999999999E-2</v>
      </c>
      <c r="I52" s="66">
        <v>8.5779499999999991E-3</v>
      </c>
      <c r="J52" s="66">
        <v>1.3256950000000002E-2</v>
      </c>
      <c r="K52" s="66">
        <v>1.5597000000000001E-2</v>
      </c>
      <c r="L52" s="66" t="s">
        <v>391</v>
      </c>
      <c r="M52" s="66">
        <v>0.18803399999999998</v>
      </c>
      <c r="N52" s="66">
        <v>3.4000000000000002E-2</v>
      </c>
      <c r="O52" s="66">
        <v>3.4000000000000002E-2</v>
      </c>
      <c r="P52" s="66">
        <v>3.4000000000000002E-2</v>
      </c>
      <c r="Q52" s="66">
        <v>3.4000000000000002E-2</v>
      </c>
      <c r="R52" s="66">
        <v>3.4000000000000002E-2</v>
      </c>
      <c r="S52" s="66">
        <v>3.4000000000000002E-2</v>
      </c>
      <c r="T52" s="66">
        <v>3.4000000000000002E-2</v>
      </c>
      <c r="U52" s="66">
        <v>3.4000000000000002E-2</v>
      </c>
      <c r="V52" s="66">
        <v>3.4000000000000002E-2</v>
      </c>
      <c r="W52" s="66">
        <v>3.7999999999999999E-2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6.6639999999999997</v>
      </c>
      <c r="AL52" s="182" t="s">
        <v>132</v>
      </c>
    </row>
    <row r="53" spans="1:38" s="2" customFormat="1" ht="24.75" customHeight="1" thickBot="1" x14ac:dyDescent="0.3">
      <c r="A53" s="121" t="s">
        <v>119</v>
      </c>
      <c r="B53" s="125" t="s">
        <v>133</v>
      </c>
      <c r="C53" s="128" t="s">
        <v>134</v>
      </c>
      <c r="D53" s="131"/>
      <c r="E53" s="66" t="s">
        <v>391</v>
      </c>
      <c r="F53" s="66">
        <v>0.17941839999999998</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5.7080000000000002</v>
      </c>
      <c r="AL53" s="182" t="s">
        <v>135</v>
      </c>
    </row>
    <row r="54" spans="1:38" s="2" customFormat="1" ht="23.4" thickBot="1" x14ac:dyDescent="0.3">
      <c r="A54" s="121" t="s">
        <v>119</v>
      </c>
      <c r="B54" s="125" t="s">
        <v>136</v>
      </c>
      <c r="C54" s="128" t="s">
        <v>137</v>
      </c>
      <c r="D54" s="131"/>
      <c r="E54" s="66" t="s">
        <v>391</v>
      </c>
      <c r="F54" s="66">
        <v>0.99883807447544548</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8580.5999999999985</v>
      </c>
      <c r="AL54" s="182" t="s">
        <v>425</v>
      </c>
    </row>
    <row r="55" spans="1:38" s="2" customFormat="1" ht="24.75" customHeight="1" thickBot="1" x14ac:dyDescent="0.3">
      <c r="A55" s="121" t="s">
        <v>119</v>
      </c>
      <c r="B55" s="125" t="s">
        <v>138</v>
      </c>
      <c r="C55" s="128" t="s">
        <v>139</v>
      </c>
      <c r="D55" s="131"/>
      <c r="E55" s="66">
        <v>0.141518</v>
      </c>
      <c r="F55" s="66">
        <v>8.1599999999999999E-4</v>
      </c>
      <c r="G55" s="66">
        <v>1.745266</v>
      </c>
      <c r="H55" s="66" t="s">
        <v>390</v>
      </c>
      <c r="I55" s="66">
        <v>1.9020199999999997E-4</v>
      </c>
      <c r="J55" s="66">
        <v>3.2945199999999999E-4</v>
      </c>
      <c r="K55" s="66">
        <v>5.5700000000000009E-4</v>
      </c>
      <c r="L55" s="66">
        <v>4.5648479999999987E-5</v>
      </c>
      <c r="M55" s="66">
        <v>7.9209999999999992E-3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11.466189</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1.7349847000000002E-2</v>
      </c>
      <c r="J57" s="66">
        <v>2.5413426999999999E-2</v>
      </c>
      <c r="K57" s="66">
        <v>3.1164000000000001E-2</v>
      </c>
      <c r="L57" s="66">
        <v>5.2049541000000004E-4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2523.3159999999998</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1.1573636999999999E-2</v>
      </c>
      <c r="J58" s="66">
        <v>1.7862916999999989E-2</v>
      </c>
      <c r="K58" s="66">
        <v>2.3067000000000011E-2</v>
      </c>
      <c r="L58" s="66">
        <v>5.3238730199999994E-5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849</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2.2832300000000002E-3</v>
      </c>
      <c r="J59" s="66">
        <v>3.2634800000000005E-3</v>
      </c>
      <c r="K59" s="66">
        <v>3.9269999999999991E-3</v>
      </c>
      <c r="L59" s="66">
        <v>1.4156026000000002E-6</v>
      </c>
      <c r="M59" s="66" t="s">
        <v>390</v>
      </c>
      <c r="N59" s="66">
        <v>1.4350739166230788</v>
      </c>
      <c r="O59" s="66">
        <v>2.8895169906343828E-2</v>
      </c>
      <c r="P59" s="66">
        <v>4.1117449320000003E-3</v>
      </c>
      <c r="Q59" s="66">
        <v>0.12619776891599305</v>
      </c>
      <c r="R59" s="66">
        <v>0.13306775984375716</v>
      </c>
      <c r="S59" s="66">
        <v>0.36921787708464704</v>
      </c>
      <c r="T59" s="66">
        <v>0.18408944573222732</v>
      </c>
      <c r="U59" s="66">
        <v>0.61516823467686166</v>
      </c>
      <c r="V59" s="66">
        <v>0.50082394828000021</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1157569</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0.61765640199999983</v>
      </c>
      <c r="J60" s="66">
        <v>1.1467197019999995</v>
      </c>
      <c r="K60" s="66">
        <v>1.6530039999999995</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68684.914200000014</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3.9832568159999977E-2</v>
      </c>
      <c r="J61" s="66">
        <v>0.39858514706999998</v>
      </c>
      <c r="K61" s="66">
        <v>0.7972011763100002</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4170474</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0.13519600000000004</v>
      </c>
      <c r="G63" s="66">
        <v>7.4118000000000003E-2</v>
      </c>
      <c r="H63" s="66">
        <v>5.7887999999999995E-2</v>
      </c>
      <c r="I63" s="66">
        <v>0.10592379999999996</v>
      </c>
      <c r="J63" s="66">
        <v>0.19646224000000015</v>
      </c>
      <c r="K63" s="66">
        <v>0.34808499999999931</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0.18391099999999999</v>
      </c>
      <c r="F64" s="66" t="s">
        <v>390</v>
      </c>
      <c r="G64" s="66" t="s">
        <v>390</v>
      </c>
      <c r="H64" s="66">
        <v>1.8391099999999999E-3</v>
      </c>
      <c r="I64" s="66" t="s">
        <v>391</v>
      </c>
      <c r="J64" s="66" t="s">
        <v>391</v>
      </c>
      <c r="K64" s="66" t="s">
        <v>391</v>
      </c>
      <c r="L64" s="66" t="s">
        <v>391</v>
      </c>
      <c r="M64" s="66">
        <v>1.8391100000000001E-2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183.911</v>
      </c>
      <c r="AL64" s="182" t="s">
        <v>160</v>
      </c>
    </row>
    <row r="65" spans="1:38" s="2" customFormat="1" ht="24.75" customHeight="1" thickBot="1" x14ac:dyDescent="0.3">
      <c r="A65" s="121" t="s">
        <v>53</v>
      </c>
      <c r="B65" s="125" t="s">
        <v>161</v>
      </c>
      <c r="C65" s="122" t="s">
        <v>162</v>
      </c>
      <c r="D65" s="123"/>
      <c r="E65" s="66">
        <v>0.20837900000000001</v>
      </c>
      <c r="F65" s="66" t="s">
        <v>391</v>
      </c>
      <c r="G65" s="66" t="s">
        <v>391</v>
      </c>
      <c r="H65" s="66">
        <v>6.0809999999999996E-3</v>
      </c>
      <c r="I65" s="66">
        <v>4.74E-5</v>
      </c>
      <c r="J65" s="66" t="s">
        <v>391</v>
      </c>
      <c r="K65" s="66" t="s">
        <v>391</v>
      </c>
      <c r="L65" s="66">
        <v>8.5319999999999994E-7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459.19099999999997</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6.0656000000000009E-2</v>
      </c>
      <c r="F68" s="66">
        <v>2.0099999999999996E-3</v>
      </c>
      <c r="G68" s="66">
        <v>0.19375999999999999</v>
      </c>
      <c r="H68" s="66" t="s">
        <v>391</v>
      </c>
      <c r="I68" s="66">
        <v>9.6504E-3</v>
      </c>
      <c r="J68" s="66">
        <v>1.4029800000000004E-2</v>
      </c>
      <c r="K68" s="66">
        <v>1.6084000000000001E-2</v>
      </c>
      <c r="L68" s="66">
        <v>1.7370719999999998E-4</v>
      </c>
      <c r="M68" s="66">
        <v>6.4290000000000007E-3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45.566000000000003</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0.68454399999999971</v>
      </c>
      <c r="F70" s="66">
        <v>1.5099502679999994</v>
      </c>
      <c r="G70" s="66">
        <v>0.71066799999999997</v>
      </c>
      <c r="H70" s="66">
        <v>9.0723999999999999E-2</v>
      </c>
      <c r="I70" s="66">
        <v>3.8430287000000014E-2</v>
      </c>
      <c r="J70" s="66">
        <v>6.0723836999999947E-2</v>
      </c>
      <c r="K70" s="66">
        <v>8.5999999999999993E-2</v>
      </c>
      <c r="L70" s="66">
        <v>6.9174516600000022E-4</v>
      </c>
      <c r="M70" s="66">
        <v>0.10119300000000001</v>
      </c>
      <c r="N70" s="66" t="s">
        <v>390</v>
      </c>
      <c r="O70" s="66">
        <v>2.9999999999999997E-4</v>
      </c>
      <c r="P70" s="66">
        <v>7.6185000000000003E-2</v>
      </c>
      <c r="Q70" s="66">
        <v>1E-3</v>
      </c>
      <c r="R70" s="66">
        <v>9.9999999999999995E-8</v>
      </c>
      <c r="S70" s="66">
        <v>3.7000000000000002E-6</v>
      </c>
      <c r="T70" s="66">
        <v>2.3008999999999998E-3</v>
      </c>
      <c r="U70" s="66" t="s">
        <v>390</v>
      </c>
      <c r="V70" s="66">
        <v>5.6999999999999996E-6</v>
      </c>
      <c r="W70" s="66">
        <v>6.0000000000000001E-3</v>
      </c>
      <c r="X70" s="66" t="s">
        <v>390</v>
      </c>
      <c r="Y70" s="66" t="s">
        <v>390</v>
      </c>
      <c r="Z70" s="66" t="s">
        <v>390</v>
      </c>
      <c r="AA70" s="66" t="s">
        <v>390</v>
      </c>
      <c r="AB70" s="66">
        <v>1.9018E-2</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0.87636399999999992</v>
      </c>
      <c r="F72" s="66">
        <v>1.089</v>
      </c>
      <c r="G72" s="66">
        <v>0.43182100000000007</v>
      </c>
      <c r="H72" s="66" t="s">
        <v>390</v>
      </c>
      <c r="I72" s="66">
        <v>0.6018881299999993</v>
      </c>
      <c r="J72" s="66">
        <v>0.87082319000000041</v>
      </c>
      <c r="K72" s="66">
        <v>1.0439509999999996</v>
      </c>
      <c r="L72" s="66">
        <v>2.1667972679999974E-3</v>
      </c>
      <c r="M72" s="66">
        <v>27.55202199999999</v>
      </c>
      <c r="N72" s="66">
        <v>3.4860245556277407</v>
      </c>
      <c r="O72" s="66">
        <v>0.11153112201934748</v>
      </c>
      <c r="P72" s="66">
        <v>0.18482323324563321</v>
      </c>
      <c r="Q72" s="66">
        <v>3.5447572578299662E-2</v>
      </c>
      <c r="R72" s="66">
        <v>0.55168282470000007</v>
      </c>
      <c r="S72" s="66">
        <v>0.12531235039999999</v>
      </c>
      <c r="T72" s="66">
        <v>0.33118100169999998</v>
      </c>
      <c r="U72" s="66">
        <v>1.6518193E-2</v>
      </c>
      <c r="V72" s="66">
        <v>9.5782221774519751</v>
      </c>
      <c r="W72" s="66">
        <v>3.2159093264880725</v>
      </c>
      <c r="X72" s="66">
        <v>1.8489070676657824E-3</v>
      </c>
      <c r="Y72" s="66">
        <v>1.7762825578374376E-2</v>
      </c>
      <c r="Z72" s="66">
        <v>6.0326374083062104E-3</v>
      </c>
      <c r="AA72" s="66">
        <v>8.002356175914418E-4</v>
      </c>
      <c r="AB72" s="66">
        <v>2.644460567193781E-2</v>
      </c>
      <c r="AC72" s="66" t="s">
        <v>438</v>
      </c>
      <c r="AD72" s="66">
        <v>0.15537951734364588</v>
      </c>
      <c r="AE72" s="158"/>
      <c r="AF72" s="66" t="s">
        <v>391</v>
      </c>
      <c r="AG72" s="66" t="s">
        <v>391</v>
      </c>
      <c r="AH72" s="66" t="s">
        <v>391</v>
      </c>
      <c r="AI72" s="66" t="s">
        <v>391</v>
      </c>
      <c r="AJ72" s="66" t="s">
        <v>391</v>
      </c>
      <c r="AK72" s="66">
        <v>5245.4675199999992</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2.9999999999999997E-5</v>
      </c>
      <c r="J73" s="66">
        <v>4.2500000000000003E-5</v>
      </c>
      <c r="K73" s="66">
        <v>5.0000000000000002E-5</v>
      </c>
      <c r="L73" s="66">
        <v>3.0000000000000001E-6</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6.03</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1.6597643999999988E-2</v>
      </c>
      <c r="J74" s="66">
        <v>2.0509273999999994E-2</v>
      </c>
      <c r="K74" s="66">
        <v>2.3231999999999999E-2</v>
      </c>
      <c r="L74" s="66">
        <v>3.8174581199999969E-4</v>
      </c>
      <c r="M74" s="66" t="s">
        <v>390</v>
      </c>
      <c r="N74" s="66">
        <v>0.15233721137004877</v>
      </c>
      <c r="O74" s="66">
        <v>2.9134975882731715E-2</v>
      </c>
      <c r="P74" s="66">
        <v>5.1480574810278804E-2</v>
      </c>
      <c r="Q74" s="66">
        <v>3.3526154931327504E-2</v>
      </c>
      <c r="R74" s="66">
        <v>2.6559473664688433E-2</v>
      </c>
      <c r="S74" s="66">
        <v>1.7940181255192877E-2</v>
      </c>
      <c r="T74" s="66">
        <v>1.6200000000000001E-4</v>
      </c>
      <c r="U74" s="66" t="s">
        <v>390</v>
      </c>
      <c r="V74" s="66">
        <v>0.59780281040596794</v>
      </c>
      <c r="W74" s="66">
        <v>0.16282726774995637</v>
      </c>
      <c r="X74" s="66" t="s">
        <v>390</v>
      </c>
      <c r="Y74" s="66" t="s">
        <v>390</v>
      </c>
      <c r="Z74" s="66" t="s">
        <v>390</v>
      </c>
      <c r="AA74" s="66" t="s">
        <v>390</v>
      </c>
      <c r="AB74" s="66">
        <v>1.3957624237950489E-2</v>
      </c>
      <c r="AC74" s="66" t="s">
        <v>390</v>
      </c>
      <c r="AD74" s="66">
        <v>8.5497938033272312E-5</v>
      </c>
      <c r="AE74" s="158"/>
      <c r="AF74" s="66" t="s">
        <v>391</v>
      </c>
      <c r="AG74" s="66" t="s">
        <v>391</v>
      </c>
      <c r="AH74" s="66" t="s">
        <v>391</v>
      </c>
      <c r="AI74" s="66" t="s">
        <v>391</v>
      </c>
      <c r="AJ74" s="66" t="s">
        <v>391</v>
      </c>
      <c r="AK74" s="66">
        <v>110.295</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6.9299999999999993E-4</v>
      </c>
      <c r="J75" s="66">
        <v>9.8174999999999998E-4</v>
      </c>
      <c r="K75" s="66">
        <v>1.155E-3</v>
      </c>
      <c r="L75" s="66" t="s">
        <v>390</v>
      </c>
      <c r="M75" s="66" t="s">
        <v>390</v>
      </c>
      <c r="N75" s="66">
        <v>1.2199999999999999E-3</v>
      </c>
      <c r="O75" s="66">
        <v>1.3529362969969259E-3</v>
      </c>
      <c r="P75" s="66">
        <v>1.2428682903759753E-2</v>
      </c>
      <c r="Q75" s="66">
        <v>8.2172518325845359E-4</v>
      </c>
      <c r="R75" s="66" t="s">
        <v>390</v>
      </c>
      <c r="S75" s="66" t="s">
        <v>390</v>
      </c>
      <c r="T75" s="66" t="s">
        <v>390</v>
      </c>
      <c r="U75" s="66" t="s">
        <v>390</v>
      </c>
      <c r="V75" s="66">
        <v>6.2449999999999997E-3</v>
      </c>
      <c r="W75" s="66">
        <v>6.8219659493970214E-4</v>
      </c>
      <c r="X75" s="66" t="s">
        <v>390</v>
      </c>
      <c r="Y75" s="66" t="s">
        <v>390</v>
      </c>
      <c r="Z75" s="66" t="s">
        <v>390</v>
      </c>
      <c r="AA75" s="66" t="s">
        <v>390</v>
      </c>
      <c r="AB75" s="66">
        <v>7.614742019389925E-8</v>
      </c>
      <c r="AC75" s="66" t="s">
        <v>390</v>
      </c>
      <c r="AD75" s="66">
        <v>1.6428366043982027E-5</v>
      </c>
      <c r="AE75" s="158"/>
      <c r="AF75" s="66" t="s">
        <v>391</v>
      </c>
      <c r="AG75" s="66" t="s">
        <v>391</v>
      </c>
      <c r="AH75" s="66" t="s">
        <v>391</v>
      </c>
      <c r="AI75" s="66" t="s">
        <v>391</v>
      </c>
      <c r="AJ75" s="66" t="s">
        <v>391</v>
      </c>
      <c r="AK75" s="66">
        <v>8.6519999999999992</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2.4197800000000003E-3</v>
      </c>
      <c r="J76" s="66">
        <v>3.4089299999999988E-3</v>
      </c>
      <c r="K76" s="66">
        <v>4.0039999999999997E-3</v>
      </c>
      <c r="L76" s="66" t="s">
        <v>390</v>
      </c>
      <c r="M76" s="66" t="s">
        <v>390</v>
      </c>
      <c r="N76" s="66">
        <v>1.1753640023000003</v>
      </c>
      <c r="O76" s="66">
        <v>4.8792000000000009E-2</v>
      </c>
      <c r="P76" s="66">
        <v>9.6430000000000005E-3</v>
      </c>
      <c r="Q76" s="66">
        <v>0.24322399999999997</v>
      </c>
      <c r="R76" s="66">
        <v>5.2037082212831346E-3</v>
      </c>
      <c r="S76" s="66">
        <v>7.9685555128697644E-3</v>
      </c>
      <c r="T76" s="66">
        <v>7.4373184786784476E-3</v>
      </c>
      <c r="U76" s="66">
        <v>2.4509344986553975E-3</v>
      </c>
      <c r="V76" s="66">
        <v>6.0367844794467929E-3</v>
      </c>
      <c r="W76" s="66">
        <v>0.03</v>
      </c>
      <c r="X76" s="66" t="s">
        <v>390</v>
      </c>
      <c r="Y76" s="66" t="s">
        <v>390</v>
      </c>
      <c r="Z76" s="66" t="s">
        <v>390</v>
      </c>
      <c r="AA76" s="66" t="s">
        <v>390</v>
      </c>
      <c r="AB76" s="66">
        <v>1.9900000000000001E-4</v>
      </c>
      <c r="AC76" s="66" t="s">
        <v>390</v>
      </c>
      <c r="AD76" s="66">
        <v>3.1149999999999998E-5</v>
      </c>
      <c r="AE76" s="158"/>
      <c r="AF76" s="66" t="s">
        <v>391</v>
      </c>
      <c r="AG76" s="66" t="s">
        <v>391</v>
      </c>
      <c r="AH76" s="66" t="s">
        <v>391</v>
      </c>
      <c r="AI76" s="66" t="s">
        <v>391</v>
      </c>
      <c r="AJ76" s="66" t="s">
        <v>391</v>
      </c>
      <c r="AK76" s="66">
        <v>43.652999999999999</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0.24509999999999998</v>
      </c>
      <c r="O77" s="66">
        <v>5.9340000000000004E-2</v>
      </c>
      <c r="P77" s="66">
        <v>3.8700000000000003E-4</v>
      </c>
      <c r="Q77" s="66">
        <v>7.7400000000000004E-3</v>
      </c>
      <c r="R77" s="66" t="s">
        <v>390</v>
      </c>
      <c r="S77" s="66" t="s">
        <v>390</v>
      </c>
      <c r="T77" s="66" t="s">
        <v>390</v>
      </c>
      <c r="U77" s="66" t="s">
        <v>390</v>
      </c>
      <c r="V77" s="66">
        <v>5.3171844920350299E-2</v>
      </c>
      <c r="W77" s="66">
        <v>1.2900000000000001E-3</v>
      </c>
      <c r="X77" s="66" t="s">
        <v>390</v>
      </c>
      <c r="Y77" s="66" t="s">
        <v>390</v>
      </c>
      <c r="Z77" s="66" t="s">
        <v>390</v>
      </c>
      <c r="AA77" s="66" t="s">
        <v>390</v>
      </c>
      <c r="AB77" s="66" t="s">
        <v>390</v>
      </c>
      <c r="AC77" s="66" t="s">
        <v>390</v>
      </c>
      <c r="AD77" s="66">
        <v>9.2880000000000001E-7</v>
      </c>
      <c r="AE77" s="158"/>
      <c r="AF77" s="66" t="s">
        <v>391</v>
      </c>
      <c r="AG77" s="66" t="s">
        <v>391</v>
      </c>
      <c r="AH77" s="66" t="s">
        <v>391</v>
      </c>
      <c r="AI77" s="66" t="s">
        <v>391</v>
      </c>
      <c r="AJ77" s="66" t="s">
        <v>391</v>
      </c>
      <c r="AK77" s="66">
        <v>0.25800000000000001</v>
      </c>
      <c r="AL77" s="182" t="s">
        <v>196</v>
      </c>
    </row>
    <row r="78" spans="1:38" s="2" customFormat="1" ht="24.75" customHeight="1" thickBot="1" x14ac:dyDescent="0.3">
      <c r="A78" s="121" t="s">
        <v>53</v>
      </c>
      <c r="B78" s="121" t="s">
        <v>197</v>
      </c>
      <c r="C78" s="122" t="s">
        <v>198</v>
      </c>
      <c r="D78" s="123"/>
      <c r="E78" s="66" t="s">
        <v>390</v>
      </c>
      <c r="F78" s="66" t="s">
        <v>390</v>
      </c>
      <c r="G78" s="66">
        <v>2.7173917050691246E-6</v>
      </c>
      <c r="H78" s="66" t="s">
        <v>390</v>
      </c>
      <c r="I78" s="66">
        <v>2.9105999999999999E-4</v>
      </c>
      <c r="J78" s="66">
        <v>3.8268999999999998E-4</v>
      </c>
      <c r="K78" s="66">
        <v>4.8999999999999998E-4</v>
      </c>
      <c r="L78" s="66">
        <v>2.9106000000000001E-7</v>
      </c>
      <c r="M78" s="66" t="s">
        <v>390</v>
      </c>
      <c r="N78" s="66">
        <v>2.1321000000000001E-3</v>
      </c>
      <c r="O78" s="66">
        <v>1.84E-4</v>
      </c>
      <c r="P78" s="66">
        <v>3.9311599999999999E-4</v>
      </c>
      <c r="Q78" s="66">
        <v>4.66E-4</v>
      </c>
      <c r="R78" s="66" t="s">
        <v>390</v>
      </c>
      <c r="S78" s="66">
        <v>1.53024E-3</v>
      </c>
      <c r="T78" s="66">
        <v>2.2219599999999998E-3</v>
      </c>
      <c r="U78" s="66" t="s">
        <v>390</v>
      </c>
      <c r="V78" s="66">
        <v>1.84E-4</v>
      </c>
      <c r="W78" s="66">
        <v>0.85460000000000003</v>
      </c>
      <c r="X78" s="66" t="s">
        <v>390</v>
      </c>
      <c r="Y78" s="66" t="s">
        <v>390</v>
      </c>
      <c r="Z78" s="66" t="s">
        <v>390</v>
      </c>
      <c r="AA78" s="66" t="s">
        <v>390</v>
      </c>
      <c r="AB78" s="66">
        <v>1.5999999999999999E-5</v>
      </c>
      <c r="AC78" s="66" t="s">
        <v>390</v>
      </c>
      <c r="AD78" s="66">
        <v>6.3240399999999998E-5</v>
      </c>
      <c r="AE78" s="158"/>
      <c r="AF78" s="66" t="s">
        <v>391</v>
      </c>
      <c r="AG78" s="66" t="s">
        <v>391</v>
      </c>
      <c r="AH78" s="66" t="s">
        <v>391</v>
      </c>
      <c r="AI78" s="66" t="s">
        <v>391</v>
      </c>
      <c r="AJ78" s="66" t="s">
        <v>391</v>
      </c>
      <c r="AK78" s="66">
        <v>17.091999999999999</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0.25884499999999994</v>
      </c>
      <c r="F80" s="66">
        <v>0.28534999999999988</v>
      </c>
      <c r="G80" s="66">
        <v>0.142152</v>
      </c>
      <c r="H80" s="66">
        <v>1.6299999999999999E-3</v>
      </c>
      <c r="I80" s="66">
        <v>3.4637098999999998E-2</v>
      </c>
      <c r="J80" s="66">
        <v>5.5554988999999985E-2</v>
      </c>
      <c r="K80" s="66">
        <v>7.610100000000003E-2</v>
      </c>
      <c r="L80" s="66">
        <v>5.2292800000000012E-6</v>
      </c>
      <c r="M80" s="66">
        <v>0.25998300000000013</v>
      </c>
      <c r="N80" s="66">
        <v>5.2907000000000003E-2</v>
      </c>
      <c r="O80" s="66">
        <v>1.5056400000000001E-3</v>
      </c>
      <c r="P80" s="66" t="s">
        <v>390</v>
      </c>
      <c r="Q80" s="66">
        <v>3.0000000000000003E-4</v>
      </c>
      <c r="R80" s="66">
        <v>0.17571419880000008</v>
      </c>
      <c r="S80" s="66">
        <v>1.6547257799999993E-2</v>
      </c>
      <c r="T80" s="66">
        <v>4.5692253745000001E-2</v>
      </c>
      <c r="U80" s="66">
        <v>2.0000000000000001E-4</v>
      </c>
      <c r="V80" s="66">
        <v>1.7138576094999991</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12.612862799999998</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10510719</v>
      </c>
      <c r="AL82" s="182" t="s">
        <v>219</v>
      </c>
    </row>
    <row r="83" spans="1:38" s="2" customFormat="1" ht="24.75" customHeight="1" thickBot="1" x14ac:dyDescent="0.3">
      <c r="A83" s="121" t="s">
        <v>53</v>
      </c>
      <c r="B83" s="135" t="s">
        <v>211</v>
      </c>
      <c r="C83" s="136" t="s">
        <v>212</v>
      </c>
      <c r="D83" s="123"/>
      <c r="E83" s="66" t="s">
        <v>390</v>
      </c>
      <c r="F83" s="66">
        <v>0.37533000000000005</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0.92100000000000004</v>
      </c>
      <c r="AL83" s="182" t="s">
        <v>385</v>
      </c>
    </row>
    <row r="84" spans="1:38" s="2" customFormat="1" ht="24.75" customHeight="1" thickBot="1" x14ac:dyDescent="0.3">
      <c r="A84" s="121" t="s">
        <v>53</v>
      </c>
      <c r="B84" s="135" t="s">
        <v>213</v>
      </c>
      <c r="C84" s="136" t="s">
        <v>214</v>
      </c>
      <c r="D84" s="123"/>
      <c r="E84" s="66" t="s">
        <v>390</v>
      </c>
      <c r="F84" s="66">
        <v>3.431E-3</v>
      </c>
      <c r="G84" s="66" t="s">
        <v>391</v>
      </c>
      <c r="H84" s="66" t="s">
        <v>391</v>
      </c>
      <c r="I84" s="66">
        <v>4.7040000000000005E-4</v>
      </c>
      <c r="J84" s="66">
        <v>8.0639999999999998E-4</v>
      </c>
      <c r="K84" s="66">
        <v>1.3439999999999999E-3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27.778137199999986</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7.6</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6.3064199999999973E-2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10.837999999999999</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4.242</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7.5869999999999997</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3.7173909856800004E-2</v>
      </c>
      <c r="F91" s="66">
        <v>0.14025572555584001</v>
      </c>
      <c r="G91" s="66">
        <v>1.3308297419999999E-2</v>
      </c>
      <c r="H91" s="66">
        <v>8.306492997040002E-2</v>
      </c>
      <c r="I91" s="66">
        <v>0.76930752469200014</v>
      </c>
      <c r="J91" s="66">
        <v>0.98074199827200004</v>
      </c>
      <c r="K91" s="66">
        <v>1.024412603382</v>
      </c>
      <c r="L91" s="66" t="s">
        <v>390</v>
      </c>
      <c r="M91" s="66">
        <v>1.1343701374076001</v>
      </c>
      <c r="N91" s="66">
        <v>3.4548692639999992</v>
      </c>
      <c r="O91" s="66">
        <v>0.11460643427040001</v>
      </c>
      <c r="P91" s="66">
        <v>2.5118309699999998E-4</v>
      </c>
      <c r="Q91" s="66">
        <v>5.8609389299999993E-3</v>
      </c>
      <c r="R91" s="66">
        <v>6.8744847599999992E-2</v>
      </c>
      <c r="S91" s="66">
        <v>2.0646686111903998</v>
      </c>
      <c r="T91" s="66">
        <v>0.18624387359519998</v>
      </c>
      <c r="U91" s="66" t="s">
        <v>390</v>
      </c>
      <c r="V91" s="66">
        <v>1.1997897035951999</v>
      </c>
      <c r="W91" s="66">
        <v>2.0015645776000003E-3</v>
      </c>
      <c r="X91" s="66">
        <v>2.2217366811360002E-3</v>
      </c>
      <c r="Y91" s="66">
        <v>9.0070405992000006E-4</v>
      </c>
      <c r="Z91" s="66">
        <v>9.0070405992000006E-4</v>
      </c>
      <c r="AA91" s="66">
        <v>9.0070405992000006E-4</v>
      </c>
      <c r="AB91" s="66">
        <v>4.9238488608960001E-3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6.5989999999999998E-3</v>
      </c>
      <c r="G92" s="66">
        <v>1.748E-3</v>
      </c>
      <c r="H92" s="66" t="s">
        <v>390</v>
      </c>
      <c r="I92" s="66">
        <v>9.987585999999998E-3</v>
      </c>
      <c r="J92" s="66">
        <v>1.5292333999999998E-2</v>
      </c>
      <c r="K92" s="66">
        <v>2.1219000000000005E-2</v>
      </c>
      <c r="L92" s="66">
        <v>2.5967723599999991E-4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689.54835600000001</v>
      </c>
      <c r="AL92" s="182" t="s">
        <v>231</v>
      </c>
    </row>
    <row r="93" spans="1:38" s="2" customFormat="1" ht="24.75" customHeight="1" thickBot="1" x14ac:dyDescent="0.3">
      <c r="A93" s="121" t="s">
        <v>53</v>
      </c>
      <c r="B93" s="125" t="s">
        <v>232</v>
      </c>
      <c r="C93" s="122" t="s">
        <v>405</v>
      </c>
      <c r="D93" s="130"/>
      <c r="E93" s="66" t="s">
        <v>391</v>
      </c>
      <c r="F93" s="66">
        <v>3.3408446657000002</v>
      </c>
      <c r="G93" s="66" t="s">
        <v>391</v>
      </c>
      <c r="H93" s="66" t="s">
        <v>391</v>
      </c>
      <c r="I93" s="66">
        <v>1.6498438426229504E-2</v>
      </c>
      <c r="J93" s="66">
        <v>4.3756727999999995E-2</v>
      </c>
      <c r="K93" s="66">
        <v>7.1732340983606549E-2</v>
      </c>
      <c r="L93" s="66" t="s">
        <v>390</v>
      </c>
      <c r="M93" s="66" t="s">
        <v>391</v>
      </c>
      <c r="N93" s="66" t="s">
        <v>391</v>
      </c>
      <c r="O93" s="66" t="s">
        <v>391</v>
      </c>
      <c r="P93" s="66" t="s">
        <v>391</v>
      </c>
      <c r="Q93" s="66" t="s">
        <v>391</v>
      </c>
      <c r="R93" s="66" t="s">
        <v>391</v>
      </c>
      <c r="S93" s="66" t="s">
        <v>391</v>
      </c>
      <c r="T93" s="66" t="s">
        <v>391</v>
      </c>
      <c r="U93" s="66" t="s">
        <v>391</v>
      </c>
      <c r="V93" s="66" t="s">
        <v>391</v>
      </c>
      <c r="W93" s="66">
        <v>0.19982823211069103</v>
      </c>
      <c r="X93" s="66" t="s">
        <v>391</v>
      </c>
      <c r="Y93" s="66" t="s">
        <v>391</v>
      </c>
      <c r="Z93" s="66" t="s">
        <v>391</v>
      </c>
      <c r="AA93" s="66" t="s">
        <v>391</v>
      </c>
      <c r="AB93" s="66">
        <v>5.6874189139196677E-8</v>
      </c>
      <c r="AC93" s="66">
        <v>3.9965646422138203E-5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2.2620000000000001E-2</v>
      </c>
      <c r="G95" s="66" t="s">
        <v>390</v>
      </c>
      <c r="H95" s="66" t="s">
        <v>390</v>
      </c>
      <c r="I95" s="66">
        <v>6.2784229000000011E-2</v>
      </c>
      <c r="J95" s="66">
        <v>0.10438252899999996</v>
      </c>
      <c r="K95" s="66">
        <v>0.15296300000000004</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5.8348999999999998E-2</v>
      </c>
      <c r="F98" s="66">
        <v>0.2525380009999999</v>
      </c>
      <c r="G98" s="66">
        <v>9.6269999999999984E-3</v>
      </c>
      <c r="H98" s="66">
        <v>3.1049E-2</v>
      </c>
      <c r="I98" s="66">
        <v>7.8014072000000254E-2</v>
      </c>
      <c r="J98" s="66">
        <v>0.11919138199999947</v>
      </c>
      <c r="K98" s="66">
        <v>0.1664340000000003</v>
      </c>
      <c r="L98" s="66" t="s">
        <v>391</v>
      </c>
      <c r="M98" s="66">
        <v>2.4198999999999998E-2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0.31726182658772611</v>
      </c>
      <c r="F99" s="66">
        <v>11.976104923388723</v>
      </c>
      <c r="G99" s="66" t="s">
        <v>391</v>
      </c>
      <c r="H99" s="66">
        <v>12.423194021599143</v>
      </c>
      <c r="I99" s="66">
        <v>7.4270500273972598E-2</v>
      </c>
      <c r="J99" s="66">
        <v>0.11412296383561643</v>
      </c>
      <c r="K99" s="66">
        <v>0.24998363506849314</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367.327</v>
      </c>
      <c r="AL99" s="182" t="s">
        <v>245</v>
      </c>
    </row>
    <row r="100" spans="1:38" s="2" customFormat="1" ht="24.75" customHeight="1" thickBot="1" x14ac:dyDescent="0.3">
      <c r="A100" s="121" t="s">
        <v>243</v>
      </c>
      <c r="B100" s="121" t="s">
        <v>246</v>
      </c>
      <c r="C100" s="122" t="s">
        <v>408</v>
      </c>
      <c r="D100" s="138"/>
      <c r="E100" s="66">
        <v>0.20661219062597802</v>
      </c>
      <c r="F100" s="66">
        <v>13.456006831280842</v>
      </c>
      <c r="G100" s="66" t="s">
        <v>391</v>
      </c>
      <c r="H100" s="66">
        <v>14.467847351793754</v>
      </c>
      <c r="I100" s="66">
        <v>7.1759253698630135E-2</v>
      </c>
      <c r="J100" s="66">
        <v>0.1096039183561644</v>
      </c>
      <c r="K100" s="66">
        <v>0.23761260000000001</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985.495</v>
      </c>
      <c r="AL100" s="182" t="s">
        <v>245</v>
      </c>
    </row>
    <row r="101" spans="1:38" s="2" customFormat="1" ht="24.75" customHeight="1" thickBot="1" x14ac:dyDescent="0.3">
      <c r="A101" s="121" t="s">
        <v>243</v>
      </c>
      <c r="B101" s="121" t="s">
        <v>247</v>
      </c>
      <c r="C101" s="122" t="s">
        <v>248</v>
      </c>
      <c r="D101" s="138"/>
      <c r="E101" s="66">
        <v>4.4316849975449997E-3</v>
      </c>
      <c r="F101" s="66">
        <v>0.17263100317205524</v>
      </c>
      <c r="G101" s="66" t="s">
        <v>391</v>
      </c>
      <c r="H101" s="66">
        <v>0.111809796590505</v>
      </c>
      <c r="I101" s="66">
        <v>3.6250027397260272E-4</v>
      </c>
      <c r="J101" s="66">
        <v>1.087500821917808E-3</v>
      </c>
      <c r="K101" s="66">
        <v>2.5375019178082189E-3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220.52099999999999</v>
      </c>
      <c r="AL101" s="182" t="s">
        <v>245</v>
      </c>
    </row>
    <row r="102" spans="1:38" s="2" customFormat="1" ht="24.75" customHeight="1" thickBot="1" x14ac:dyDescent="0.3">
      <c r="A102" s="121" t="s">
        <v>243</v>
      </c>
      <c r="B102" s="121" t="s">
        <v>249</v>
      </c>
      <c r="C102" s="122" t="s">
        <v>409</v>
      </c>
      <c r="D102" s="138"/>
      <c r="E102" s="66">
        <v>8.6629251491782688E-2</v>
      </c>
      <c r="F102" s="66">
        <v>1.3590969492862568</v>
      </c>
      <c r="G102" s="66" t="s">
        <v>391</v>
      </c>
      <c r="H102" s="66">
        <v>7.6949747572791729</v>
      </c>
      <c r="I102" s="66">
        <v>8.383558000000001E-3</v>
      </c>
      <c r="J102" s="66">
        <v>0.18779023</v>
      </c>
      <c r="K102" s="66">
        <v>1.26747721</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1586.627</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6.1133361517371498E-5</v>
      </c>
      <c r="F104" s="66">
        <v>2.0988489132991065E-2</v>
      </c>
      <c r="G104" s="66" t="s">
        <v>391</v>
      </c>
      <c r="H104" s="66">
        <v>1.7128355016185158E-3</v>
      </c>
      <c r="I104" s="66">
        <v>3.9521095890410958E-5</v>
      </c>
      <c r="J104" s="66">
        <v>1.1856328767123287E-4</v>
      </c>
      <c r="K104" s="66">
        <v>2.7664767123287677E-4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24.042000000000002</v>
      </c>
      <c r="AL104" s="182" t="s">
        <v>245</v>
      </c>
    </row>
    <row r="105" spans="1:38" s="2" customFormat="1" ht="24.75" customHeight="1" thickBot="1" x14ac:dyDescent="0.3">
      <c r="A105" s="121" t="s">
        <v>243</v>
      </c>
      <c r="B105" s="121" t="s">
        <v>254</v>
      </c>
      <c r="C105" s="122" t="s">
        <v>255</v>
      </c>
      <c r="D105" s="138"/>
      <c r="E105" s="66">
        <v>6.8766006176150291E-4</v>
      </c>
      <c r="F105" s="66">
        <v>5.7573279883638737E-2</v>
      </c>
      <c r="G105" s="66" t="s">
        <v>391</v>
      </c>
      <c r="H105" s="66">
        <v>1.9599104350400163E-2</v>
      </c>
      <c r="I105" s="66">
        <v>2.3667978082191781E-3</v>
      </c>
      <c r="J105" s="66">
        <v>3.7192536986301369E-3</v>
      </c>
      <c r="K105" s="66">
        <v>8.1147353424657533E-3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34.280999999999999</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2.9804272960941448E-2</v>
      </c>
      <c r="F107" s="66">
        <v>0.50605937625267627</v>
      </c>
      <c r="G107" s="66" t="s">
        <v>391</v>
      </c>
      <c r="H107" s="66">
        <v>0.48560685702364703</v>
      </c>
      <c r="I107" s="66">
        <v>2.2428645000000001E-2</v>
      </c>
      <c r="J107" s="66">
        <v>0.2990486</v>
      </c>
      <c r="K107" s="66">
        <v>1.4204808500000001</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7476.2150000000001</v>
      </c>
      <c r="AL107" s="182" t="s">
        <v>245</v>
      </c>
    </row>
    <row r="108" spans="1:38" s="2" customFormat="1" ht="24.75" customHeight="1" thickBot="1" x14ac:dyDescent="0.3">
      <c r="A108" s="139" t="s">
        <v>243</v>
      </c>
      <c r="B108" s="121" t="s">
        <v>259</v>
      </c>
      <c r="C108" s="140" t="s">
        <v>411</v>
      </c>
      <c r="D108" s="138"/>
      <c r="E108" s="66">
        <v>5.376378680554357E-2</v>
      </c>
      <c r="F108" s="66">
        <v>2.6893193271095632</v>
      </c>
      <c r="G108" s="66" t="s">
        <v>391</v>
      </c>
      <c r="H108" s="66">
        <v>1.1731912020682882</v>
      </c>
      <c r="I108" s="66">
        <v>3.0115368E-2</v>
      </c>
      <c r="J108" s="66">
        <v>0.30115368000000003</v>
      </c>
      <c r="K108" s="66">
        <v>0.60230736000000007</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15057.683999999999</v>
      </c>
      <c r="AL108" s="182" t="s">
        <v>245</v>
      </c>
    </row>
    <row r="109" spans="1:38" s="2" customFormat="1" ht="24.75" customHeight="1" thickBot="1" x14ac:dyDescent="0.3">
      <c r="A109" s="139" t="s">
        <v>243</v>
      </c>
      <c r="B109" s="121" t="s">
        <v>260</v>
      </c>
      <c r="C109" s="140" t="s">
        <v>412</v>
      </c>
      <c r="D109" s="138"/>
      <c r="E109" s="66">
        <v>3.3671541188128404E-3</v>
      </c>
      <c r="F109" s="66">
        <v>0.17850493292958883</v>
      </c>
      <c r="G109" s="66" t="s">
        <v>391</v>
      </c>
      <c r="H109" s="66">
        <v>0.10289066332358696</v>
      </c>
      <c r="I109" s="66">
        <v>8.8005200000000009E-3</v>
      </c>
      <c r="J109" s="66">
        <v>4.8402860000000006E-2</v>
      </c>
      <c r="K109" s="66">
        <v>4.8402860000000006E-2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440.02600000000001</v>
      </c>
      <c r="AL109" s="182" t="s">
        <v>245</v>
      </c>
    </row>
    <row r="110" spans="1:38" s="2" customFormat="1" ht="24.75" customHeight="1" thickBot="1" x14ac:dyDescent="0.3">
      <c r="A110" s="139" t="s">
        <v>243</v>
      </c>
      <c r="B110" s="121" t="s">
        <v>261</v>
      </c>
      <c r="C110" s="141" t="s">
        <v>413</v>
      </c>
      <c r="D110" s="138"/>
      <c r="E110" s="66">
        <v>2.7498269007551392E-3</v>
      </c>
      <c r="F110" s="66">
        <v>0.1175292636128155</v>
      </c>
      <c r="G110" s="66" t="s">
        <v>391</v>
      </c>
      <c r="H110" s="66">
        <v>6.4014690287252374E-2</v>
      </c>
      <c r="I110" s="66">
        <v>6.0247500000000006E-3</v>
      </c>
      <c r="J110" s="66">
        <v>4.2761520000000004E-2</v>
      </c>
      <c r="K110" s="66">
        <v>4.2761520000000004E-2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291.43299999999999</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2159</v>
      </c>
      <c r="AL111" s="182" t="s">
        <v>245</v>
      </c>
    </row>
    <row r="112" spans="1:38" s="2" customFormat="1" ht="24.75" customHeight="1" thickBot="1" x14ac:dyDescent="0.3">
      <c r="A112" s="121" t="s">
        <v>263</v>
      </c>
      <c r="B112" s="121" t="s">
        <v>264</v>
      </c>
      <c r="C112" s="122" t="s">
        <v>265</v>
      </c>
      <c r="D112" s="123"/>
      <c r="E112" s="66">
        <v>14.44</v>
      </c>
      <c r="F112" s="66" t="s">
        <v>390</v>
      </c>
      <c r="G112" s="66" t="s">
        <v>391</v>
      </c>
      <c r="H112" s="66">
        <v>27.132000000000001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261215900</v>
      </c>
      <c r="AL112" s="182" t="s">
        <v>430</v>
      </c>
    </row>
    <row r="113" spans="1:38" s="2" customFormat="1" ht="24.75" customHeight="1" thickBot="1" x14ac:dyDescent="0.3">
      <c r="A113" s="121" t="s">
        <v>263</v>
      </c>
      <c r="B113" s="142" t="s">
        <v>266</v>
      </c>
      <c r="C113" s="143" t="s">
        <v>267</v>
      </c>
      <c r="D113" s="123"/>
      <c r="E113" s="66">
        <v>3.7463801587256205</v>
      </c>
      <c r="F113" s="66" t="s">
        <v>391</v>
      </c>
      <c r="G113" s="66" t="s">
        <v>391</v>
      </c>
      <c r="H113" s="66">
        <v>22.11116264285053</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8.0975240000000004E-2</v>
      </c>
      <c r="F114" s="66" t="s">
        <v>391</v>
      </c>
      <c r="G114" s="66" t="s">
        <v>391</v>
      </c>
      <c r="H114" s="66">
        <v>0.26316953000000004</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2.024381</v>
      </c>
      <c r="AL114" s="182" t="s">
        <v>385</v>
      </c>
    </row>
    <row r="115" spans="1:38" s="2" customFormat="1" ht="24.75" customHeight="1" thickBot="1" x14ac:dyDescent="0.3">
      <c r="A115" s="121" t="s">
        <v>263</v>
      </c>
      <c r="B115" s="142" t="s">
        <v>269</v>
      </c>
      <c r="C115" s="143" t="s">
        <v>270</v>
      </c>
      <c r="D115" s="123"/>
      <c r="E115" s="66">
        <v>1.3856203551559599E-2</v>
      </c>
      <c r="F115" s="66" t="s">
        <v>391</v>
      </c>
      <c r="G115" s="66" t="s">
        <v>391</v>
      </c>
      <c r="H115" s="66">
        <v>2.7712407103119199E-2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0.34640508878899001</v>
      </c>
      <c r="AL115" s="182" t="s">
        <v>385</v>
      </c>
    </row>
    <row r="116" spans="1:38" s="2" customFormat="1" ht="24.75" customHeight="1" thickBot="1" x14ac:dyDescent="0.3">
      <c r="A116" s="121" t="s">
        <v>263</v>
      </c>
      <c r="B116" s="121" t="s">
        <v>271</v>
      </c>
      <c r="C116" s="128" t="s">
        <v>416</v>
      </c>
      <c r="D116" s="123" t="s">
        <v>424</v>
      </c>
      <c r="E116" s="66">
        <v>0.98849584914402577</v>
      </c>
      <c r="F116" s="66" t="s">
        <v>390</v>
      </c>
      <c r="G116" s="66" t="s">
        <v>391</v>
      </c>
      <c r="H116" s="66">
        <v>2.6022066026471213</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0.40360212257</v>
      </c>
      <c r="J119" s="66">
        <v>4.4990041237000007</v>
      </c>
      <c r="K119" s="66">
        <v>4.4990041237000007</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1.41434014786</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2.2920015999999994</v>
      </c>
      <c r="G125" s="66" t="s">
        <v>391</v>
      </c>
      <c r="H125" s="66" t="s">
        <v>390</v>
      </c>
      <c r="I125" s="66">
        <v>1.1427505865579098E-4</v>
      </c>
      <c r="J125" s="66">
        <v>7.5837084380661287E-4</v>
      </c>
      <c r="K125" s="66">
        <v>1.6033137017464009E-3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3462.8805653269997</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0.10797041728487999</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449.876738687</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438</v>
      </c>
      <c r="AJ132" s="66" t="s">
        <v>438</v>
      </c>
      <c r="AK132" s="66" t="s">
        <v>391</v>
      </c>
      <c r="AL132" s="182" t="s">
        <v>435</v>
      </c>
    </row>
    <row r="133" spans="1:38" s="2" customFormat="1" ht="24.75" customHeight="1" thickBot="1" x14ac:dyDescent="0.3">
      <c r="A133" s="121" t="s">
        <v>288</v>
      </c>
      <c r="B133" s="125" t="s">
        <v>307</v>
      </c>
      <c r="C133" s="136" t="s">
        <v>308</v>
      </c>
      <c r="D133" s="123" t="s">
        <v>297</v>
      </c>
      <c r="E133" s="66">
        <v>2.7684999999999994E-2</v>
      </c>
      <c r="F133" s="66">
        <v>1.6559999999999997E-3</v>
      </c>
      <c r="G133" s="66">
        <v>2.7010000000000003E-3</v>
      </c>
      <c r="H133" s="66" t="s">
        <v>391</v>
      </c>
      <c r="I133" s="66">
        <v>2.6266000000000002E-3</v>
      </c>
      <c r="J133" s="66">
        <v>4.46095E-3</v>
      </c>
      <c r="K133" s="66">
        <v>7.2509999999999996E-3</v>
      </c>
      <c r="L133" s="66" t="s">
        <v>390</v>
      </c>
      <c r="M133" s="66">
        <v>7.5579999999999996E-3</v>
      </c>
      <c r="N133" s="66">
        <v>2.7863635799999999E-3</v>
      </c>
      <c r="O133" s="66">
        <v>4.6671357999999996E-4</v>
      </c>
      <c r="P133" s="66">
        <v>0.13825113999999999</v>
      </c>
      <c r="Q133" s="66">
        <v>1.2628174600000002E-3</v>
      </c>
      <c r="R133" s="66">
        <v>1.2581781599999998E-3</v>
      </c>
      <c r="S133" s="66">
        <v>1.15332998E-3</v>
      </c>
      <c r="T133" s="66">
        <v>1.6079813800000001E-3</v>
      </c>
      <c r="U133" s="66">
        <v>1.8353070799999999E-3</v>
      </c>
      <c r="V133" s="66">
        <v>1.4856894320000001E-2</v>
      </c>
      <c r="W133" s="66">
        <v>2.5052220000000001E-3</v>
      </c>
      <c r="X133" s="66">
        <v>1.2247751999999999E-6</v>
      </c>
      <c r="Y133" s="66">
        <v>6.6898706000000004E-7</v>
      </c>
      <c r="Z133" s="66">
        <v>5.9754184000000005E-7</v>
      </c>
      <c r="AA133" s="66">
        <v>6.4857414000000003E-7</v>
      </c>
      <c r="AB133" s="66">
        <v>3.1398782400000001E-6</v>
      </c>
      <c r="AC133" s="66">
        <v>1.3917899999999999E-2</v>
      </c>
      <c r="AD133" s="66">
        <v>3.8042259999999994E-2</v>
      </c>
      <c r="AE133" s="158"/>
      <c r="AF133" s="66" t="s">
        <v>391</v>
      </c>
      <c r="AG133" s="66" t="s">
        <v>390</v>
      </c>
      <c r="AH133" s="66">
        <v>54.519230050000012</v>
      </c>
      <c r="AI133" s="66" t="s">
        <v>390</v>
      </c>
      <c r="AJ133" s="66" t="s">
        <v>390</v>
      </c>
      <c r="AK133" s="66">
        <v>92786</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0.45280776620579999</v>
      </c>
      <c r="F135" s="66">
        <v>0.1751426265513</v>
      </c>
      <c r="G135" s="66">
        <v>1.5663161724099997E-2</v>
      </c>
      <c r="H135" s="66" t="s">
        <v>390</v>
      </c>
      <c r="I135" s="66">
        <v>0.5966240693089</v>
      </c>
      <c r="J135" s="66">
        <v>0.64218963068809987</v>
      </c>
      <c r="K135" s="66">
        <v>0.6607006399983999</v>
      </c>
      <c r="L135" s="66">
        <v>0.25058210910973799</v>
      </c>
      <c r="M135" s="66">
        <v>7.9497665368772985</v>
      </c>
      <c r="N135" s="66">
        <v>6.9772265861899996E-2</v>
      </c>
      <c r="O135" s="66">
        <v>1.4239237930999999E-2</v>
      </c>
      <c r="P135" s="66" t="s">
        <v>390</v>
      </c>
      <c r="Q135" s="66">
        <v>5.8380875517099994E-2</v>
      </c>
      <c r="R135" s="66">
        <v>1.4239237931000001E-3</v>
      </c>
      <c r="S135" s="66">
        <v>2.8478475861999999E-2</v>
      </c>
      <c r="T135" s="66" t="s">
        <v>390</v>
      </c>
      <c r="U135" s="66">
        <v>9.9674665516999994E-3</v>
      </c>
      <c r="V135" s="66">
        <v>2.4961384093043</v>
      </c>
      <c r="W135" s="66">
        <v>1.4239237930999999</v>
      </c>
      <c r="X135" s="66">
        <v>0.33177424379229997</v>
      </c>
      <c r="Y135" s="66">
        <v>0.65927671620529993</v>
      </c>
      <c r="Z135" s="66">
        <v>0.80878871448079981</v>
      </c>
      <c r="AA135" s="66" t="s">
        <v>390</v>
      </c>
      <c r="AB135" s="66" t="s">
        <v>390</v>
      </c>
      <c r="AC135" s="66" t="s">
        <v>390</v>
      </c>
      <c r="AD135" s="66" t="s">
        <v>391</v>
      </c>
      <c r="AE135" s="158"/>
      <c r="AF135" s="66" t="s">
        <v>391</v>
      </c>
      <c r="AG135" s="66" t="s">
        <v>391</v>
      </c>
      <c r="AH135" s="66" t="s">
        <v>391</v>
      </c>
      <c r="AI135" s="66" t="s">
        <v>391</v>
      </c>
      <c r="AJ135" s="66" t="s">
        <v>391</v>
      </c>
      <c r="AK135" s="66">
        <v>142.39237931</v>
      </c>
      <c r="AL135" s="182" t="s">
        <v>385</v>
      </c>
    </row>
    <row r="136" spans="1:38" s="2" customFormat="1" ht="24.75" customHeight="1" thickBot="1" x14ac:dyDescent="0.3">
      <c r="A136" s="121" t="s">
        <v>288</v>
      </c>
      <c r="B136" s="121" t="s">
        <v>313</v>
      </c>
      <c r="C136" s="122" t="s">
        <v>314</v>
      </c>
      <c r="D136" s="123"/>
      <c r="E136" s="66" t="s">
        <v>391</v>
      </c>
      <c r="F136" s="66">
        <v>4.9367999999999999E-3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1.8928949999999999E-3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v>3.0670999999999997E-2</v>
      </c>
      <c r="G139" s="66" t="s">
        <v>390</v>
      </c>
      <c r="H139" s="66" t="s">
        <v>390</v>
      </c>
      <c r="I139" s="66">
        <v>0.36287371200000007</v>
      </c>
      <c r="J139" s="66">
        <v>0.36310171200000008</v>
      </c>
      <c r="K139" s="66">
        <v>0.3634467400000001</v>
      </c>
      <c r="L139" s="66" t="s">
        <v>390</v>
      </c>
      <c r="M139" s="66" t="s">
        <v>390</v>
      </c>
      <c r="N139" s="66">
        <v>1.0492900000000002E-3</v>
      </c>
      <c r="O139" s="66">
        <v>2.1148700000000005E-3</v>
      </c>
      <c r="P139" s="66">
        <v>2.1148700000000005E-3</v>
      </c>
      <c r="Q139" s="66">
        <v>3.34622E-3</v>
      </c>
      <c r="R139" s="66">
        <v>3.1967399999999996E-3</v>
      </c>
      <c r="S139" s="66">
        <v>7.4456799999999988E-3</v>
      </c>
      <c r="T139" s="66" t="s">
        <v>390</v>
      </c>
      <c r="U139" s="66" t="s">
        <v>390</v>
      </c>
      <c r="V139" s="66" t="s">
        <v>390</v>
      </c>
      <c r="W139" s="66">
        <v>3.6789680000000002</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211.5931767337978</v>
      </c>
      <c r="F141" s="19">
        <f t="shared" ref="F141:AD141" si="0">SUM(F14:F140)</f>
        <v>234.91301413636663</v>
      </c>
      <c r="G141" s="19">
        <f t="shared" si="0"/>
        <v>145.2275054570822</v>
      </c>
      <c r="H141" s="19">
        <f t="shared" si="0"/>
        <v>95.060027910541962</v>
      </c>
      <c r="I141" s="19">
        <f t="shared" si="0"/>
        <v>44.0938698808691</v>
      </c>
      <c r="J141" s="19">
        <f t="shared" si="0"/>
        <v>55.811723169524392</v>
      </c>
      <c r="K141" s="19">
        <f t="shared" si="0"/>
        <v>67.48427447214705</v>
      </c>
      <c r="L141" s="19">
        <f t="shared" si="0"/>
        <v>5.4688655886448894</v>
      </c>
      <c r="M141" s="19">
        <f t="shared" si="0"/>
        <v>887.02953637985479</v>
      </c>
      <c r="N141" s="19">
        <f t="shared" si="0"/>
        <v>22.562250939606486</v>
      </c>
      <c r="O141" s="19">
        <f t="shared" si="0"/>
        <v>1.3609235501043961</v>
      </c>
      <c r="P141" s="19">
        <f t="shared" si="0"/>
        <v>2.5746091629892853</v>
      </c>
      <c r="Q141" s="19">
        <f t="shared" si="0"/>
        <v>1.6925363419444897</v>
      </c>
      <c r="R141" s="19">
        <f>SUM(R14:R140)</f>
        <v>10.370459512189319</v>
      </c>
      <c r="S141" s="19">
        <f t="shared" si="0"/>
        <v>24.296647988395982</v>
      </c>
      <c r="T141" s="19">
        <f t="shared" si="0"/>
        <v>5.4815933112305624</v>
      </c>
      <c r="U141" s="19">
        <f t="shared" si="0"/>
        <v>22.616526479832746</v>
      </c>
      <c r="V141" s="19">
        <f t="shared" si="0"/>
        <v>47.487762114152709</v>
      </c>
      <c r="W141" s="19">
        <f t="shared" si="0"/>
        <v>42.568477042201224</v>
      </c>
      <c r="X141" s="19">
        <f t="shared" si="0"/>
        <v>17.807754192885366</v>
      </c>
      <c r="Y141" s="19">
        <f t="shared" si="0"/>
        <v>12.534675643310123</v>
      </c>
      <c r="Z141" s="19">
        <f t="shared" si="0"/>
        <v>8.7871788710144152</v>
      </c>
      <c r="AA141" s="19">
        <f t="shared" si="0"/>
        <v>12.08329242951735</v>
      </c>
      <c r="AB141" s="19">
        <f t="shared" si="0"/>
        <v>49.446252219508445</v>
      </c>
      <c r="AC141" s="19">
        <f t="shared" si="0"/>
        <v>22.429599838038143</v>
      </c>
      <c r="AD141" s="19">
        <f t="shared" si="0"/>
        <v>1.7178869491942432</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f>-SUM(F99:F111)</f>
        <v>-30.533814376049147</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211.5931767337978</v>
      </c>
      <c r="F152" s="13">
        <f t="shared" ref="F152:AD152" si="1">SUM(F$141, F$151, IF(AND(ISNUMBER(SEARCH($B$4,"AT|BE|CH|GB|IE|LT|LU|NL")),SUM(F$143:F$149)&gt;0),SUM(F$143:F$149)-SUM(F$27:F$33),0))</f>
        <v>204.37919976031748</v>
      </c>
      <c r="G152" s="13">
        <f t="shared" si="1"/>
        <v>145.2275054570822</v>
      </c>
      <c r="H152" s="13">
        <f t="shared" si="1"/>
        <v>95.060027910541962</v>
      </c>
      <c r="I152" s="13">
        <f t="shared" si="1"/>
        <v>44.0938698808691</v>
      </c>
      <c r="J152" s="13">
        <f t="shared" si="1"/>
        <v>55.811723169524392</v>
      </c>
      <c r="K152" s="13">
        <f t="shared" si="1"/>
        <v>67.48427447214705</v>
      </c>
      <c r="L152" s="13">
        <f t="shared" si="1"/>
        <v>5.4688655886448894</v>
      </c>
      <c r="M152" s="13">
        <f t="shared" si="1"/>
        <v>887.02953637985479</v>
      </c>
      <c r="N152" s="13">
        <f t="shared" si="1"/>
        <v>22.562250939606486</v>
      </c>
      <c r="O152" s="13">
        <f t="shared" si="1"/>
        <v>1.3609235501043961</v>
      </c>
      <c r="P152" s="13">
        <f t="shared" si="1"/>
        <v>2.5746091629892853</v>
      </c>
      <c r="Q152" s="13">
        <f t="shared" si="1"/>
        <v>1.6925363419444897</v>
      </c>
      <c r="R152" s="13">
        <f t="shared" si="1"/>
        <v>10.370459512189319</v>
      </c>
      <c r="S152" s="13">
        <f t="shared" si="1"/>
        <v>24.296647988395982</v>
      </c>
      <c r="T152" s="13">
        <f t="shared" si="1"/>
        <v>5.4815933112305624</v>
      </c>
      <c r="U152" s="13">
        <f t="shared" si="1"/>
        <v>22.616526479832746</v>
      </c>
      <c r="V152" s="13">
        <f t="shared" si="1"/>
        <v>47.487762114152709</v>
      </c>
      <c r="W152" s="13">
        <f t="shared" si="1"/>
        <v>42.568477042201224</v>
      </c>
      <c r="X152" s="13">
        <f t="shared" si="1"/>
        <v>17.807754192885366</v>
      </c>
      <c r="Y152" s="13">
        <f t="shared" si="1"/>
        <v>12.534675643310123</v>
      </c>
      <c r="Z152" s="13">
        <f t="shared" si="1"/>
        <v>8.7871788710144152</v>
      </c>
      <c r="AA152" s="13">
        <f t="shared" si="1"/>
        <v>12.08329242951735</v>
      </c>
      <c r="AB152" s="13">
        <f t="shared" si="1"/>
        <v>49.446252219508445</v>
      </c>
      <c r="AC152" s="13">
        <f t="shared" si="1"/>
        <v>22.429599838038143</v>
      </c>
      <c r="AD152" s="13">
        <f t="shared" si="1"/>
        <v>1.7178869491942432</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f>+F151</f>
        <v>-30.533814376049147</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211.5931767337978</v>
      </c>
      <c r="F154" s="13">
        <f>SUM(F$141, F$153, -1 * IF(OR($B$6=2005,$B$6&gt;=2020),SUM(F$99:F$122),0), IF(AND(ISNUMBER(SEARCH($B$4,"AT|BE|CH|GB|IE|LT|LU|NL")),SUM(F$143:F$149)&gt;0),SUM(F$143:F$149)-SUM(F$27:F$33),0))</f>
        <v>204.37919976031748</v>
      </c>
      <c r="G154" s="13">
        <f>SUM(G$141, G$153, IF(AND(ISNUMBER(SEARCH($B$4,"AT|BE|CH|GB|IE|LT|LU|NL")),SUM(G$143:G$149)&gt;0),SUM(G$143:G$149)-SUM(G$27:G$33),0))</f>
        <v>145.2275054570822</v>
      </c>
      <c r="H154" s="13">
        <f>SUM(H$141, H$153, IF(AND(ISNUMBER(SEARCH($B$4,"AT|BE|CH|GB|IE|LT|LU|NL")),SUM(H$143:H$149)&gt;0),SUM(H$143:H$149)-SUM(H$27:H$33),0))</f>
        <v>95.060027910541962</v>
      </c>
      <c r="I154" s="13">
        <f t="shared" ref="I154:AD154" si="2">SUM(I$141, I$153, IF(AND(ISNUMBER(SEARCH($B$4,"AT|BE|CH|GB|IE|LT|LU|NL")),SUM(I$143:I$149)&gt;0),SUM(I$143:I$149)-SUM(I$27:I$33),0))</f>
        <v>44.0938698808691</v>
      </c>
      <c r="J154" s="13">
        <f t="shared" si="2"/>
        <v>55.811723169524392</v>
      </c>
      <c r="K154" s="13">
        <f t="shared" si="2"/>
        <v>67.48427447214705</v>
      </c>
      <c r="L154" s="13">
        <f t="shared" si="2"/>
        <v>5.4688655886448894</v>
      </c>
      <c r="M154" s="13">
        <f t="shared" si="2"/>
        <v>887.02953637985479</v>
      </c>
      <c r="N154" s="13">
        <f t="shared" si="2"/>
        <v>22.562250939606486</v>
      </c>
      <c r="O154" s="13">
        <f t="shared" si="2"/>
        <v>1.3609235501043961</v>
      </c>
      <c r="P154" s="13">
        <f t="shared" si="2"/>
        <v>2.5746091629892853</v>
      </c>
      <c r="Q154" s="13">
        <f t="shared" si="2"/>
        <v>1.6925363419444897</v>
      </c>
      <c r="R154" s="13">
        <f t="shared" si="2"/>
        <v>10.370459512189319</v>
      </c>
      <c r="S154" s="13">
        <f t="shared" si="2"/>
        <v>24.296647988395982</v>
      </c>
      <c r="T154" s="13">
        <f t="shared" si="2"/>
        <v>5.4815933112305624</v>
      </c>
      <c r="U154" s="13">
        <f t="shared" si="2"/>
        <v>22.616526479832746</v>
      </c>
      <c r="V154" s="13">
        <f t="shared" si="2"/>
        <v>47.487762114152709</v>
      </c>
      <c r="W154" s="13">
        <f t="shared" si="2"/>
        <v>42.568477042201224</v>
      </c>
      <c r="X154" s="13">
        <f t="shared" si="2"/>
        <v>17.807754192885366</v>
      </c>
      <c r="Y154" s="13">
        <f t="shared" si="2"/>
        <v>12.534675643310123</v>
      </c>
      <c r="Z154" s="13">
        <f t="shared" si="2"/>
        <v>8.7871788710144152</v>
      </c>
      <c r="AA154" s="13">
        <f t="shared" si="2"/>
        <v>12.08329242951735</v>
      </c>
      <c r="AB154" s="13">
        <f t="shared" si="2"/>
        <v>49.446252219508445</v>
      </c>
      <c r="AC154" s="13">
        <f t="shared" si="2"/>
        <v>22.429599838038143</v>
      </c>
      <c r="AD154" s="13">
        <f t="shared" si="2"/>
        <v>1.7178869491942432</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2.822304702961079</v>
      </c>
      <c r="F157" s="22">
        <v>0.3724036910961091</v>
      </c>
      <c r="G157" s="22">
        <v>4.6843231584416244E-2</v>
      </c>
      <c r="H157" s="22" t="s">
        <v>390</v>
      </c>
      <c r="I157" s="22">
        <v>4.6843231584416244E-2</v>
      </c>
      <c r="J157" s="22">
        <v>4.6843231584416244E-2</v>
      </c>
      <c r="K157" s="22">
        <v>4.6843231584416244E-2</v>
      </c>
      <c r="L157" s="22">
        <v>2.2484751160519796E-2</v>
      </c>
      <c r="M157" s="22">
        <v>0.51995987058702031</v>
      </c>
      <c r="N157" s="22" t="s">
        <v>390</v>
      </c>
      <c r="O157" s="22">
        <v>2.0376805739221065E-3</v>
      </c>
      <c r="P157" s="22">
        <v>1.2413456369870304E-3</v>
      </c>
      <c r="Q157" s="22">
        <v>2.3421615792208124E-5</v>
      </c>
      <c r="R157" s="22">
        <v>7.0264847376624359E-3</v>
      </c>
      <c r="S157" s="22">
        <v>4.9653825479481217E-3</v>
      </c>
      <c r="T157" s="22">
        <v>2.0611021897143146E-3</v>
      </c>
      <c r="U157" s="22">
        <v>2.3421615792208124E-5</v>
      </c>
      <c r="V157" s="22">
        <v>0.40706768246857711</v>
      </c>
      <c r="W157" s="22" t="s">
        <v>390</v>
      </c>
      <c r="X157" s="22" t="s">
        <v>390</v>
      </c>
      <c r="Y157" s="22" t="s">
        <v>390</v>
      </c>
      <c r="Z157" s="22" t="s">
        <v>390</v>
      </c>
      <c r="AA157" s="22" t="s">
        <v>390</v>
      </c>
      <c r="AB157" s="22" t="s">
        <v>390</v>
      </c>
      <c r="AC157" s="22" t="s">
        <v>391</v>
      </c>
      <c r="AD157" s="22" t="s">
        <v>391</v>
      </c>
      <c r="AE157" s="59"/>
      <c r="AF157" s="22">
        <v>10141.559638026116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4.3995797038921224E-2</v>
      </c>
      <c r="F158" s="22">
        <v>4.7432808903890851E-2</v>
      </c>
      <c r="G158" s="22">
        <v>1.1276841558375475E-4</v>
      </c>
      <c r="H158" s="22" t="s">
        <v>390</v>
      </c>
      <c r="I158" s="22">
        <v>7.6768415583754741E-5</v>
      </c>
      <c r="J158" s="22">
        <v>7.6768415583754741E-5</v>
      </c>
      <c r="K158" s="22">
        <v>7.6768415583754741E-5</v>
      </c>
      <c r="L158" s="22">
        <v>1.1515262337563211E-5</v>
      </c>
      <c r="M158" s="22">
        <v>0.22838562941297968</v>
      </c>
      <c r="N158" s="22">
        <v>2.2894166013907391</v>
      </c>
      <c r="O158" s="22">
        <v>2.2779426077893335E-5</v>
      </c>
      <c r="P158" s="22">
        <v>1.7694363012969497E-5</v>
      </c>
      <c r="Q158" s="22">
        <v>5.7838420779187737E-7</v>
      </c>
      <c r="R158" s="22">
        <v>4.0315262337563208E-5</v>
      </c>
      <c r="S158" s="22">
        <v>8.3737452051878015E-5</v>
      </c>
      <c r="T158" s="22">
        <v>2.6777810285685209E-5</v>
      </c>
      <c r="U158" s="22">
        <v>3.983842077918774E-7</v>
      </c>
      <c r="V158" s="22">
        <v>4.5605175314228294E-3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95.442361973882896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1.7480000000000002E-2</v>
      </c>
      <c r="F163" s="24">
        <v>4.5999999999999999E-2</v>
      </c>
      <c r="G163" s="24">
        <v>3.496E-3</v>
      </c>
      <c r="H163" s="24">
        <v>3.9560000000000003E-3</v>
      </c>
      <c r="I163" s="24" t="s">
        <v>390</v>
      </c>
      <c r="J163" s="24" t="s">
        <v>390</v>
      </c>
      <c r="K163" s="24" t="s">
        <v>390</v>
      </c>
      <c r="L163" s="24" t="s">
        <v>390</v>
      </c>
      <c r="M163" s="24">
        <v>0.49680000000000002</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92</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2014</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47"/>
      <c r="E14" s="66">
        <v>55.083050645999975</v>
      </c>
      <c r="F14" s="66">
        <v>4.6292336049999987</v>
      </c>
      <c r="G14" s="66">
        <v>80.698461993999899</v>
      </c>
      <c r="H14" s="66">
        <v>1.3782111E-2</v>
      </c>
      <c r="I14" s="66">
        <v>1.7308600959999985</v>
      </c>
      <c r="J14" s="66">
        <v>2.465225958000004</v>
      </c>
      <c r="K14" s="66">
        <v>2.9546932660000009</v>
      </c>
      <c r="L14" s="66">
        <v>1.8118493959708954E-2</v>
      </c>
      <c r="M14" s="66">
        <v>7.9629832600000015</v>
      </c>
      <c r="N14" s="66">
        <v>1.5853577724101608</v>
      </c>
      <c r="O14" s="66">
        <v>0.1272608740765111</v>
      </c>
      <c r="P14" s="66">
        <v>1.1036177633007114</v>
      </c>
      <c r="Q14" s="66">
        <v>0.34375341934832204</v>
      </c>
      <c r="R14" s="66">
        <v>3.8083757551545183</v>
      </c>
      <c r="S14" s="66">
        <v>1.0557079388243964</v>
      </c>
      <c r="T14" s="66">
        <v>2.043108290450808</v>
      </c>
      <c r="U14" s="66">
        <v>18.671135237185851</v>
      </c>
      <c r="V14" s="66">
        <v>6.804713755428625</v>
      </c>
      <c r="W14" s="66">
        <v>1.1862522363739112</v>
      </c>
      <c r="X14" s="66">
        <v>2.9424932803567951E-3</v>
      </c>
      <c r="Y14" s="66">
        <v>6.5838562027517381E-3</v>
      </c>
      <c r="Z14" s="66">
        <v>5.0993452990945459E-3</v>
      </c>
      <c r="AA14" s="66">
        <v>2.7484212319417675E-3</v>
      </c>
      <c r="AB14" s="66">
        <v>1.7374116014144826E-2</v>
      </c>
      <c r="AC14" s="66">
        <v>3.1504489437777687</v>
      </c>
      <c r="AD14" s="66">
        <v>0.67621141847545552</v>
      </c>
      <c r="AE14" s="158"/>
      <c r="AF14" s="66">
        <v>779.17364122999993</v>
      </c>
      <c r="AG14" s="66">
        <v>446351.25184469204</v>
      </c>
      <c r="AH14" s="66">
        <v>30808.397957729991</v>
      </c>
      <c r="AI14" s="66">
        <v>10562.470549620002</v>
      </c>
      <c r="AJ14" s="66">
        <v>7057.9359669999994</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47"/>
      <c r="E15" s="66">
        <v>0.37877100000000019</v>
      </c>
      <c r="F15" s="66">
        <v>6.910753999999999E-3</v>
      </c>
      <c r="G15" s="66">
        <v>0.14906066799999998</v>
      </c>
      <c r="H15" s="66" t="s">
        <v>390</v>
      </c>
      <c r="I15" s="66">
        <v>1.0204754999999994E-2</v>
      </c>
      <c r="J15" s="66">
        <v>1.0206034999999995E-2</v>
      </c>
      <c r="K15" s="66">
        <v>1.0207394999999992E-2</v>
      </c>
      <c r="L15" s="66">
        <v>3.330125284764979E-4</v>
      </c>
      <c r="M15" s="66">
        <v>2.5139000000000002E-2</v>
      </c>
      <c r="N15" s="66">
        <v>9.9471677095644244E-3</v>
      </c>
      <c r="O15" s="66">
        <v>3.9546578116239359E-3</v>
      </c>
      <c r="P15" s="66">
        <v>9.1173730141137592E-4</v>
      </c>
      <c r="Q15" s="66">
        <v>2.4276277552745308E-3</v>
      </c>
      <c r="R15" s="66">
        <v>1.5215399856982486E-2</v>
      </c>
      <c r="S15" s="66">
        <v>1.2328061572260844E-2</v>
      </c>
      <c r="T15" s="66">
        <v>2.0153344356991752E-2</v>
      </c>
      <c r="U15" s="66">
        <v>2.3825178149484275E-3</v>
      </c>
      <c r="V15" s="66">
        <v>0.14161770762154047</v>
      </c>
      <c r="W15" s="66">
        <v>2.1701947634738803E-3</v>
      </c>
      <c r="X15" s="66">
        <v>6.179027798307145E-6</v>
      </c>
      <c r="Y15" s="66">
        <v>1.0127379231955119E-5</v>
      </c>
      <c r="Z15" s="66">
        <v>7.1776028298697204E-6</v>
      </c>
      <c r="AA15" s="66">
        <v>7.2052082296897222E-6</v>
      </c>
      <c r="AB15" s="66">
        <v>3.0689218089821691E-5</v>
      </c>
      <c r="AC15" s="66">
        <v>2.9729579917643281E-5</v>
      </c>
      <c r="AD15" s="66">
        <v>2.1798998640149993E-6</v>
      </c>
      <c r="AE15" s="158"/>
      <c r="AF15" s="66">
        <v>0.94789499999999993</v>
      </c>
      <c r="AG15" s="66">
        <v>3369.315642</v>
      </c>
      <c r="AH15" s="66">
        <v>10301.439375385376</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47"/>
      <c r="E16" s="66">
        <v>3.0562159999999996</v>
      </c>
      <c r="F16" s="66">
        <v>0.65003428400000007</v>
      </c>
      <c r="G16" s="66">
        <v>4.0110694999999996</v>
      </c>
      <c r="H16" s="66">
        <v>4.9400000000000008E-4</v>
      </c>
      <c r="I16" s="66">
        <v>0.12403552000000001</v>
      </c>
      <c r="J16" s="66">
        <v>0.18254367999999999</v>
      </c>
      <c r="K16" s="66">
        <v>0.20528877000000001</v>
      </c>
      <c r="L16" s="66">
        <v>1.9391477180961183E-4</v>
      </c>
      <c r="M16" s="66">
        <v>1.5661129999999999</v>
      </c>
      <c r="N16" s="66">
        <v>0.10250422556205596</v>
      </c>
      <c r="O16" s="66">
        <v>7.3929318425515001E-3</v>
      </c>
      <c r="P16" s="66">
        <v>7.6296813718864986E-2</v>
      </c>
      <c r="Q16" s="66">
        <v>2.1415905526120001E-2</v>
      </c>
      <c r="R16" s="66">
        <v>0.22875024033854882</v>
      </c>
      <c r="S16" s="66">
        <v>2.5356655106624874E-2</v>
      </c>
      <c r="T16" s="66">
        <v>9.5899576552955237E-2</v>
      </c>
      <c r="U16" s="66">
        <v>1.1308519635846419</v>
      </c>
      <c r="V16" s="66">
        <v>0.22494501932773303</v>
      </c>
      <c r="W16" s="66">
        <v>5.7401585681024998E-2</v>
      </c>
      <c r="X16" s="66">
        <v>2.9871369600993788E-2</v>
      </c>
      <c r="Y16" s="66">
        <v>2.1525724734906835E-3</v>
      </c>
      <c r="Z16" s="66">
        <v>1.9593802654906834E-3</v>
      </c>
      <c r="AA16" s="66">
        <v>1.9593802654906834E-3</v>
      </c>
      <c r="AB16" s="66">
        <v>3.5942702605465837E-2</v>
      </c>
      <c r="AC16" s="66">
        <v>0.16838230078176594</v>
      </c>
      <c r="AD16" s="66">
        <v>1.3888942338892695E-2</v>
      </c>
      <c r="AE16" s="158"/>
      <c r="AF16" s="66">
        <v>43.62032</v>
      </c>
      <c r="AG16" s="66">
        <v>25123.670612999998</v>
      </c>
      <c r="AH16" s="66">
        <v>26968.448870261996</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47"/>
      <c r="E17" s="66">
        <v>2.9873338390000002</v>
      </c>
      <c r="F17" s="66">
        <v>2.410656999999999E-2</v>
      </c>
      <c r="G17" s="66">
        <v>4.7805776769999992</v>
      </c>
      <c r="H17" s="66">
        <v>3.7199999999999999E-4</v>
      </c>
      <c r="I17" s="66">
        <v>0.23454216199999992</v>
      </c>
      <c r="J17" s="66">
        <v>0.35509097099999992</v>
      </c>
      <c r="K17" s="66">
        <v>0.41972041999999998</v>
      </c>
      <c r="L17" s="66">
        <v>1.2677270183787536E-3</v>
      </c>
      <c r="M17" s="66">
        <v>94.312711634999999</v>
      </c>
      <c r="N17" s="66">
        <v>5.707419272736626</v>
      </c>
      <c r="O17" s="66">
        <v>0.13123656898944874</v>
      </c>
      <c r="P17" s="66">
        <v>0.20668148929980157</v>
      </c>
      <c r="Q17" s="66">
        <v>4.4494352662768098E-2</v>
      </c>
      <c r="R17" s="66">
        <v>0.56000021722084148</v>
      </c>
      <c r="S17" s="66">
        <v>2.209539236657251</v>
      </c>
      <c r="T17" s="66">
        <v>1.2311748350906947E-2</v>
      </c>
      <c r="U17" s="66">
        <v>0.15071466512336654</v>
      </c>
      <c r="V17" s="66">
        <v>8.1201341239157312</v>
      </c>
      <c r="W17" s="66">
        <v>22.107799449121085</v>
      </c>
      <c r="X17" s="66">
        <v>6.0781548638460317E-3</v>
      </c>
      <c r="Y17" s="66">
        <v>6.0823058758993194E-2</v>
      </c>
      <c r="Z17" s="66">
        <v>1.7997875299864734E-2</v>
      </c>
      <c r="AA17" s="66">
        <v>2.0415391482560066E-2</v>
      </c>
      <c r="AB17" s="66">
        <v>0.10531448040526402</v>
      </c>
      <c r="AC17" s="66">
        <v>0.17944937035143615</v>
      </c>
      <c r="AD17" s="66">
        <v>0.44310494696987635</v>
      </c>
      <c r="AE17" s="158"/>
      <c r="AF17" s="66">
        <v>1.6097471999999999</v>
      </c>
      <c r="AG17" s="66">
        <v>10989.671084500002</v>
      </c>
      <c r="AH17" s="66">
        <v>22738.769512581846</v>
      </c>
      <c r="AI17" s="66">
        <v>2.1045240000000001</v>
      </c>
      <c r="AJ17" s="66" t="s">
        <v>391</v>
      </c>
      <c r="AK17" s="66" t="s">
        <v>391</v>
      </c>
      <c r="AL17" s="182" t="s">
        <v>49</v>
      </c>
    </row>
    <row r="18" spans="1:39" s="2" customFormat="1" ht="24.75" customHeight="1" thickBot="1" x14ac:dyDescent="0.3">
      <c r="A18" s="121" t="s">
        <v>53</v>
      </c>
      <c r="B18" s="121" t="s">
        <v>60</v>
      </c>
      <c r="C18" s="122" t="s">
        <v>61</v>
      </c>
      <c r="D18" s="147"/>
      <c r="E18" s="66">
        <v>9.7913210000000014E-2</v>
      </c>
      <c r="F18" s="66">
        <v>2.5464299999999997E-3</v>
      </c>
      <c r="G18" s="66">
        <v>1.4154769999999996E-3</v>
      </c>
      <c r="H18" s="66" t="s">
        <v>391</v>
      </c>
      <c r="I18" s="66">
        <v>9.3181289999999962E-3</v>
      </c>
      <c r="J18" s="66">
        <v>1.1219078999999996E-2</v>
      </c>
      <c r="K18" s="66">
        <v>1.3453304999999997E-2</v>
      </c>
      <c r="L18" s="66">
        <v>2.1752540000000008E-5</v>
      </c>
      <c r="M18" s="66">
        <v>7.3233150000000066E-2</v>
      </c>
      <c r="N18" s="66">
        <v>8.3156420615000019E-7</v>
      </c>
      <c r="O18" s="66">
        <v>1.50212361025E-7</v>
      </c>
      <c r="P18" s="66">
        <v>5.0836188249999999E-5</v>
      </c>
      <c r="Q18" s="66">
        <v>6.1006459732000005E-5</v>
      </c>
      <c r="R18" s="66">
        <v>4.0935870391599992E-7</v>
      </c>
      <c r="S18" s="66">
        <v>8.4977566391600016E-8</v>
      </c>
      <c r="T18" s="66">
        <v>2.8232618289100008E-7</v>
      </c>
      <c r="U18" s="66">
        <v>5.7051596850999992E-6</v>
      </c>
      <c r="V18" s="66">
        <v>7.9304476615000015E-7</v>
      </c>
      <c r="W18" s="66">
        <v>2.540819156099999E-4</v>
      </c>
      <c r="X18" s="66">
        <v>2.8652995109600006E-7</v>
      </c>
      <c r="Y18" s="66">
        <v>4.3538535864400008E-7</v>
      </c>
      <c r="Z18" s="66">
        <v>4.2851151344400006E-7</v>
      </c>
      <c r="AA18" s="66">
        <v>4.3001649864400009E-7</v>
      </c>
      <c r="AB18" s="66">
        <v>1.5804433218279995E-6</v>
      </c>
      <c r="AC18" s="66">
        <v>1.5281399323000005E-6</v>
      </c>
      <c r="AD18" s="66">
        <v>2.2157199999999998E-12</v>
      </c>
      <c r="AE18" s="158"/>
      <c r="AF18" s="66">
        <v>7.7802487000000005</v>
      </c>
      <c r="AG18" s="66">
        <v>126.46173329999999</v>
      </c>
      <c r="AH18" s="66">
        <v>2534.0783155425997</v>
      </c>
      <c r="AI18" s="66" t="s">
        <v>391</v>
      </c>
      <c r="AJ18" s="66" t="s">
        <v>391</v>
      </c>
      <c r="AK18" s="66" t="s">
        <v>391</v>
      </c>
      <c r="AL18" s="182" t="s">
        <v>49</v>
      </c>
    </row>
    <row r="19" spans="1:39" s="2" customFormat="1" ht="24.75" customHeight="1" thickBot="1" x14ac:dyDescent="0.3">
      <c r="A19" s="121" t="s">
        <v>53</v>
      </c>
      <c r="B19" s="121" t="s">
        <v>62</v>
      </c>
      <c r="C19" s="122" t="s">
        <v>63</v>
      </c>
      <c r="D19" s="147"/>
      <c r="E19" s="66">
        <v>6.3908157310000027</v>
      </c>
      <c r="F19" s="66">
        <v>0.15968676000000001</v>
      </c>
      <c r="G19" s="66">
        <v>8.6106156090000017</v>
      </c>
      <c r="H19" s="66">
        <v>1.601E-3</v>
      </c>
      <c r="I19" s="66">
        <v>0.12883118600000004</v>
      </c>
      <c r="J19" s="66">
        <v>0.17726956399999988</v>
      </c>
      <c r="K19" s="66">
        <v>0.21586595700000002</v>
      </c>
      <c r="L19" s="66">
        <v>4.892982089231823E-3</v>
      </c>
      <c r="M19" s="66">
        <v>1.396475427999998</v>
      </c>
      <c r="N19" s="66">
        <v>5.4288241596185581E-2</v>
      </c>
      <c r="O19" s="66">
        <v>6.9354979348481578E-3</v>
      </c>
      <c r="P19" s="66">
        <v>4.5750121472060964E-2</v>
      </c>
      <c r="Q19" s="66">
        <v>3.0389253477828771E-2</v>
      </c>
      <c r="R19" s="66">
        <v>0.19586863624165746</v>
      </c>
      <c r="S19" s="66">
        <v>6.1371580600911343E-2</v>
      </c>
      <c r="T19" s="66">
        <v>0.96120806726241137</v>
      </c>
      <c r="U19" s="66">
        <v>0.93001470303462896</v>
      </c>
      <c r="V19" s="66">
        <v>0.50383185042587886</v>
      </c>
      <c r="W19" s="66">
        <v>0.13461121757758299</v>
      </c>
      <c r="X19" s="66">
        <v>2.8939665750678928E-4</v>
      </c>
      <c r="Y19" s="66">
        <v>4.8607005316553026E-4</v>
      </c>
      <c r="Z19" s="66">
        <v>1.9313868469838982E-4</v>
      </c>
      <c r="AA19" s="66">
        <v>1.7356732390828112E-4</v>
      </c>
      <c r="AB19" s="66">
        <v>1.1421727192789915E-3</v>
      </c>
      <c r="AC19" s="66">
        <v>0.14844655171145799</v>
      </c>
      <c r="AD19" s="66">
        <v>3.0351888641880639E-2</v>
      </c>
      <c r="AE19" s="158"/>
      <c r="AF19" s="66">
        <v>3034.3980133999999</v>
      </c>
      <c r="AG19" s="66">
        <v>22136.971180199998</v>
      </c>
      <c r="AH19" s="66">
        <v>28282.280179768004</v>
      </c>
      <c r="AI19" s="66">
        <v>354.90127000000001</v>
      </c>
      <c r="AJ19" s="66" t="s">
        <v>391</v>
      </c>
      <c r="AK19" s="66" t="s">
        <v>391</v>
      </c>
      <c r="AL19" s="182" t="s">
        <v>49</v>
      </c>
    </row>
    <row r="20" spans="1:39" s="2" customFormat="1" ht="24.75" customHeight="1" thickBot="1" x14ac:dyDescent="0.3">
      <c r="A20" s="121" t="s">
        <v>53</v>
      </c>
      <c r="B20" s="121" t="s">
        <v>64</v>
      </c>
      <c r="C20" s="122" t="s">
        <v>65</v>
      </c>
      <c r="D20" s="147"/>
      <c r="E20" s="66">
        <v>1.7468242139999999</v>
      </c>
      <c r="F20" s="66">
        <v>0.16814970599999998</v>
      </c>
      <c r="G20" s="66">
        <v>0.88818991799999913</v>
      </c>
      <c r="H20" s="66" t="s">
        <v>391</v>
      </c>
      <c r="I20" s="66">
        <v>0.10469098199999999</v>
      </c>
      <c r="J20" s="66">
        <v>0.160370757</v>
      </c>
      <c r="K20" s="66">
        <v>0.18988913099999999</v>
      </c>
      <c r="L20" s="66">
        <v>1.6214929518207982E-3</v>
      </c>
      <c r="M20" s="66">
        <v>1.5684294239999998</v>
      </c>
      <c r="N20" s="66">
        <v>1.2275965032576807E-2</v>
      </c>
      <c r="O20" s="66">
        <v>1.7164736615085442E-3</v>
      </c>
      <c r="P20" s="66">
        <v>2.4660621731495379E-2</v>
      </c>
      <c r="Q20" s="66">
        <v>6.2894522106805356E-3</v>
      </c>
      <c r="R20" s="66">
        <v>3.6453355536925483E-2</v>
      </c>
      <c r="S20" s="66">
        <v>1.258208633568492E-2</v>
      </c>
      <c r="T20" s="66">
        <v>5.4771518649063634E-2</v>
      </c>
      <c r="U20" s="66">
        <v>0.13647113617340853</v>
      </c>
      <c r="V20" s="66">
        <v>4.3352802515704704E-2</v>
      </c>
      <c r="W20" s="66">
        <v>7.0475081467934977E-2</v>
      </c>
      <c r="X20" s="66">
        <v>1.4364194090031398E-4</v>
      </c>
      <c r="Y20" s="66">
        <v>3.9032884803029915E-4</v>
      </c>
      <c r="Z20" s="66">
        <v>1.8741640949937E-4</v>
      </c>
      <c r="AA20" s="66">
        <v>1.0559968207392196E-4</v>
      </c>
      <c r="AB20" s="66">
        <v>8.2698688050390507E-4</v>
      </c>
      <c r="AC20" s="66">
        <v>3.1704678213838842E-2</v>
      </c>
      <c r="AD20" s="66">
        <v>9.3364751166590456E-3</v>
      </c>
      <c r="AE20" s="158"/>
      <c r="AF20" s="66">
        <v>144.18666200000001</v>
      </c>
      <c r="AG20" s="66">
        <v>3021.1986739999998</v>
      </c>
      <c r="AH20" s="66">
        <v>4113.2036526740003</v>
      </c>
      <c r="AI20" s="66">
        <v>17596.513826000002</v>
      </c>
      <c r="AJ20" s="66" t="s">
        <v>391</v>
      </c>
      <c r="AK20" s="66" t="s">
        <v>391</v>
      </c>
      <c r="AL20" s="182" t="s">
        <v>49</v>
      </c>
    </row>
    <row r="21" spans="1:39" s="2" customFormat="1" ht="24.75" customHeight="1" thickBot="1" x14ac:dyDescent="0.3">
      <c r="A21" s="121" t="s">
        <v>53</v>
      </c>
      <c r="B21" s="121" t="s">
        <v>66</v>
      </c>
      <c r="C21" s="122" t="s">
        <v>67</v>
      </c>
      <c r="D21" s="147"/>
      <c r="E21" s="66">
        <v>0.81389590499999809</v>
      </c>
      <c r="F21" s="66">
        <v>7.5902328999999935E-2</v>
      </c>
      <c r="G21" s="66">
        <v>1.4200436909999945</v>
      </c>
      <c r="H21" s="66" t="s">
        <v>391</v>
      </c>
      <c r="I21" s="66">
        <v>5.9340297999999889E-2</v>
      </c>
      <c r="J21" s="66">
        <v>8.9247413999999886E-2</v>
      </c>
      <c r="K21" s="66">
        <v>0.12009742000000048</v>
      </c>
      <c r="L21" s="66">
        <v>2.2905763581415302E-3</v>
      </c>
      <c r="M21" s="66">
        <v>1.6700532779999999</v>
      </c>
      <c r="N21" s="66">
        <v>2.3476364911496624E-2</v>
      </c>
      <c r="O21" s="66">
        <v>2.3284010233568346E-3</v>
      </c>
      <c r="P21" s="66">
        <v>5.5095362585446056E-3</v>
      </c>
      <c r="Q21" s="66">
        <v>1.578691629400859E-2</v>
      </c>
      <c r="R21" s="66">
        <v>2.2730904922743163E-2</v>
      </c>
      <c r="S21" s="66">
        <v>1.8425233556483761E-2</v>
      </c>
      <c r="T21" s="66">
        <v>7.5549353875955294E-2</v>
      </c>
      <c r="U21" s="66">
        <v>7.0191075026904581E-2</v>
      </c>
      <c r="V21" s="66">
        <v>7.1997244943779487E-2</v>
      </c>
      <c r="W21" s="66">
        <v>2.6794748278585037E-2</v>
      </c>
      <c r="X21" s="66">
        <v>7.2083355177515729E-4</v>
      </c>
      <c r="Y21" s="66">
        <v>1.1857153635310934E-3</v>
      </c>
      <c r="Z21" s="66">
        <v>4.5007699713013019E-4</v>
      </c>
      <c r="AA21" s="66">
        <v>3.5309167245121015E-4</v>
      </c>
      <c r="AB21" s="66">
        <v>2.7097175848875962E-3</v>
      </c>
      <c r="AC21" s="66">
        <v>1.5316903288499637E-2</v>
      </c>
      <c r="AD21" s="66">
        <v>3.3012928367246765E-3</v>
      </c>
      <c r="AE21" s="158"/>
      <c r="AF21" s="66">
        <v>103.037207</v>
      </c>
      <c r="AG21" s="66">
        <v>2305.1638128</v>
      </c>
      <c r="AH21" s="66">
        <v>10766.632904719982</v>
      </c>
      <c r="AI21" s="66">
        <v>626.42143033000002</v>
      </c>
      <c r="AJ21" s="66" t="s">
        <v>391</v>
      </c>
      <c r="AK21" s="66" t="s">
        <v>391</v>
      </c>
      <c r="AL21" s="182" t="s">
        <v>49</v>
      </c>
    </row>
    <row r="22" spans="1:39" s="2" customFormat="1" ht="24.75" customHeight="1" thickBot="1" x14ac:dyDescent="0.3">
      <c r="A22" s="121" t="s">
        <v>53</v>
      </c>
      <c r="B22" s="125" t="s">
        <v>68</v>
      </c>
      <c r="C22" s="122" t="s">
        <v>69</v>
      </c>
      <c r="D22" s="147"/>
      <c r="E22" s="66">
        <v>7.4656593610000028</v>
      </c>
      <c r="F22" s="66">
        <v>0.228858491</v>
      </c>
      <c r="G22" s="66">
        <v>3.1582811219999996</v>
      </c>
      <c r="H22" s="66">
        <v>0.14415099999999997</v>
      </c>
      <c r="I22" s="66">
        <v>0.25807736400000009</v>
      </c>
      <c r="J22" s="66">
        <v>0.38124154700000001</v>
      </c>
      <c r="K22" s="66">
        <v>0.46801833899999956</v>
      </c>
      <c r="L22" s="66">
        <v>5.7724451971549098E-3</v>
      </c>
      <c r="M22" s="66">
        <v>9.4731182740000008</v>
      </c>
      <c r="N22" s="66">
        <v>0.17135989355084125</v>
      </c>
      <c r="O22" s="66">
        <v>4.8258525760651412E-3</v>
      </c>
      <c r="P22" s="66">
        <v>0.11655423610434942</v>
      </c>
      <c r="Q22" s="66">
        <v>2.7786912785972007E-2</v>
      </c>
      <c r="R22" s="66">
        <v>9.883949146287116E-2</v>
      </c>
      <c r="S22" s="66">
        <v>0.34650734859948118</v>
      </c>
      <c r="T22" s="66">
        <v>6.4916094555771048E-2</v>
      </c>
      <c r="U22" s="66">
        <v>7.3178156737917943E-2</v>
      </c>
      <c r="V22" s="66">
        <v>1.2470857854838853</v>
      </c>
      <c r="W22" s="66">
        <v>0.17382243018934312</v>
      </c>
      <c r="X22" s="66">
        <v>8.4128003138030289E-4</v>
      </c>
      <c r="Y22" s="66">
        <v>1.5109283029176557E-3</v>
      </c>
      <c r="Z22" s="66">
        <v>5.652735700163755E-4</v>
      </c>
      <c r="AA22" s="66">
        <v>4.5853519103048271E-4</v>
      </c>
      <c r="AB22" s="66">
        <v>3.3760170953448169E-3</v>
      </c>
      <c r="AC22" s="66">
        <v>1.384801256485735E-2</v>
      </c>
      <c r="AD22" s="66">
        <v>1.0054710974080346E-2</v>
      </c>
      <c r="AE22" s="158"/>
      <c r="AF22" s="66">
        <v>1460.4081389920002</v>
      </c>
      <c r="AG22" s="66">
        <v>8475.3652509300009</v>
      </c>
      <c r="AH22" s="66">
        <v>20442.113533704971</v>
      </c>
      <c r="AI22" s="66">
        <v>463.84176628000006</v>
      </c>
      <c r="AJ22" s="66">
        <v>4517.9541920099991</v>
      </c>
      <c r="AK22" s="66" t="s">
        <v>391</v>
      </c>
      <c r="AL22" s="182" t="s">
        <v>49</v>
      </c>
    </row>
    <row r="23" spans="1:39" s="2" customFormat="1" ht="24.75" customHeight="1" thickBot="1" x14ac:dyDescent="0.3">
      <c r="A23" s="121" t="s">
        <v>70</v>
      </c>
      <c r="B23" s="125" t="s">
        <v>393</v>
      </c>
      <c r="C23" s="122" t="s">
        <v>394</v>
      </c>
      <c r="D23" s="148"/>
      <c r="E23" s="66">
        <v>0.739846</v>
      </c>
      <c r="F23" s="66">
        <v>3.875E-2</v>
      </c>
      <c r="G23" s="66">
        <v>1.24E-3</v>
      </c>
      <c r="H23" s="66">
        <v>4.9600000000000002E-4</v>
      </c>
      <c r="I23" s="66">
        <v>6.0759999999999998E-3</v>
      </c>
      <c r="J23" s="66">
        <v>6.0759999999999998E-3</v>
      </c>
      <c r="K23" s="66">
        <v>6.0759999999999998E-3</v>
      </c>
      <c r="L23" s="66">
        <v>4.836E-3</v>
      </c>
      <c r="M23" s="66">
        <v>0.39959</v>
      </c>
      <c r="N23" s="66">
        <v>2.3249999999999999E-5</v>
      </c>
      <c r="O23" s="66">
        <v>6.2E-4</v>
      </c>
      <c r="P23" s="66">
        <v>3.2860000000000002E-4</v>
      </c>
      <c r="Q23" s="66">
        <v>6.1999999999999999E-6</v>
      </c>
      <c r="R23" s="66">
        <v>3.0999999999999999E-3</v>
      </c>
      <c r="S23" s="66">
        <v>0.10539999999999999</v>
      </c>
      <c r="T23" s="66">
        <v>4.3400000000000001E-3</v>
      </c>
      <c r="U23" s="66">
        <v>6.2E-4</v>
      </c>
      <c r="V23" s="66">
        <v>6.2E-2</v>
      </c>
      <c r="W23" s="66" t="s">
        <v>390</v>
      </c>
      <c r="X23" s="66">
        <v>1.8600000000000001E-3</v>
      </c>
      <c r="Y23" s="66">
        <v>3.0999999999999999E-3</v>
      </c>
      <c r="Z23" s="66">
        <v>2.1327999999999998E-3</v>
      </c>
      <c r="AA23" s="66">
        <v>1.3144000000000001E-3</v>
      </c>
      <c r="AB23" s="66">
        <v>8.4072000000000001E-3</v>
      </c>
      <c r="AC23" s="66" t="s">
        <v>391</v>
      </c>
      <c r="AD23" s="66" t="s">
        <v>391</v>
      </c>
      <c r="AE23" s="158"/>
      <c r="AF23" s="66">
        <v>1848.6130000000001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47"/>
      <c r="E24" s="66">
        <v>2.9312332769999911</v>
      </c>
      <c r="F24" s="66">
        <v>0.87016438999999834</v>
      </c>
      <c r="G24" s="66">
        <v>0.99012483999999024</v>
      </c>
      <c r="H24" s="66">
        <v>3.0000000000000001E-6</v>
      </c>
      <c r="I24" s="66">
        <v>0.24317094700000166</v>
      </c>
      <c r="J24" s="66">
        <v>0.35522785900000131</v>
      </c>
      <c r="K24" s="66">
        <v>0.47844961899999522</v>
      </c>
      <c r="L24" s="66">
        <v>9.3403041818485837E-3</v>
      </c>
      <c r="M24" s="66">
        <v>3.0371492039999857</v>
      </c>
      <c r="N24" s="66">
        <v>7.7161751948035082E-2</v>
      </c>
      <c r="O24" s="66">
        <v>2.1055748935046498E-2</v>
      </c>
      <c r="P24" s="66">
        <v>9.2492333275198974E-3</v>
      </c>
      <c r="Q24" s="66">
        <v>3.4873185360220105E-2</v>
      </c>
      <c r="R24" s="66">
        <v>5.5000916728625823E-2</v>
      </c>
      <c r="S24" s="66">
        <v>4.2892988892823405E-2</v>
      </c>
      <c r="T24" s="66">
        <v>0.11515448296293265</v>
      </c>
      <c r="U24" s="66">
        <v>1.7137025210825808E-2</v>
      </c>
      <c r="V24" s="66">
        <v>0.8122642753314161</v>
      </c>
      <c r="W24" s="66">
        <v>0.22350510150560995</v>
      </c>
      <c r="X24" s="66">
        <v>1.5124855364498816E-2</v>
      </c>
      <c r="Y24" s="66">
        <v>2.4514424904385938E-2</v>
      </c>
      <c r="Z24" s="66">
        <v>7.9262258011375004E-3</v>
      </c>
      <c r="AA24" s="66">
        <v>6.246707991995391E-3</v>
      </c>
      <c r="AB24" s="66">
        <v>5.3812214062017645E-2</v>
      </c>
      <c r="AC24" s="66">
        <v>3.3786912940187409E-2</v>
      </c>
      <c r="AD24" s="66">
        <v>1.2188119863111194E-2</v>
      </c>
      <c r="AE24" s="158"/>
      <c r="AF24" s="66">
        <v>349.57197718999993</v>
      </c>
      <c r="AG24" s="66">
        <v>745.86089700000014</v>
      </c>
      <c r="AH24" s="66">
        <v>16843.452752886995</v>
      </c>
      <c r="AI24" s="66">
        <v>8209.7699674499981</v>
      </c>
      <c r="AJ24" s="66" t="s">
        <v>391</v>
      </c>
      <c r="AK24" s="66" t="s">
        <v>391</v>
      </c>
      <c r="AL24" s="182" t="s">
        <v>49</v>
      </c>
    </row>
    <row r="25" spans="1:39" s="2" customFormat="1" ht="24.75" customHeight="1" thickBot="1" x14ac:dyDescent="0.3">
      <c r="A25" s="121" t="s">
        <v>73</v>
      </c>
      <c r="B25" s="125" t="s">
        <v>74</v>
      </c>
      <c r="C25" s="128" t="s">
        <v>75</v>
      </c>
      <c r="D25" s="147"/>
      <c r="E25" s="66">
        <v>0.51461667557678903</v>
      </c>
      <c r="F25" s="66">
        <v>6.7903777109302496E-2</v>
      </c>
      <c r="G25" s="66">
        <v>8.5413556112330109E-3</v>
      </c>
      <c r="H25" s="66" t="s">
        <v>390</v>
      </c>
      <c r="I25" s="66">
        <v>3.9631890036121199E-3</v>
      </c>
      <c r="J25" s="66">
        <v>3.9631890036121199E-3</v>
      </c>
      <c r="K25" s="66">
        <v>3.9631890036121199E-3</v>
      </c>
      <c r="L25" s="66">
        <v>1.9023307217338201E-3</v>
      </c>
      <c r="M25" s="66">
        <v>0.113770856741624</v>
      </c>
      <c r="N25" s="66" t="s">
        <v>390</v>
      </c>
      <c r="O25" s="66">
        <v>3.7154896908863603E-4</v>
      </c>
      <c r="P25" s="66">
        <v>2.2634592369767499E-4</v>
      </c>
      <c r="Q25" s="66">
        <v>4.2706778056165099E-6</v>
      </c>
      <c r="R25" s="66">
        <v>1.2812033416849499E-3</v>
      </c>
      <c r="S25" s="66">
        <v>9.0538369479069899E-4</v>
      </c>
      <c r="T25" s="66">
        <v>3.7581964689425301E-4</v>
      </c>
      <c r="U25" s="66">
        <v>4.2706778056165099E-6</v>
      </c>
      <c r="V25" s="66">
        <v>7.4224380261614903E-2</v>
      </c>
      <c r="W25" s="66" t="s">
        <v>390</v>
      </c>
      <c r="X25" s="66" t="s">
        <v>390</v>
      </c>
      <c r="Y25" s="66" t="s">
        <v>390</v>
      </c>
      <c r="Z25" s="66" t="s">
        <v>390</v>
      </c>
      <c r="AA25" s="66" t="s">
        <v>390</v>
      </c>
      <c r="AB25" s="66" t="s">
        <v>390</v>
      </c>
      <c r="AC25" s="66" t="s">
        <v>391</v>
      </c>
      <c r="AD25" s="66" t="s">
        <v>391</v>
      </c>
      <c r="AE25" s="158"/>
      <c r="AF25" s="66">
        <v>1849.20348983195</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47"/>
      <c r="E26" s="66">
        <v>4.8953244232109502E-3</v>
      </c>
      <c r="F26" s="66">
        <v>5.2712228906975503E-3</v>
      </c>
      <c r="G26" s="66">
        <v>1.26443887669868E-5</v>
      </c>
      <c r="H26" s="66" t="s">
        <v>390</v>
      </c>
      <c r="I26" s="66">
        <v>4.0109963878818696E-6</v>
      </c>
      <c r="J26" s="66">
        <v>4.0109963878818696E-6</v>
      </c>
      <c r="K26" s="66">
        <v>4.0109963878818696E-6</v>
      </c>
      <c r="L26" s="66">
        <v>6.0164945818228004E-7</v>
      </c>
      <c r="M26" s="66">
        <v>2.53966432583763E-2</v>
      </c>
      <c r="N26" s="66">
        <v>0.23848089597820199</v>
      </c>
      <c r="O26" s="66">
        <v>2.5360309113639302E-6</v>
      </c>
      <c r="P26" s="66">
        <v>1.9690763023251498E-6</v>
      </c>
      <c r="Q26" s="66">
        <v>6.43221943834934E-8</v>
      </c>
      <c r="R26" s="66">
        <v>4.4966583150480202E-6</v>
      </c>
      <c r="S26" s="66">
        <v>9.3163052093006008E-6</v>
      </c>
      <c r="T26" s="66">
        <v>2.9803531057474201E-6</v>
      </c>
      <c r="U26" s="66">
        <v>4.43221943834934E-8</v>
      </c>
      <c r="V26" s="66">
        <v>5.07719738385115E-4</v>
      </c>
      <c r="W26" s="66" t="s">
        <v>390</v>
      </c>
      <c r="X26" s="66">
        <v>2.1399999999999998E-6</v>
      </c>
      <c r="Y26" s="66">
        <v>2.9960000000000002E-6</v>
      </c>
      <c r="Z26" s="66">
        <v>1.73238095238095E-6</v>
      </c>
      <c r="AA26" s="66">
        <v>2.1399999999999998E-6</v>
      </c>
      <c r="AB26" s="66">
        <v>9.0083809523809492E-6</v>
      </c>
      <c r="AC26" s="66" t="s">
        <v>391</v>
      </c>
      <c r="AD26" s="66" t="s">
        <v>391</v>
      </c>
      <c r="AE26" s="158"/>
      <c r="AF26" s="66">
        <v>10.629510168052599</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47"/>
      <c r="E27" s="66">
        <v>28.350439820321</v>
      </c>
      <c r="F27" s="66">
        <v>9.0582450854665897</v>
      </c>
      <c r="G27" s="66">
        <v>7.4710388037094705E-2</v>
      </c>
      <c r="H27" s="66">
        <v>0.96203712250386697</v>
      </c>
      <c r="I27" s="66">
        <v>1.13451835857871</v>
      </c>
      <c r="J27" s="66">
        <v>1.13451835857871</v>
      </c>
      <c r="K27" s="66">
        <v>1.13451835857871</v>
      </c>
      <c r="L27" s="66">
        <v>0.87753634117199697</v>
      </c>
      <c r="M27" s="66">
        <v>93.722325851614201</v>
      </c>
      <c r="N27" s="66">
        <v>0.674148462449074</v>
      </c>
      <c r="O27" s="66">
        <v>3.7836027875521097E-4</v>
      </c>
      <c r="P27" s="66">
        <v>2.2099163826179501E-2</v>
      </c>
      <c r="Q27" s="66">
        <v>6.1266435173543902E-4</v>
      </c>
      <c r="R27" s="66">
        <v>2.44176783887156E-2</v>
      </c>
      <c r="S27" s="66">
        <v>1.67707861212722E-2</v>
      </c>
      <c r="T27" s="66">
        <v>3.6742842016455799E-3</v>
      </c>
      <c r="U27" s="66">
        <v>4.6860814596045701E-4</v>
      </c>
      <c r="V27" s="66">
        <v>8.0027780099632698E-2</v>
      </c>
      <c r="W27" s="66">
        <v>1.642034</v>
      </c>
      <c r="X27" s="66">
        <v>6.15194046353E-2</v>
      </c>
      <c r="Y27" s="66">
        <v>6.97221957049E-2</v>
      </c>
      <c r="Z27" s="66">
        <v>5.3381288086199997E-2</v>
      </c>
      <c r="AA27" s="66">
        <v>6.0487422585700001E-2</v>
      </c>
      <c r="AB27" s="66">
        <v>0.24511031101210001</v>
      </c>
      <c r="AC27" s="66">
        <v>1.6139330999999999E-3</v>
      </c>
      <c r="AD27" s="66">
        <v>3.5501679999999999E-4</v>
      </c>
      <c r="AE27" s="158"/>
      <c r="AF27" s="66">
        <v>136452.42843855501</v>
      </c>
      <c r="AG27" s="66" t="s">
        <v>391</v>
      </c>
      <c r="AH27" s="66">
        <v>594.57753281550004</v>
      </c>
      <c r="AI27" s="66">
        <v>7480.1864032965004</v>
      </c>
      <c r="AJ27" s="66" t="s">
        <v>391</v>
      </c>
      <c r="AK27" s="66" t="s">
        <v>391</v>
      </c>
      <c r="AL27" s="182" t="s">
        <v>49</v>
      </c>
    </row>
    <row r="28" spans="1:39" s="2" customFormat="1" ht="24.75" customHeight="1" thickBot="1" x14ac:dyDescent="0.3">
      <c r="A28" s="121" t="s">
        <v>78</v>
      </c>
      <c r="B28" s="121" t="s">
        <v>81</v>
      </c>
      <c r="C28" s="122" t="s">
        <v>82</v>
      </c>
      <c r="D28" s="147"/>
      <c r="E28" s="66">
        <v>9.2405503492716292</v>
      </c>
      <c r="F28" s="66">
        <v>0.73200239807205003</v>
      </c>
      <c r="G28" s="66">
        <v>1.563172618895E-2</v>
      </c>
      <c r="H28" s="66">
        <v>3.9446535401574598E-2</v>
      </c>
      <c r="I28" s="66">
        <v>0.49488978775366599</v>
      </c>
      <c r="J28" s="66">
        <v>0.49488978775366599</v>
      </c>
      <c r="K28" s="66">
        <v>0.49488978775366599</v>
      </c>
      <c r="L28" s="66">
        <v>0.39016391678721701</v>
      </c>
      <c r="M28" s="66">
        <v>6.4995616627084303</v>
      </c>
      <c r="N28" s="66">
        <v>4.0308189246229101E-2</v>
      </c>
      <c r="O28" s="66">
        <v>5.1904881696524503E-5</v>
      </c>
      <c r="P28" s="66">
        <v>4.4331202744857896E-3</v>
      </c>
      <c r="Q28" s="66">
        <v>9.5259385910282494E-5</v>
      </c>
      <c r="R28" s="66">
        <v>6.4553753256828697E-3</v>
      </c>
      <c r="S28" s="66">
        <v>4.3524374340575397E-3</v>
      </c>
      <c r="T28" s="66">
        <v>3.3587518902759302E-4</v>
      </c>
      <c r="U28" s="66">
        <v>8.6709008427516104E-5</v>
      </c>
      <c r="V28" s="66">
        <v>1.5351110192469901E-2</v>
      </c>
      <c r="W28" s="66">
        <v>0.41231869999999998</v>
      </c>
      <c r="X28" s="66">
        <v>1.49664648256E-2</v>
      </c>
      <c r="Y28" s="66">
        <v>1.6789615385200001E-2</v>
      </c>
      <c r="Z28" s="66">
        <v>1.3136447290899999E-2</v>
      </c>
      <c r="AA28" s="66">
        <v>1.40390767834E-2</v>
      </c>
      <c r="AB28" s="66">
        <v>5.8931604285099998E-2</v>
      </c>
      <c r="AC28" s="66">
        <v>3.9757779999999998E-4</v>
      </c>
      <c r="AD28" s="66">
        <v>7.8968599999999995E-5</v>
      </c>
      <c r="AE28" s="158"/>
      <c r="AF28" s="66">
        <v>31275.654207881002</v>
      </c>
      <c r="AG28" s="66" t="s">
        <v>391</v>
      </c>
      <c r="AH28" s="66" t="s">
        <v>391</v>
      </c>
      <c r="AI28" s="66">
        <v>2049.3431244244998</v>
      </c>
      <c r="AJ28" s="66" t="s">
        <v>391</v>
      </c>
      <c r="AK28" s="66" t="s">
        <v>391</v>
      </c>
      <c r="AL28" s="182" t="s">
        <v>49</v>
      </c>
    </row>
    <row r="29" spans="1:39" s="2" customFormat="1" ht="24.75" customHeight="1" thickBot="1" x14ac:dyDescent="0.3">
      <c r="A29" s="121" t="s">
        <v>78</v>
      </c>
      <c r="B29" s="121" t="s">
        <v>83</v>
      </c>
      <c r="C29" s="122" t="s">
        <v>84</v>
      </c>
      <c r="D29" s="147"/>
      <c r="E29" s="66">
        <v>25.208801503737298</v>
      </c>
      <c r="F29" s="66">
        <v>0.83093353561814298</v>
      </c>
      <c r="G29" s="66">
        <v>2.7065923412516901E-2</v>
      </c>
      <c r="H29" s="66">
        <v>5.7966249425342099E-2</v>
      </c>
      <c r="I29" s="66">
        <v>0.43014194006901102</v>
      </c>
      <c r="J29" s="66">
        <v>0.43014194006901102</v>
      </c>
      <c r="K29" s="66">
        <v>0.43014194006901102</v>
      </c>
      <c r="L29" s="66">
        <v>0.27947433785605102</v>
      </c>
      <c r="M29" s="66">
        <v>6.8739276546564296</v>
      </c>
      <c r="N29" s="66">
        <v>7.1245467698098403E-4</v>
      </c>
      <c r="O29" s="66">
        <v>6.7676313285050402E-5</v>
      </c>
      <c r="P29" s="66">
        <v>7.17273047873549E-3</v>
      </c>
      <c r="Q29" s="66">
        <v>1.3534495673426199E-4</v>
      </c>
      <c r="R29" s="66">
        <v>1.15028487139312E-2</v>
      </c>
      <c r="S29" s="66">
        <v>7.7136961345372502E-3</v>
      </c>
      <c r="T29" s="66">
        <v>2.7082030067778298E-4</v>
      </c>
      <c r="U29" s="66">
        <v>1.3533728689842301E-4</v>
      </c>
      <c r="V29" s="66">
        <v>2.4360481546641E-2</v>
      </c>
      <c r="W29" s="66">
        <v>0.33909280000000003</v>
      </c>
      <c r="X29" s="66">
        <v>7.5510668382000002E-3</v>
      </c>
      <c r="Y29" s="66">
        <v>4.5725904741899998E-2</v>
      </c>
      <c r="Z29" s="66">
        <v>5.1095552271400002E-2</v>
      </c>
      <c r="AA29" s="66">
        <v>1.1746103970099999E-2</v>
      </c>
      <c r="AB29" s="66">
        <v>0.1161186278216</v>
      </c>
      <c r="AC29" s="66">
        <v>2.290773E-4</v>
      </c>
      <c r="AD29" s="66">
        <v>4.8804100000000003E-5</v>
      </c>
      <c r="AE29" s="158"/>
      <c r="AF29" s="66">
        <v>53892.758502252698</v>
      </c>
      <c r="AG29" s="66" t="s">
        <v>391</v>
      </c>
      <c r="AH29" s="66">
        <v>438.25928560680001</v>
      </c>
      <c r="AI29" s="66">
        <v>3689.7257716785002</v>
      </c>
      <c r="AJ29" s="66" t="s">
        <v>391</v>
      </c>
      <c r="AK29" s="66" t="s">
        <v>391</v>
      </c>
      <c r="AL29" s="182" t="s">
        <v>49</v>
      </c>
    </row>
    <row r="30" spans="1:39" s="2" customFormat="1" ht="24.75" customHeight="1" thickBot="1" x14ac:dyDescent="0.3">
      <c r="A30" s="121" t="s">
        <v>78</v>
      </c>
      <c r="B30" s="121" t="s">
        <v>85</v>
      </c>
      <c r="C30" s="122" t="s">
        <v>86</v>
      </c>
      <c r="D30" s="147"/>
      <c r="E30" s="66">
        <v>0.15677229162401399</v>
      </c>
      <c r="F30" s="66">
        <v>0.62292305889758004</v>
      </c>
      <c r="G30" s="66">
        <v>4.7906513416884301E-4</v>
      </c>
      <c r="H30" s="66">
        <v>1.33044024764679E-3</v>
      </c>
      <c r="I30" s="66">
        <v>1.3588502520470599E-2</v>
      </c>
      <c r="J30" s="66">
        <v>1.3588502520470599E-2</v>
      </c>
      <c r="K30" s="66">
        <v>1.3588502520470599E-2</v>
      </c>
      <c r="L30" s="66">
        <v>2.15433893115084E-3</v>
      </c>
      <c r="M30" s="66">
        <v>6.2784284299225996</v>
      </c>
      <c r="N30" s="66">
        <v>1.11945573153598E-2</v>
      </c>
      <c r="O30" s="66">
        <v>6.7589845349199201E-6</v>
      </c>
      <c r="P30" s="66">
        <v>2.08393333363447E-4</v>
      </c>
      <c r="Q30" s="66">
        <v>7.1859770125326503E-6</v>
      </c>
      <c r="R30" s="66">
        <v>1.5919323597152901E-4</v>
      </c>
      <c r="S30" s="66">
        <v>4.4361492368230902E-4</v>
      </c>
      <c r="T30" s="66">
        <v>6.8857873221555606E-5</v>
      </c>
      <c r="U30" s="66">
        <v>6.7503514945987297E-6</v>
      </c>
      <c r="V30" s="66">
        <v>9.8478720900859493E-4</v>
      </c>
      <c r="W30" s="66">
        <v>1.5643799999999999E-2</v>
      </c>
      <c r="X30" s="66">
        <v>2.5569445720000002E-4</v>
      </c>
      <c r="Y30" s="66">
        <v>3.8898523919999998E-4</v>
      </c>
      <c r="Z30" s="66">
        <v>1.809293707E-4</v>
      </c>
      <c r="AA30" s="66">
        <v>4.4424936580000001E-4</v>
      </c>
      <c r="AB30" s="66">
        <v>1.2698584328999999E-3</v>
      </c>
      <c r="AC30" s="66">
        <v>1.5643800000000001E-5</v>
      </c>
      <c r="AD30" s="66">
        <v>1.0639099999999999E-5</v>
      </c>
      <c r="AE30" s="158"/>
      <c r="AF30" s="66">
        <v>1022.7651236998</v>
      </c>
      <c r="AG30" s="66" t="s">
        <v>391</v>
      </c>
      <c r="AH30" s="66" t="s">
        <v>391</v>
      </c>
      <c r="AI30" s="66">
        <v>43.568360357899998</v>
      </c>
      <c r="AJ30" s="66" t="s">
        <v>391</v>
      </c>
      <c r="AK30" s="66" t="s">
        <v>391</v>
      </c>
      <c r="AL30" s="182" t="s">
        <v>49</v>
      </c>
      <c r="AM30" s="129"/>
    </row>
    <row r="31" spans="1:39" s="2" customFormat="1" ht="24.75" customHeight="1" thickBot="1" x14ac:dyDescent="0.3">
      <c r="A31" s="121" t="s">
        <v>78</v>
      </c>
      <c r="B31" s="121" t="s">
        <v>87</v>
      </c>
      <c r="C31" s="122" t="s">
        <v>88</v>
      </c>
      <c r="D31" s="147"/>
      <c r="E31" s="66" t="s">
        <v>391</v>
      </c>
      <c r="F31" s="66">
        <v>6.4065531203774304</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295.262951515331</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47"/>
      <c r="E32" s="66" t="s">
        <v>391</v>
      </c>
      <c r="F32" s="66" t="s">
        <v>391</v>
      </c>
      <c r="G32" s="66" t="s">
        <v>391</v>
      </c>
      <c r="H32" s="66" t="s">
        <v>391</v>
      </c>
      <c r="I32" s="66">
        <v>0.83493448562858696</v>
      </c>
      <c r="J32" s="66">
        <v>1.57152198835331</v>
      </c>
      <c r="K32" s="66">
        <v>2.05191871728301</v>
      </c>
      <c r="L32" s="66">
        <v>0.18683525321639699</v>
      </c>
      <c r="M32" s="66" t="s">
        <v>391</v>
      </c>
      <c r="N32" s="66">
        <v>2.20658566878005</v>
      </c>
      <c r="O32" s="66">
        <v>1.01072956149809E-2</v>
      </c>
      <c r="P32" s="66">
        <v>6.64076819708936E-6</v>
      </c>
      <c r="Q32" s="66">
        <v>6.6407681970893598E-12</v>
      </c>
      <c r="R32" s="66">
        <v>0.81885417519834403</v>
      </c>
      <c r="S32" s="66">
        <v>17.939342314614599</v>
      </c>
      <c r="T32" s="66">
        <v>0.12874985521711099</v>
      </c>
      <c r="U32" s="66">
        <v>1.6698689712571799E-2</v>
      </c>
      <c r="V32" s="66">
        <v>6.6407681970893497</v>
      </c>
      <c r="W32" s="66" t="s">
        <v>390</v>
      </c>
      <c r="X32" s="66">
        <v>4.82241599769843E-3</v>
      </c>
      <c r="Y32" s="66">
        <v>3.3703475447451601E-4</v>
      </c>
      <c r="Z32" s="66">
        <v>4.97527494700476E-4</v>
      </c>
      <c r="AA32" s="66" t="s">
        <v>390</v>
      </c>
      <c r="AB32" s="66">
        <v>5.6569782468734202E-3</v>
      </c>
      <c r="AC32" s="66" t="s">
        <v>391</v>
      </c>
      <c r="AD32" s="66" t="s">
        <v>390</v>
      </c>
      <c r="AE32" s="158"/>
      <c r="AF32" s="66" t="s">
        <v>391</v>
      </c>
      <c r="AG32" s="66" t="s">
        <v>391</v>
      </c>
      <c r="AH32" s="66" t="s">
        <v>391</v>
      </c>
      <c r="AI32" s="66" t="s">
        <v>391</v>
      </c>
      <c r="AJ32" s="66" t="s">
        <v>391</v>
      </c>
      <c r="AK32" s="66">
        <v>73878.141495889795</v>
      </c>
      <c r="AL32" s="182" t="s">
        <v>386</v>
      </c>
    </row>
    <row r="33" spans="1:256" s="2" customFormat="1" ht="24.75" customHeight="1" thickBot="1" x14ac:dyDescent="0.3">
      <c r="A33" s="121" t="s">
        <v>78</v>
      </c>
      <c r="B33" s="121" t="s">
        <v>91</v>
      </c>
      <c r="C33" s="122" t="s">
        <v>92</v>
      </c>
      <c r="D33" s="147"/>
      <c r="E33" s="66" t="s">
        <v>391</v>
      </c>
      <c r="F33" s="66" t="s">
        <v>391</v>
      </c>
      <c r="G33" s="66" t="s">
        <v>391</v>
      </c>
      <c r="H33" s="66" t="s">
        <v>391</v>
      </c>
      <c r="I33" s="66">
        <v>0.43571380777205798</v>
      </c>
      <c r="J33" s="66">
        <v>0.80687742180010702</v>
      </c>
      <c r="K33" s="66">
        <v>1.61375484360021</v>
      </c>
      <c r="L33" s="66" t="s">
        <v>391</v>
      </c>
      <c r="M33" s="66" t="s">
        <v>391</v>
      </c>
      <c r="N33" s="66">
        <v>7.57698340153974E-2</v>
      </c>
      <c r="O33" s="66" t="s">
        <v>390</v>
      </c>
      <c r="P33" s="66" t="s">
        <v>390</v>
      </c>
      <c r="Q33" s="66" t="s">
        <v>390</v>
      </c>
      <c r="R33" s="66">
        <v>3.2093491366768201E-2</v>
      </c>
      <c r="S33" s="66">
        <v>1.3260866134769801E-2</v>
      </c>
      <c r="T33" s="66">
        <v>2.3096682463996199E-2</v>
      </c>
      <c r="U33" s="66" t="s">
        <v>390</v>
      </c>
      <c r="V33" s="66">
        <v>0.119446176664027</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73878.141495889795</v>
      </c>
      <c r="AL33" s="182" t="s">
        <v>386</v>
      </c>
    </row>
    <row r="34" spans="1:256" s="2" customFormat="1" ht="24.75" customHeight="1" thickBot="1" x14ac:dyDescent="0.3">
      <c r="A34" s="121" t="s">
        <v>70</v>
      </c>
      <c r="B34" s="121" t="s">
        <v>93</v>
      </c>
      <c r="C34" s="122" t="s">
        <v>94</v>
      </c>
      <c r="D34" s="147"/>
      <c r="E34" s="66">
        <v>2.9223494400000001</v>
      </c>
      <c r="F34" s="66">
        <v>0.41158630800000001</v>
      </c>
      <c r="G34" s="66">
        <v>1.7200130302000001E-3</v>
      </c>
      <c r="H34" s="66">
        <v>1.0319999999999999E-3</v>
      </c>
      <c r="I34" s="66">
        <v>0.1265068</v>
      </c>
      <c r="J34" s="66">
        <v>0.1325268</v>
      </c>
      <c r="K34" s="66">
        <v>0.1394068</v>
      </c>
      <c r="L34" s="66">
        <v>9.0614420000000001E-2</v>
      </c>
      <c r="M34" s="66">
        <v>1.7836479999999999</v>
      </c>
      <c r="N34" s="66">
        <v>8.7190500000000008E-3</v>
      </c>
      <c r="O34" s="66">
        <v>7.6123019999999996E-4</v>
      </c>
      <c r="P34" s="66">
        <v>4.862038E-4</v>
      </c>
      <c r="Q34" s="66">
        <v>8.8171700000000005E-6</v>
      </c>
      <c r="R34" s="66">
        <v>3.2315099999999999E-3</v>
      </c>
      <c r="S34" s="66">
        <v>1.9535020000000002E-3</v>
      </c>
      <c r="T34" s="66">
        <v>8.43668E-4</v>
      </c>
      <c r="U34" s="66">
        <v>9.4686799999999999E-6</v>
      </c>
      <c r="V34" s="66">
        <v>0.16249820000000001</v>
      </c>
      <c r="W34" s="66" t="s">
        <v>390</v>
      </c>
      <c r="X34" s="66">
        <v>3.144642E-3</v>
      </c>
      <c r="Y34" s="66">
        <v>4.8646419999999998E-3</v>
      </c>
      <c r="Z34" s="66">
        <v>4.9365600000000004E-3</v>
      </c>
      <c r="AA34" s="66">
        <v>9.1333600000000005E-4</v>
      </c>
      <c r="AB34" s="66">
        <v>1.385918E-2</v>
      </c>
      <c r="AC34" s="66" t="s">
        <v>391</v>
      </c>
      <c r="AD34" s="66" t="s">
        <v>391</v>
      </c>
      <c r="AE34" s="158"/>
      <c r="AF34" s="66">
        <v>3697.2260000000001</v>
      </c>
      <c r="AG34" s="66">
        <v>43.433999999999997</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47"/>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47"/>
      <c r="E36" s="66">
        <v>0.1017</v>
      </c>
      <c r="F36" s="66">
        <v>1.4054634E-2</v>
      </c>
      <c r="G36" s="66">
        <v>6.0000000000000002E-5</v>
      </c>
      <c r="H36" s="66">
        <v>3.6000000000000001E-5</v>
      </c>
      <c r="I36" s="66">
        <v>7.0993548351599997E-3</v>
      </c>
      <c r="J36" s="66">
        <v>7.8600000000000007E-3</v>
      </c>
      <c r="K36" s="66">
        <v>7.8600000000000007E-3</v>
      </c>
      <c r="L36" s="66">
        <v>3.9300000000000001E-4</v>
      </c>
      <c r="M36" s="66">
        <v>5.919E-2</v>
      </c>
      <c r="N36" s="66">
        <v>1.125E-6</v>
      </c>
      <c r="O36" s="66">
        <v>2.6100000000000001E-5</v>
      </c>
      <c r="P36" s="66">
        <v>1.59E-5</v>
      </c>
      <c r="Q36" s="66">
        <v>2.9999999999999999E-7</v>
      </c>
      <c r="R36" s="66">
        <v>9.0000000000000006E-5</v>
      </c>
      <c r="S36" s="66">
        <v>6.3600000000000001E-5</v>
      </c>
      <c r="T36" s="66">
        <v>2.6400000000000001E-5</v>
      </c>
      <c r="U36" s="66">
        <v>2.9999999999999999E-7</v>
      </c>
      <c r="V36" s="66">
        <v>5.2139999999999999E-3</v>
      </c>
      <c r="W36" s="66" t="s">
        <v>390</v>
      </c>
      <c r="X36" s="66">
        <v>9.0000000000000006E-5</v>
      </c>
      <c r="Y36" s="66">
        <v>1.4999999999999999E-4</v>
      </c>
      <c r="Z36" s="66">
        <v>1.086E-4</v>
      </c>
      <c r="AA36" s="66">
        <v>2.58E-5</v>
      </c>
      <c r="AB36" s="66">
        <v>3.7439999999999999E-4</v>
      </c>
      <c r="AC36" s="66">
        <v>1.2809999979E-6</v>
      </c>
      <c r="AD36" s="66">
        <v>6.0999999000000005E-7</v>
      </c>
      <c r="AE36" s="158"/>
      <c r="AF36" s="66">
        <v>128.97300000000001</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47"/>
      <c r="E37" s="66">
        <v>0.14130788300000002</v>
      </c>
      <c r="F37" s="66">
        <v>2.6832000000000002E-3</v>
      </c>
      <c r="G37" s="66">
        <v>4.71237E-4</v>
      </c>
      <c r="H37" s="66" t="s">
        <v>391</v>
      </c>
      <c r="I37" s="66">
        <v>3.3540000000000002E-4</v>
      </c>
      <c r="J37" s="66">
        <v>3.3540000000000002E-4</v>
      </c>
      <c r="K37" s="66">
        <v>3.3540000000000002E-4</v>
      </c>
      <c r="L37" s="66">
        <v>8.3850000000000019E-6</v>
      </c>
      <c r="M37" s="66">
        <v>1.8497968000000014E-2</v>
      </c>
      <c r="N37" s="66">
        <v>2.5154999999999999E-6</v>
      </c>
      <c r="O37" s="66">
        <v>4.1925E-7</v>
      </c>
      <c r="P37" s="66">
        <v>1.6770000000000001E-4</v>
      </c>
      <c r="Q37" s="66">
        <v>2.0123999999999999E-4</v>
      </c>
      <c r="R37" s="66">
        <v>1.2745200000000002E-6</v>
      </c>
      <c r="S37" s="66">
        <v>1.2745200000000002E-7</v>
      </c>
      <c r="T37" s="66">
        <v>8.5527000000000011E-7</v>
      </c>
      <c r="U37" s="66">
        <v>1.8782399999999998E-5</v>
      </c>
      <c r="V37" s="66">
        <v>2.5154999999999999E-6</v>
      </c>
      <c r="W37" s="66" t="s">
        <v>390</v>
      </c>
      <c r="X37" s="66">
        <v>9.3912000000000017E-7</v>
      </c>
      <c r="Y37" s="66">
        <v>2.6496600000000004E-6</v>
      </c>
      <c r="Z37" s="66">
        <v>1.8614700000000003E-6</v>
      </c>
      <c r="AA37" s="66">
        <v>1.4019719999999999E-5</v>
      </c>
      <c r="AB37" s="66">
        <v>1.9469969999999996E-5</v>
      </c>
      <c r="AC37" s="66" t="s">
        <v>391</v>
      </c>
      <c r="AD37" s="66" t="s">
        <v>391</v>
      </c>
      <c r="AE37" s="158"/>
      <c r="AF37" s="66" t="s">
        <v>391</v>
      </c>
      <c r="AG37" s="66" t="s">
        <v>391</v>
      </c>
      <c r="AH37" s="66">
        <v>1677</v>
      </c>
      <c r="AI37" s="66" t="s">
        <v>391</v>
      </c>
      <c r="AJ37" s="66" t="s">
        <v>391</v>
      </c>
      <c r="AK37" s="66" t="s">
        <v>391</v>
      </c>
      <c r="AL37" s="182" t="s">
        <v>49</v>
      </c>
    </row>
    <row r="38" spans="1:256" s="2" customFormat="1" ht="24.75" customHeight="1" thickBot="1" x14ac:dyDescent="0.3">
      <c r="A38" s="121" t="s">
        <v>70</v>
      </c>
      <c r="B38" s="121" t="s">
        <v>101</v>
      </c>
      <c r="C38" s="122" t="s">
        <v>102</v>
      </c>
      <c r="D38" s="149"/>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47"/>
      <c r="E39" s="66">
        <v>7.278361220008545</v>
      </c>
      <c r="F39" s="66">
        <v>1.2541913954422095</v>
      </c>
      <c r="G39" s="66">
        <v>3.9203146353865996</v>
      </c>
      <c r="H39" s="66">
        <v>0.17329994899999945</v>
      </c>
      <c r="I39" s="66">
        <v>0.18212992355279456</v>
      </c>
      <c r="J39" s="66">
        <v>0.25089904355279297</v>
      </c>
      <c r="K39" s="66">
        <v>0.39687045855278158</v>
      </c>
      <c r="L39" s="66">
        <v>9.167808427328613E-3</v>
      </c>
      <c r="M39" s="66">
        <v>4.8544205644823926</v>
      </c>
      <c r="N39" s="66">
        <v>0.14982269272890497</v>
      </c>
      <c r="O39" s="66">
        <v>2.4760035823680433E-2</v>
      </c>
      <c r="P39" s="66">
        <v>3.6695405390080968E-2</v>
      </c>
      <c r="Q39" s="66">
        <v>9.7587221176793512E-2</v>
      </c>
      <c r="R39" s="66">
        <v>0.11929168030282515</v>
      </c>
      <c r="S39" s="66">
        <v>0.10738260539645442</v>
      </c>
      <c r="T39" s="66">
        <v>0.25745341103679437</v>
      </c>
      <c r="U39" s="66">
        <v>0.17529472682873309</v>
      </c>
      <c r="V39" s="66">
        <v>0.96005310042509084</v>
      </c>
      <c r="W39" s="66">
        <v>0.27131252349616408</v>
      </c>
      <c r="X39" s="66">
        <v>1.575136829435413E-2</v>
      </c>
      <c r="Y39" s="66">
        <v>2.5735925053173739E-2</v>
      </c>
      <c r="Z39" s="66">
        <v>8.6191003993358883E-3</v>
      </c>
      <c r="AA39" s="66">
        <v>6.7948693592006192E-3</v>
      </c>
      <c r="AB39" s="66">
        <v>5.6901263106064311E-2</v>
      </c>
      <c r="AC39" s="66">
        <v>6.7366697997116781E-2</v>
      </c>
      <c r="AD39" s="66">
        <v>2.1359614307855993E-2</v>
      </c>
      <c r="AE39" s="158"/>
      <c r="AF39" s="66">
        <v>388.58902146399998</v>
      </c>
      <c r="AG39" s="66">
        <v>5147.4696347700001</v>
      </c>
      <c r="AH39" s="66">
        <v>60690.556640462069</v>
      </c>
      <c r="AI39" s="66">
        <v>13845.553313771998</v>
      </c>
      <c r="AJ39" s="66" t="s">
        <v>391</v>
      </c>
      <c r="AK39" s="66" t="s">
        <v>391</v>
      </c>
      <c r="AL39" s="182" t="s">
        <v>49</v>
      </c>
    </row>
    <row r="40" spans="1:256" s="2" customFormat="1" ht="24.75" customHeight="1" thickBot="1" x14ac:dyDescent="0.3">
      <c r="A40" s="121" t="s">
        <v>70</v>
      </c>
      <c r="B40" s="121" t="s">
        <v>105</v>
      </c>
      <c r="C40" s="122" t="s">
        <v>397</v>
      </c>
      <c r="D40" s="147"/>
      <c r="E40" s="66">
        <v>6.8983000000000003E-2</v>
      </c>
      <c r="F40" s="66">
        <v>3.669E-3</v>
      </c>
      <c r="G40" s="66">
        <v>2.9999999999999997E-4</v>
      </c>
      <c r="H40" s="66">
        <v>4.8000000000000001E-5</v>
      </c>
      <c r="I40" s="66">
        <v>5.8900000000000001E-4</v>
      </c>
      <c r="J40" s="66">
        <v>5.8900000000000001E-4</v>
      </c>
      <c r="K40" s="66">
        <v>5.8900000000000001E-4</v>
      </c>
      <c r="L40" s="66">
        <v>4.64E-4</v>
      </c>
      <c r="M40" s="66">
        <v>3.8311999999999999E-2</v>
      </c>
      <c r="N40" s="66">
        <v>1.875E-6</v>
      </c>
      <c r="O40" s="66">
        <v>6.0000000000000002E-5</v>
      </c>
      <c r="P40" s="66">
        <v>3.18E-5</v>
      </c>
      <c r="Q40" s="66">
        <v>5.9999999999999997E-7</v>
      </c>
      <c r="R40" s="66">
        <v>2.9999999999999997E-4</v>
      </c>
      <c r="S40" s="66">
        <v>1.0200000000000001E-2</v>
      </c>
      <c r="T40" s="66">
        <v>4.2000000000000002E-4</v>
      </c>
      <c r="U40" s="66">
        <v>6.0000000000000002E-5</v>
      </c>
      <c r="V40" s="66">
        <v>6.0000000000000001E-3</v>
      </c>
      <c r="W40" s="66" t="s">
        <v>390</v>
      </c>
      <c r="X40" s="66">
        <v>1.8000000000000001E-4</v>
      </c>
      <c r="Y40" s="66">
        <v>2.9999999999999997E-4</v>
      </c>
      <c r="Z40" s="66">
        <v>2.064E-4</v>
      </c>
      <c r="AA40" s="66">
        <v>1.272E-4</v>
      </c>
      <c r="AB40" s="66">
        <v>8.1360000000000004E-4</v>
      </c>
      <c r="AC40" s="66" t="s">
        <v>390</v>
      </c>
      <c r="AD40" s="66" t="s">
        <v>390</v>
      </c>
      <c r="AE40" s="158"/>
      <c r="AF40" s="66">
        <v>258.255</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47"/>
      <c r="E41" s="66">
        <v>12.055846497303703</v>
      </c>
      <c r="F41" s="66">
        <v>78.983936041898119</v>
      </c>
      <c r="G41" s="66">
        <v>19.311569927336926</v>
      </c>
      <c r="H41" s="66">
        <v>4.6242885149271711</v>
      </c>
      <c r="I41" s="66">
        <v>29.478918411196236</v>
      </c>
      <c r="J41" s="66">
        <v>30.099571102175304</v>
      </c>
      <c r="K41" s="66">
        <v>32.399633034922033</v>
      </c>
      <c r="L41" s="66">
        <v>2.3948947407113979</v>
      </c>
      <c r="M41" s="66">
        <v>547.80923486584265</v>
      </c>
      <c r="N41" s="66">
        <v>1.4503238539757737</v>
      </c>
      <c r="O41" s="66">
        <v>0.57516425609243083</v>
      </c>
      <c r="P41" s="66">
        <v>0.33860712896210021</v>
      </c>
      <c r="Q41" s="66">
        <v>0.44732670404998653</v>
      </c>
      <c r="R41" s="66">
        <v>3.1317820265262535</v>
      </c>
      <c r="S41" s="66">
        <v>0.93661915731005407</v>
      </c>
      <c r="T41" s="66">
        <v>0.5140136147447032</v>
      </c>
      <c r="U41" s="66">
        <v>0.26461722584975755</v>
      </c>
      <c r="V41" s="66">
        <v>4.7378199945037496</v>
      </c>
      <c r="W41" s="66">
        <v>7.2349847495567001</v>
      </c>
      <c r="X41" s="66">
        <v>16.176204976267105</v>
      </c>
      <c r="Y41" s="66">
        <v>10.935710257035636</v>
      </c>
      <c r="Z41" s="66">
        <v>7.3082413552594394</v>
      </c>
      <c r="AA41" s="66">
        <v>11.432482935829714</v>
      </c>
      <c r="AB41" s="66">
        <v>45.85263952439189</v>
      </c>
      <c r="AC41" s="66">
        <v>17.931052187693265</v>
      </c>
      <c r="AD41" s="66">
        <v>0.33181186109714444</v>
      </c>
      <c r="AE41" s="158"/>
      <c r="AF41" s="66" t="s">
        <v>390</v>
      </c>
      <c r="AG41" s="66">
        <v>39680.404643596616</v>
      </c>
      <c r="AH41" s="66">
        <v>70848.655837936385</v>
      </c>
      <c r="AI41" s="66">
        <v>72280</v>
      </c>
      <c r="AJ41" s="66" t="s">
        <v>391</v>
      </c>
      <c r="AK41" s="66" t="s">
        <v>391</v>
      </c>
      <c r="AL41" s="182" t="s">
        <v>49</v>
      </c>
    </row>
    <row r="42" spans="1:256" s="2" customFormat="1" ht="24.75" customHeight="1" thickBot="1" x14ac:dyDescent="0.3">
      <c r="A42" s="121" t="s">
        <v>70</v>
      </c>
      <c r="B42" s="121" t="s">
        <v>107</v>
      </c>
      <c r="C42" s="122" t="s">
        <v>108</v>
      </c>
      <c r="D42" s="147"/>
      <c r="E42" s="66">
        <v>2.5052769230769201E-2</v>
      </c>
      <c r="F42" s="66">
        <v>0.379467461538462</v>
      </c>
      <c r="G42" s="66">
        <v>1.2E-4</v>
      </c>
      <c r="H42" s="66">
        <v>2.4000000000000001E-5</v>
      </c>
      <c r="I42" s="66">
        <v>1.3374E-2</v>
      </c>
      <c r="J42" s="66">
        <v>1.3374E-2</v>
      </c>
      <c r="K42" s="66">
        <v>1.3374E-2</v>
      </c>
      <c r="L42" s="66">
        <v>2.5730769230769199E-4</v>
      </c>
      <c r="M42" s="66">
        <v>4.4497352307692299</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266.59800000000001</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47"/>
      <c r="E43" s="66">
        <v>2.1677877410000139</v>
      </c>
      <c r="F43" s="66">
        <v>0.90337465299999486</v>
      </c>
      <c r="G43" s="66">
        <v>0.57986560299999723</v>
      </c>
      <c r="H43" s="66" t="s">
        <v>438</v>
      </c>
      <c r="I43" s="66">
        <v>7.1605547999999852E-2</v>
      </c>
      <c r="J43" s="66">
        <v>9.1840600999999966E-2</v>
      </c>
      <c r="K43" s="66">
        <v>0.12422827900000027</v>
      </c>
      <c r="L43" s="66">
        <v>3.2913302370894998E-3</v>
      </c>
      <c r="M43" s="66">
        <v>3.9627479950000164</v>
      </c>
      <c r="N43" s="66">
        <v>1.4393133250013139E-2</v>
      </c>
      <c r="O43" s="66">
        <v>3.9763606266120617E-3</v>
      </c>
      <c r="P43" s="66">
        <v>2.3523279601870076E-3</v>
      </c>
      <c r="Q43" s="66">
        <v>7.2309077081500021E-3</v>
      </c>
      <c r="R43" s="66">
        <v>1.0860158361608259E-2</v>
      </c>
      <c r="S43" s="66">
        <v>8.9421893565535451E-3</v>
      </c>
      <c r="T43" s="66">
        <v>5.6407941086827E-2</v>
      </c>
      <c r="U43" s="66">
        <v>4.1887116924289652E-3</v>
      </c>
      <c r="V43" s="66">
        <v>0.19859504158270055</v>
      </c>
      <c r="W43" s="66">
        <v>3.8583269245991057E-2</v>
      </c>
      <c r="X43" s="66">
        <v>2.7347685058588794E-3</v>
      </c>
      <c r="Y43" s="66">
        <v>4.50103025732922E-3</v>
      </c>
      <c r="Z43" s="66">
        <v>1.4256919336906742E-3</v>
      </c>
      <c r="AA43" s="66">
        <v>1.1451356331455931E-3</v>
      </c>
      <c r="AB43" s="66">
        <v>9.8066263300243851E-3</v>
      </c>
      <c r="AC43" s="66">
        <v>3.1351324148343393E-3</v>
      </c>
      <c r="AD43" s="66">
        <v>1.6243789774746027E-3</v>
      </c>
      <c r="AE43" s="158"/>
      <c r="AF43" s="66">
        <v>238.51476110000002</v>
      </c>
      <c r="AG43" s="66">
        <v>99.809404000000029</v>
      </c>
      <c r="AH43" s="66">
        <v>905.50818174999984</v>
      </c>
      <c r="AI43" s="66">
        <v>14852.503807400009</v>
      </c>
      <c r="AJ43" s="66" t="s">
        <v>391</v>
      </c>
      <c r="AK43" s="66" t="s">
        <v>391</v>
      </c>
      <c r="AL43" s="182" t="s">
        <v>49</v>
      </c>
    </row>
    <row r="44" spans="1:256" s="2" customFormat="1" ht="24.75" customHeight="1" thickBot="1" x14ac:dyDescent="0.3">
      <c r="A44" s="121" t="s">
        <v>70</v>
      </c>
      <c r="B44" s="121" t="s">
        <v>111</v>
      </c>
      <c r="C44" s="122" t="s">
        <v>112</v>
      </c>
      <c r="D44" s="147"/>
      <c r="E44" s="66">
        <v>13.617023985456763</v>
      </c>
      <c r="F44" s="66">
        <v>2.4407861100497033</v>
      </c>
      <c r="G44" s="66">
        <v>3.3068274685496024E-3</v>
      </c>
      <c r="H44" s="66">
        <v>7.4429343467834743E-3</v>
      </c>
      <c r="I44" s="66">
        <v>1.153743863485535</v>
      </c>
      <c r="J44" s="66">
        <v>1.226533429239931</v>
      </c>
      <c r="K44" s="66">
        <v>1.226533429239931</v>
      </c>
      <c r="L44" s="66">
        <v>0.68488907193747495</v>
      </c>
      <c r="M44" s="66">
        <v>21.215302919736871</v>
      </c>
      <c r="N44" s="66">
        <v>2.2499999999999998E-3</v>
      </c>
      <c r="O44" s="66">
        <v>2.8325398976381541E-3</v>
      </c>
      <c r="P44" s="66">
        <v>1.7412185583312893E-3</v>
      </c>
      <c r="Q44" s="66">
        <v>3.3668274685496025E-5</v>
      </c>
      <c r="R44" s="66">
        <v>9.8604824056488082E-3</v>
      </c>
      <c r="S44" s="66">
        <v>1.6956074233325159E-2</v>
      </c>
      <c r="T44" s="66">
        <v>3.2244081723236508E-3</v>
      </c>
      <c r="U44" s="66">
        <v>9.1868274685496024E-5</v>
      </c>
      <c r="V44" s="66">
        <v>0.55987061403392091</v>
      </c>
      <c r="W44" s="66" t="s">
        <v>390</v>
      </c>
      <c r="X44" s="66">
        <v>9.7048775815923201E-3</v>
      </c>
      <c r="Y44" s="66">
        <v>3.7384675367908328E-4</v>
      </c>
      <c r="Z44" s="66">
        <v>9.7525528940182939E-5</v>
      </c>
      <c r="AA44" s="66">
        <v>1.5680482405648808E-4</v>
      </c>
      <c r="AB44" s="66">
        <v>1.0333054688268076E-2</v>
      </c>
      <c r="AC44" s="66" t="s">
        <v>390</v>
      </c>
      <c r="AD44" s="66" t="s">
        <v>390</v>
      </c>
      <c r="AE44" s="158"/>
      <c r="AF44" s="66">
        <v>14122.998</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47"/>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47" t="s">
        <v>421</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47" t="s">
        <v>422</v>
      </c>
      <c r="E47" s="66">
        <v>0.20499600000000001</v>
      </c>
      <c r="F47" s="66">
        <v>1.1967999999999999E-2</v>
      </c>
      <c r="G47" s="66">
        <v>2.96E-3</v>
      </c>
      <c r="H47" s="66">
        <v>1.76E-4</v>
      </c>
      <c r="I47" s="66">
        <v>2.1779999999999998E-3</v>
      </c>
      <c r="J47" s="66">
        <v>2.1779999999999998E-3</v>
      </c>
      <c r="K47" s="66">
        <v>2.1779999999999998E-3</v>
      </c>
      <c r="L47" s="66">
        <v>1.6280000000000001E-3</v>
      </c>
      <c r="M47" s="66">
        <v>0.13391400000000001</v>
      </c>
      <c r="N47" s="66">
        <v>3.0000000000000001E-6</v>
      </c>
      <c r="O47" s="66">
        <v>2.2000000000000001E-4</v>
      </c>
      <c r="P47" s="66">
        <v>1.166E-4</v>
      </c>
      <c r="Q47" s="66">
        <v>2.2000000000000001E-6</v>
      </c>
      <c r="R47" s="66">
        <v>1.1000000000000001E-3</v>
      </c>
      <c r="S47" s="66">
        <v>3.7400000000000003E-2</v>
      </c>
      <c r="T47" s="66">
        <v>1.5399999999999999E-3</v>
      </c>
      <c r="U47" s="66">
        <v>2.2000000000000001E-4</v>
      </c>
      <c r="V47" s="66">
        <v>2.1999999999999999E-2</v>
      </c>
      <c r="W47" s="66" t="s">
        <v>390</v>
      </c>
      <c r="X47" s="66">
        <v>6.6E-4</v>
      </c>
      <c r="Y47" s="66">
        <v>1.1000000000000001E-3</v>
      </c>
      <c r="Z47" s="66">
        <v>7.5679999999999996E-4</v>
      </c>
      <c r="AA47" s="66">
        <v>4.6640000000000001E-4</v>
      </c>
      <c r="AB47" s="66">
        <v>2.9832000000000001E-3</v>
      </c>
      <c r="AC47" s="66" t="s">
        <v>390</v>
      </c>
      <c r="AD47" s="66" t="s">
        <v>390</v>
      </c>
      <c r="AE47" s="158"/>
      <c r="AF47" s="66">
        <v>950.12800000000004</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47"/>
      <c r="E48" s="66" t="s">
        <v>391</v>
      </c>
      <c r="F48" s="66">
        <v>7.9551600000000002</v>
      </c>
      <c r="G48" s="66" t="s">
        <v>391</v>
      </c>
      <c r="H48" s="66" t="s">
        <v>391</v>
      </c>
      <c r="I48" s="66">
        <v>0.23430000000000001</v>
      </c>
      <c r="J48" s="66">
        <v>1.9681200000000003</v>
      </c>
      <c r="K48" s="66">
        <v>4.1705399999999999</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46.86</v>
      </c>
      <c r="AL48" s="182" t="s">
        <v>122</v>
      </c>
    </row>
    <row r="49" spans="1:38" s="2" customFormat="1" ht="24.75" customHeight="1" thickBot="1" x14ac:dyDescent="0.3">
      <c r="A49" s="121" t="s">
        <v>119</v>
      </c>
      <c r="B49" s="121" t="s">
        <v>123</v>
      </c>
      <c r="C49" s="122" t="s">
        <v>124</v>
      </c>
      <c r="D49" s="147"/>
      <c r="E49" s="66">
        <v>2.1994E-2</v>
      </c>
      <c r="F49" s="66">
        <v>0.12229000000000001</v>
      </c>
      <c r="G49" s="66">
        <v>2.0905999999999998E-2</v>
      </c>
      <c r="H49" s="66">
        <v>6.1329999999999987E-3</v>
      </c>
      <c r="I49" s="66">
        <v>6.054785E-2</v>
      </c>
      <c r="J49" s="66">
        <v>8.8620850000000015E-2</v>
      </c>
      <c r="K49" s="66">
        <v>0.11841400000000003</v>
      </c>
      <c r="L49" s="66">
        <v>2.9668446500000001E-2</v>
      </c>
      <c r="M49" s="66">
        <v>4.4214999999999997E-2</v>
      </c>
      <c r="N49" s="66" t="s">
        <v>390</v>
      </c>
      <c r="O49" s="66" t="s">
        <v>390</v>
      </c>
      <c r="P49" s="66" t="s">
        <v>390</v>
      </c>
      <c r="Q49" s="66" t="s">
        <v>390</v>
      </c>
      <c r="R49" s="66" t="s">
        <v>390</v>
      </c>
      <c r="S49" s="66" t="s">
        <v>390</v>
      </c>
      <c r="T49" s="66" t="s">
        <v>390</v>
      </c>
      <c r="U49" s="66" t="s">
        <v>390</v>
      </c>
      <c r="V49" s="66" t="s">
        <v>390</v>
      </c>
      <c r="W49" s="66" t="s">
        <v>390</v>
      </c>
      <c r="X49" s="66">
        <v>1.6209793959123558E-2</v>
      </c>
      <c r="Y49" s="66">
        <v>2.530420903385493E-2</v>
      </c>
      <c r="Z49" s="66">
        <v>1.2673712773216435E-2</v>
      </c>
      <c r="AA49" s="66">
        <v>8.3089529153072654E-3</v>
      </c>
      <c r="AB49" s="66">
        <v>6.2496668681502193E-2</v>
      </c>
      <c r="AC49" s="66" t="s">
        <v>390</v>
      </c>
      <c r="AD49" s="66" t="s">
        <v>390</v>
      </c>
      <c r="AE49" s="158"/>
      <c r="AF49" s="66" t="s">
        <v>391</v>
      </c>
      <c r="AG49" s="66" t="s">
        <v>391</v>
      </c>
      <c r="AH49" s="66" t="s">
        <v>391</v>
      </c>
      <c r="AI49" s="66" t="s">
        <v>391</v>
      </c>
      <c r="AJ49" s="66" t="s">
        <v>391</v>
      </c>
      <c r="AK49" s="66">
        <v>3.278</v>
      </c>
      <c r="AL49" s="182" t="s">
        <v>125</v>
      </c>
    </row>
    <row r="50" spans="1:38" s="2" customFormat="1" ht="24.75" customHeight="1" thickBot="1" x14ac:dyDescent="0.3">
      <c r="A50" s="121" t="s">
        <v>119</v>
      </c>
      <c r="B50" s="121" t="s">
        <v>126</v>
      </c>
      <c r="C50" s="122" t="s">
        <v>127</v>
      </c>
      <c r="D50" s="147"/>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47"/>
      <c r="E51" s="66" t="s">
        <v>391</v>
      </c>
      <c r="F51" s="66">
        <v>1.9292E-2</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0.15020500000000001</v>
      </c>
      <c r="AL51" s="182" t="s">
        <v>130</v>
      </c>
    </row>
    <row r="52" spans="1:38" s="2" customFormat="1" ht="24.75" customHeight="1" thickBot="1" x14ac:dyDescent="0.3">
      <c r="A52" s="121" t="s">
        <v>119</v>
      </c>
      <c r="B52" s="125" t="s">
        <v>131</v>
      </c>
      <c r="C52" s="128" t="s">
        <v>399</v>
      </c>
      <c r="D52" s="150"/>
      <c r="E52" s="66">
        <v>0.20603799999999997</v>
      </c>
      <c r="F52" s="66">
        <v>0.15964799999999998</v>
      </c>
      <c r="G52" s="66">
        <v>2.1852049999999998</v>
      </c>
      <c r="H52" s="66">
        <v>9.9260000000000008E-3</v>
      </c>
      <c r="I52" s="66">
        <v>2.2908600000000001E-2</v>
      </c>
      <c r="J52" s="66">
        <v>3.5404200000000004E-2</v>
      </c>
      <c r="K52" s="66">
        <v>4.1652000000000002E-2</v>
      </c>
      <c r="L52" s="66" t="s">
        <v>391</v>
      </c>
      <c r="M52" s="66">
        <v>0.16530599999999998</v>
      </c>
      <c r="N52" s="66">
        <v>3.8199999999999998E-2</v>
      </c>
      <c r="O52" s="66">
        <v>3.8199999999999998E-2</v>
      </c>
      <c r="P52" s="66">
        <v>3.8199999999999998E-2</v>
      </c>
      <c r="Q52" s="66">
        <v>3.8199999999999998E-2</v>
      </c>
      <c r="R52" s="66">
        <v>3.8199999999999998E-2</v>
      </c>
      <c r="S52" s="66">
        <v>3.8199999999999998E-2</v>
      </c>
      <c r="T52" s="66">
        <v>3.8199999999999998E-2</v>
      </c>
      <c r="U52" s="66">
        <v>3.8199999999999998E-2</v>
      </c>
      <c r="V52" s="66">
        <v>3.8199999999999998E-2</v>
      </c>
      <c r="W52" s="66">
        <v>4.2700000000000002E-2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7.4960000000000004</v>
      </c>
      <c r="AL52" s="182" t="s">
        <v>132</v>
      </c>
    </row>
    <row r="53" spans="1:38" s="2" customFormat="1" ht="24.75" customHeight="1" thickBot="1" x14ac:dyDescent="0.3">
      <c r="A53" s="121" t="s">
        <v>119</v>
      </c>
      <c r="B53" s="125" t="s">
        <v>133</v>
      </c>
      <c r="C53" s="128" t="s">
        <v>134</v>
      </c>
      <c r="D53" s="150"/>
      <c r="E53" s="66" t="s">
        <v>391</v>
      </c>
      <c r="F53" s="66">
        <v>0.1827616</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5.907</v>
      </c>
      <c r="AL53" s="182" t="s">
        <v>135</v>
      </c>
    </row>
    <row r="54" spans="1:38" s="2" customFormat="1" ht="23.4" thickBot="1" x14ac:dyDescent="0.3">
      <c r="A54" s="121" t="s">
        <v>119</v>
      </c>
      <c r="B54" s="125" t="s">
        <v>136</v>
      </c>
      <c r="C54" s="128" t="s">
        <v>137</v>
      </c>
      <c r="D54" s="150"/>
      <c r="E54" s="66" t="s">
        <v>391</v>
      </c>
      <c r="F54" s="66">
        <v>0.99530855991027378</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8818.9499999999989</v>
      </c>
      <c r="AL54" s="182" t="s">
        <v>425</v>
      </c>
    </row>
    <row r="55" spans="1:38" s="2" customFormat="1" ht="24.75" customHeight="1" thickBot="1" x14ac:dyDescent="0.3">
      <c r="A55" s="121" t="s">
        <v>119</v>
      </c>
      <c r="B55" s="125" t="s">
        <v>138</v>
      </c>
      <c r="C55" s="128" t="s">
        <v>139</v>
      </c>
      <c r="D55" s="150"/>
      <c r="E55" s="66">
        <v>0.15015700000000001</v>
      </c>
      <c r="F55" s="66">
        <v>3.0880946463435416E-3</v>
      </c>
      <c r="G55" s="66">
        <v>1.74108</v>
      </c>
      <c r="H55" s="66" t="s">
        <v>390</v>
      </c>
      <c r="I55" s="66">
        <v>9.0069427185019953E-4</v>
      </c>
      <c r="J55" s="66">
        <v>1.5440473231717708E-3</v>
      </c>
      <c r="K55" s="66">
        <v>2.5734122052862851E-3</v>
      </c>
      <c r="L55" s="66">
        <v>2.1616662524404789E-4</v>
      </c>
      <c r="M55" s="66">
        <v>3.473788771925955E-2</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22.547376</v>
      </c>
      <c r="AI55" s="66" t="s">
        <v>391</v>
      </c>
      <c r="AJ55" s="66" t="s">
        <v>391</v>
      </c>
      <c r="AK55" s="66" t="s">
        <v>390</v>
      </c>
      <c r="AL55" s="182" t="s">
        <v>140</v>
      </c>
    </row>
    <row r="56" spans="1:38" s="2" customFormat="1" ht="24.75" customHeight="1" thickBot="1" x14ac:dyDescent="0.3">
      <c r="A56" s="125" t="s">
        <v>119</v>
      </c>
      <c r="B56" s="125" t="s">
        <v>141</v>
      </c>
      <c r="C56" s="128" t="s">
        <v>400</v>
      </c>
      <c r="D56" s="150"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47"/>
      <c r="E57" s="66" t="s">
        <v>390</v>
      </c>
      <c r="F57" s="66" t="s">
        <v>390</v>
      </c>
      <c r="G57" s="66" t="s">
        <v>390</v>
      </c>
      <c r="H57" s="66" t="s">
        <v>390</v>
      </c>
      <c r="I57" s="66">
        <v>1.626915E-2</v>
      </c>
      <c r="J57" s="66">
        <v>2.4488160000000002E-2</v>
      </c>
      <c r="K57" s="66">
        <v>3.0746000000000002E-2</v>
      </c>
      <c r="L57" s="66">
        <v>4.8807449999999997E-4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2791.875</v>
      </c>
      <c r="AL57" s="182" t="s">
        <v>145</v>
      </c>
    </row>
    <row r="58" spans="1:38" s="2" customFormat="1" ht="24.75" customHeight="1" thickBot="1" x14ac:dyDescent="0.3">
      <c r="A58" s="121" t="s">
        <v>53</v>
      </c>
      <c r="B58" s="121" t="s">
        <v>146</v>
      </c>
      <c r="C58" s="122" t="s">
        <v>147</v>
      </c>
      <c r="D58" s="147"/>
      <c r="E58" s="66" t="s">
        <v>390</v>
      </c>
      <c r="F58" s="66" t="s">
        <v>390</v>
      </c>
      <c r="G58" s="66" t="s">
        <v>390</v>
      </c>
      <c r="H58" s="66" t="s">
        <v>391</v>
      </c>
      <c r="I58" s="66">
        <v>1.3560450000000005E-2</v>
      </c>
      <c r="J58" s="66">
        <v>2.0080219999999999E-2</v>
      </c>
      <c r="K58" s="66">
        <v>2.476600000000001E-2</v>
      </c>
      <c r="L58" s="66">
        <v>6.2378070000000023E-5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880</v>
      </c>
      <c r="AL58" s="182" t="s">
        <v>148</v>
      </c>
    </row>
    <row r="59" spans="1:38" s="2" customFormat="1" ht="24.75" customHeight="1" thickBot="1" x14ac:dyDescent="0.3">
      <c r="A59" s="121" t="s">
        <v>53</v>
      </c>
      <c r="B59" s="132" t="s">
        <v>149</v>
      </c>
      <c r="C59" s="122" t="s">
        <v>401</v>
      </c>
      <c r="D59" s="147"/>
      <c r="E59" s="66" t="s">
        <v>390</v>
      </c>
      <c r="F59" s="66" t="s">
        <v>390</v>
      </c>
      <c r="G59" s="66" t="s">
        <v>390</v>
      </c>
      <c r="H59" s="66" t="s">
        <v>390</v>
      </c>
      <c r="I59" s="66">
        <v>9.3987999999999993E-4</v>
      </c>
      <c r="J59" s="66">
        <v>1.40778E-3</v>
      </c>
      <c r="K59" s="66">
        <v>1.7559999999999995E-3</v>
      </c>
      <c r="L59" s="66">
        <v>5.8272559999999995E-7</v>
      </c>
      <c r="M59" s="66" t="s">
        <v>390</v>
      </c>
      <c r="N59" s="66">
        <v>0.902314432349</v>
      </c>
      <c r="O59" s="66">
        <v>3.4764109895000006E-2</v>
      </c>
      <c r="P59" s="66">
        <v>4.5515099999999999E-3</v>
      </c>
      <c r="Q59" s="66">
        <v>0.12053610297000002</v>
      </c>
      <c r="R59" s="66">
        <v>0.24471546920600007</v>
      </c>
      <c r="S59" s="66">
        <v>0.34517548501400003</v>
      </c>
      <c r="T59" s="66">
        <v>0.27036750866300002</v>
      </c>
      <c r="U59" s="66">
        <v>0.73732309877500002</v>
      </c>
      <c r="V59" s="66">
        <v>0.56095375000000003</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1119276</v>
      </c>
      <c r="AL59" s="182" t="s">
        <v>426</v>
      </c>
    </row>
    <row r="60" spans="1:38" s="2" customFormat="1" ht="24.75" customHeight="1" thickBot="1" x14ac:dyDescent="0.3">
      <c r="A60" s="121" t="s">
        <v>53</v>
      </c>
      <c r="B60" s="132" t="s">
        <v>150</v>
      </c>
      <c r="C60" s="122" t="s">
        <v>151</v>
      </c>
      <c r="D60" s="148"/>
      <c r="E60" s="66" t="s">
        <v>391</v>
      </c>
      <c r="F60" s="66" t="s">
        <v>391</v>
      </c>
      <c r="G60" s="66" t="s">
        <v>391</v>
      </c>
      <c r="H60" s="66" t="s">
        <v>391</v>
      </c>
      <c r="I60" s="66">
        <v>0.59616859399999977</v>
      </c>
      <c r="J60" s="66">
        <v>1.111296455</v>
      </c>
      <c r="K60" s="66">
        <v>1.6128300000000004</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72665.104000000007</v>
      </c>
      <c r="AL60" s="182" t="s">
        <v>427</v>
      </c>
    </row>
    <row r="61" spans="1:38" s="2" customFormat="1" ht="24.75" customHeight="1" thickBot="1" x14ac:dyDescent="0.3">
      <c r="A61" s="121" t="s">
        <v>53</v>
      </c>
      <c r="B61" s="132" t="s">
        <v>152</v>
      </c>
      <c r="C61" s="122" t="s">
        <v>153</v>
      </c>
      <c r="D61" s="147"/>
      <c r="E61" s="66" t="s">
        <v>391</v>
      </c>
      <c r="F61" s="66" t="s">
        <v>391</v>
      </c>
      <c r="G61" s="66" t="s">
        <v>391</v>
      </c>
      <c r="H61" s="66" t="s">
        <v>391</v>
      </c>
      <c r="I61" s="66">
        <v>3.8155380869999991E-2</v>
      </c>
      <c r="J61" s="66">
        <v>0.38180236595999995</v>
      </c>
      <c r="K61" s="66">
        <v>0.76363316782000012</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4081239</v>
      </c>
      <c r="AL61" s="182" t="s">
        <v>428</v>
      </c>
    </row>
    <row r="62" spans="1:38" s="2" customFormat="1" ht="24.75" customHeight="1" thickBot="1" x14ac:dyDescent="0.3">
      <c r="A62" s="121" t="s">
        <v>53</v>
      </c>
      <c r="B62" s="132" t="s">
        <v>154</v>
      </c>
      <c r="C62" s="122" t="s">
        <v>155</v>
      </c>
      <c r="D62" s="147"/>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51"/>
      <c r="E63" s="66" t="s">
        <v>391</v>
      </c>
      <c r="F63" s="66">
        <v>1.9767000000000007E-2</v>
      </c>
      <c r="G63" s="66">
        <v>7.1414000000000005E-2</v>
      </c>
      <c r="H63" s="66">
        <v>4.0320000000000043E-3</v>
      </c>
      <c r="I63" s="66">
        <v>9.4809852000000111E-2</v>
      </c>
      <c r="J63" s="66">
        <v>0.185245619</v>
      </c>
      <c r="K63" s="66">
        <v>0.35062199999999932</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47"/>
      <c r="E64" s="66">
        <v>0.21052699999999999</v>
      </c>
      <c r="F64" s="66" t="s">
        <v>390</v>
      </c>
      <c r="G64" s="66" t="s">
        <v>390</v>
      </c>
      <c r="H64" s="66">
        <v>2.1052699999999998E-3</v>
      </c>
      <c r="I64" s="66" t="s">
        <v>391</v>
      </c>
      <c r="J64" s="66" t="s">
        <v>391</v>
      </c>
      <c r="K64" s="66" t="s">
        <v>391</v>
      </c>
      <c r="L64" s="66" t="s">
        <v>391</v>
      </c>
      <c r="M64" s="66">
        <v>2.1052700000000001E-2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210.52699999999999</v>
      </c>
      <c r="AL64" s="182" t="s">
        <v>160</v>
      </c>
    </row>
    <row r="65" spans="1:38" s="2" customFormat="1" ht="24.75" customHeight="1" thickBot="1" x14ac:dyDescent="0.3">
      <c r="A65" s="121" t="s">
        <v>53</v>
      </c>
      <c r="B65" s="125" t="s">
        <v>161</v>
      </c>
      <c r="C65" s="122" t="s">
        <v>162</v>
      </c>
      <c r="D65" s="147"/>
      <c r="E65" s="66">
        <v>0.235098</v>
      </c>
      <c r="F65" s="66" t="s">
        <v>391</v>
      </c>
      <c r="G65" s="66" t="s">
        <v>391</v>
      </c>
      <c r="H65" s="66">
        <v>5.6590000000000008E-3</v>
      </c>
      <c r="I65" s="66">
        <v>4.9799999999999998E-5</v>
      </c>
      <c r="J65" s="66" t="s">
        <v>391</v>
      </c>
      <c r="K65" s="66" t="s">
        <v>391</v>
      </c>
      <c r="L65" s="66">
        <v>8.963999999999999E-7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541.02300000000002</v>
      </c>
      <c r="AL65" s="182" t="s">
        <v>163</v>
      </c>
    </row>
    <row r="66" spans="1:38" s="2" customFormat="1" ht="24.75" customHeight="1" thickBot="1" x14ac:dyDescent="0.3">
      <c r="A66" s="121" t="s">
        <v>53</v>
      </c>
      <c r="B66" s="125" t="s">
        <v>164</v>
      </c>
      <c r="C66" s="122" t="s">
        <v>165</v>
      </c>
      <c r="D66" s="147"/>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47"/>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47"/>
      <c r="E68" s="66">
        <v>4.7729000000000001E-2</v>
      </c>
      <c r="F68" s="66">
        <v>1.4060000000000001E-3</v>
      </c>
      <c r="G68" s="66">
        <v>0.24024899999999999</v>
      </c>
      <c r="H68" s="66" t="s">
        <v>391</v>
      </c>
      <c r="I68" s="66">
        <v>4.0877999999999999E-3</v>
      </c>
      <c r="J68" s="66">
        <v>5.8966999999999995E-3</v>
      </c>
      <c r="K68" s="66">
        <v>6.8129999999999996E-3</v>
      </c>
      <c r="L68" s="66">
        <v>7.3580399999999998E-5</v>
      </c>
      <c r="M68" s="66">
        <v>1.9819999999999998E-3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51.890999999999998</v>
      </c>
      <c r="AL68" s="182" t="s">
        <v>172</v>
      </c>
    </row>
    <row r="69" spans="1:38" s="2" customFormat="1" ht="24.75" customHeight="1" thickBot="1" x14ac:dyDescent="0.3">
      <c r="A69" s="121" t="s">
        <v>53</v>
      </c>
      <c r="B69" s="121" t="s">
        <v>173</v>
      </c>
      <c r="C69" s="122" t="s">
        <v>174</v>
      </c>
      <c r="D69" s="149"/>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49"/>
      <c r="E70" s="66">
        <v>0.72832899999999967</v>
      </c>
      <c r="F70" s="66">
        <v>1.4438244009999985</v>
      </c>
      <c r="G70" s="66">
        <v>1.0176363999999998</v>
      </c>
      <c r="H70" s="66">
        <v>8.6209000000000008E-2</v>
      </c>
      <c r="I70" s="66">
        <v>5.9022772999999973E-2</v>
      </c>
      <c r="J70" s="66">
        <v>9.0322576999999987E-2</v>
      </c>
      <c r="K70" s="66">
        <v>0.12007500000000002</v>
      </c>
      <c r="L70" s="66">
        <v>1.0624099139999994E-3</v>
      </c>
      <c r="M70" s="66">
        <v>0.16076000000000004</v>
      </c>
      <c r="N70" s="66" t="s">
        <v>390</v>
      </c>
      <c r="O70" s="66" t="s">
        <v>390</v>
      </c>
      <c r="P70" s="66">
        <v>6.2159999999999993E-2</v>
      </c>
      <c r="Q70" s="66">
        <v>1E-3</v>
      </c>
      <c r="R70" s="66" t="s">
        <v>390</v>
      </c>
      <c r="S70" s="66" t="s">
        <v>390</v>
      </c>
      <c r="T70" s="66" t="s">
        <v>390</v>
      </c>
      <c r="U70" s="66" t="s">
        <v>390</v>
      </c>
      <c r="V70" s="66" t="s">
        <v>390</v>
      </c>
      <c r="W70" s="66">
        <v>8.0000000000000019E-3</v>
      </c>
      <c r="X70" s="66" t="s">
        <v>390</v>
      </c>
      <c r="Y70" s="66" t="s">
        <v>390</v>
      </c>
      <c r="Z70" s="66" t="s">
        <v>390</v>
      </c>
      <c r="AA70" s="66" t="s">
        <v>390</v>
      </c>
      <c r="AB70" s="66">
        <v>3.4000000000000002E-2</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49"/>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47"/>
      <c r="E72" s="66">
        <v>0.94936800000000032</v>
      </c>
      <c r="F72" s="66">
        <v>1.1319999999999999</v>
      </c>
      <c r="G72" s="66">
        <v>0.35232800000000003</v>
      </c>
      <c r="H72" s="66" t="s">
        <v>390</v>
      </c>
      <c r="I72" s="66">
        <v>0.54684367999999994</v>
      </c>
      <c r="J72" s="66">
        <v>0.78462120999999985</v>
      </c>
      <c r="K72" s="66">
        <v>0.940554</v>
      </c>
      <c r="L72" s="66">
        <v>1.968637248E-3</v>
      </c>
      <c r="M72" s="66">
        <v>28.655611365000002</v>
      </c>
      <c r="N72" s="66">
        <v>3.7015067542023994</v>
      </c>
      <c r="O72" s="66">
        <v>0.11919496022982819</v>
      </c>
      <c r="P72" s="66">
        <v>0.19045581060087866</v>
      </c>
      <c r="Q72" s="66">
        <v>3.4449286832884542E-2</v>
      </c>
      <c r="R72" s="66">
        <v>0.5437143081000001</v>
      </c>
      <c r="S72" s="66">
        <v>0.17718481699999999</v>
      </c>
      <c r="T72" s="66">
        <v>0.39963730649999996</v>
      </c>
      <c r="U72" s="66">
        <v>1.6991768000000001E-2</v>
      </c>
      <c r="V72" s="66">
        <v>9.6707551160000023</v>
      </c>
      <c r="W72" s="66">
        <v>3.5322426400462104</v>
      </c>
      <c r="X72" s="66">
        <v>1.8463929125308919E-3</v>
      </c>
      <c r="Y72" s="66">
        <v>1.8523396764938523E-2</v>
      </c>
      <c r="Z72" s="66">
        <v>6.2697879314633524E-3</v>
      </c>
      <c r="AA72" s="66">
        <v>8.3914652901709503E-4</v>
      </c>
      <c r="AB72" s="66">
        <v>2.7478724137949866E-2</v>
      </c>
      <c r="AC72" s="66" t="s">
        <v>438</v>
      </c>
      <c r="AD72" s="66">
        <v>0.15690337518696151</v>
      </c>
      <c r="AE72" s="158"/>
      <c r="AF72" s="66" t="s">
        <v>391</v>
      </c>
      <c r="AG72" s="66" t="s">
        <v>391</v>
      </c>
      <c r="AH72" s="66" t="s">
        <v>391</v>
      </c>
      <c r="AI72" s="66" t="s">
        <v>391</v>
      </c>
      <c r="AJ72" s="66" t="s">
        <v>391</v>
      </c>
      <c r="AK72" s="66">
        <v>5432.4110000000001</v>
      </c>
      <c r="AL72" s="182" t="s">
        <v>181</v>
      </c>
    </row>
    <row r="73" spans="1:38" s="2" customFormat="1" ht="24.75" customHeight="1" thickBot="1" x14ac:dyDescent="0.3">
      <c r="A73" s="121" t="s">
        <v>53</v>
      </c>
      <c r="B73" s="121" t="s">
        <v>182</v>
      </c>
      <c r="C73" s="122" t="s">
        <v>183</v>
      </c>
      <c r="D73" s="147"/>
      <c r="E73" s="66" t="s">
        <v>390</v>
      </c>
      <c r="F73" s="66" t="s">
        <v>390</v>
      </c>
      <c r="G73" s="66" t="s">
        <v>390</v>
      </c>
      <c r="H73" s="66" t="s">
        <v>390</v>
      </c>
      <c r="I73" s="66">
        <v>4.1999999999999996E-6</v>
      </c>
      <c r="J73" s="66">
        <v>5.9500000000000006E-6</v>
      </c>
      <c r="K73" s="66">
        <v>6.9999999999999999E-6</v>
      </c>
      <c r="L73" s="66">
        <v>4.2E-7</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5.9580000000000002</v>
      </c>
      <c r="AL73" s="182" t="s">
        <v>184</v>
      </c>
    </row>
    <row r="74" spans="1:38" s="2" customFormat="1" ht="24.75" customHeight="1" thickBot="1" x14ac:dyDescent="0.3">
      <c r="A74" s="121" t="s">
        <v>53</v>
      </c>
      <c r="B74" s="121" t="s">
        <v>185</v>
      </c>
      <c r="C74" s="122" t="s">
        <v>186</v>
      </c>
      <c r="D74" s="147"/>
      <c r="E74" s="66" t="s">
        <v>390</v>
      </c>
      <c r="F74" s="66" t="s">
        <v>390</v>
      </c>
      <c r="G74" s="66" t="s">
        <v>390</v>
      </c>
      <c r="H74" s="66" t="s">
        <v>390</v>
      </c>
      <c r="I74" s="66">
        <v>1.3650450000000001E-2</v>
      </c>
      <c r="J74" s="66">
        <v>1.6858149999999995E-2</v>
      </c>
      <c r="K74" s="66">
        <v>1.9055000000000009E-2</v>
      </c>
      <c r="L74" s="66">
        <v>3.1396035000000002E-4</v>
      </c>
      <c r="M74" s="66" t="s">
        <v>390</v>
      </c>
      <c r="N74" s="66">
        <v>0.17380487477488302</v>
      </c>
      <c r="O74" s="66">
        <v>3.3327539390795635E-2</v>
      </c>
      <c r="P74" s="66">
        <v>4.5570576890795633E-2</v>
      </c>
      <c r="Q74" s="66">
        <v>4.2926623174883001E-2</v>
      </c>
      <c r="R74" s="66" t="s">
        <v>390</v>
      </c>
      <c r="S74" s="66">
        <v>9.9000000000000008E-3</v>
      </c>
      <c r="T74" s="66" t="s">
        <v>390</v>
      </c>
      <c r="U74" s="66" t="s">
        <v>390</v>
      </c>
      <c r="V74" s="66">
        <v>0.28869248000000008</v>
      </c>
      <c r="W74" s="66">
        <v>0.16684409905397815</v>
      </c>
      <c r="X74" s="66" t="s">
        <v>390</v>
      </c>
      <c r="Y74" s="66" t="s">
        <v>390</v>
      </c>
      <c r="Z74" s="66" t="s">
        <v>390</v>
      </c>
      <c r="AA74" s="66" t="s">
        <v>390</v>
      </c>
      <c r="AB74" s="66">
        <v>5.9982815682999992E-2</v>
      </c>
      <c r="AC74" s="66" t="s">
        <v>390</v>
      </c>
      <c r="AD74" s="66">
        <v>2.0595703619344765E-3</v>
      </c>
      <c r="AE74" s="158"/>
      <c r="AF74" s="66" t="s">
        <v>391</v>
      </c>
      <c r="AG74" s="66" t="s">
        <v>391</v>
      </c>
      <c r="AH74" s="66" t="s">
        <v>391</v>
      </c>
      <c r="AI74" s="66" t="s">
        <v>391</v>
      </c>
      <c r="AJ74" s="66" t="s">
        <v>391</v>
      </c>
      <c r="AK74" s="66">
        <v>115.702</v>
      </c>
      <c r="AL74" s="182" t="s">
        <v>187</v>
      </c>
    </row>
    <row r="75" spans="1:38" s="2" customFormat="1" ht="24.75" customHeight="1" thickBot="1" x14ac:dyDescent="0.3">
      <c r="A75" s="121" t="s">
        <v>53</v>
      </c>
      <c r="B75" s="121" t="s">
        <v>188</v>
      </c>
      <c r="C75" s="122" t="s">
        <v>189</v>
      </c>
      <c r="D75" s="149"/>
      <c r="E75" s="66" t="s">
        <v>390</v>
      </c>
      <c r="F75" s="66" t="s">
        <v>390</v>
      </c>
      <c r="G75" s="66" t="s">
        <v>390</v>
      </c>
      <c r="H75" s="66" t="s">
        <v>390</v>
      </c>
      <c r="I75" s="66">
        <v>2.4634E-4</v>
      </c>
      <c r="J75" s="66">
        <v>3.4728999999999999E-4</v>
      </c>
      <c r="K75" s="66">
        <v>4.0800000000000005E-4</v>
      </c>
      <c r="L75" s="66" t="s">
        <v>390</v>
      </c>
      <c r="M75" s="66" t="s">
        <v>390</v>
      </c>
      <c r="N75" s="66">
        <v>1.418E-3</v>
      </c>
      <c r="O75" s="66">
        <v>1.4941408134310711E-3</v>
      </c>
      <c r="P75" s="66">
        <v>1.3725851265074484E-2</v>
      </c>
      <c r="Q75" s="66">
        <v>9.0748776306455426E-4</v>
      </c>
      <c r="R75" s="66" t="s">
        <v>390</v>
      </c>
      <c r="S75" s="66" t="s">
        <v>390</v>
      </c>
      <c r="T75" s="66" t="s">
        <v>390</v>
      </c>
      <c r="U75" s="66" t="s">
        <v>390</v>
      </c>
      <c r="V75" s="66">
        <v>4.333E-3</v>
      </c>
      <c r="W75" s="66">
        <v>7.5339672499408845E-4</v>
      </c>
      <c r="X75" s="66" t="s">
        <v>390</v>
      </c>
      <c r="Y75" s="66" t="s">
        <v>390</v>
      </c>
      <c r="Z75" s="66" t="s">
        <v>390</v>
      </c>
      <c r="AA75" s="66" t="s">
        <v>390</v>
      </c>
      <c r="AB75" s="66">
        <v>8.4094845117048922E-8</v>
      </c>
      <c r="AC75" s="66" t="s">
        <v>390</v>
      </c>
      <c r="AD75" s="66">
        <v>1.8142977063135491E-5</v>
      </c>
      <c r="AE75" s="158"/>
      <c r="AF75" s="66" t="s">
        <v>391</v>
      </c>
      <c r="AG75" s="66" t="s">
        <v>391</v>
      </c>
      <c r="AH75" s="66" t="s">
        <v>391</v>
      </c>
      <c r="AI75" s="66" t="s">
        <v>391</v>
      </c>
      <c r="AJ75" s="66" t="s">
        <v>391</v>
      </c>
      <c r="AK75" s="66">
        <v>9.5549999999999997</v>
      </c>
      <c r="AL75" s="182" t="s">
        <v>190</v>
      </c>
    </row>
    <row r="76" spans="1:38" s="2" customFormat="1" ht="24.75" customHeight="1" thickBot="1" x14ac:dyDescent="0.3">
      <c r="A76" s="121" t="s">
        <v>53</v>
      </c>
      <c r="B76" s="121" t="s">
        <v>191</v>
      </c>
      <c r="C76" s="122" t="s">
        <v>192</v>
      </c>
      <c r="D76" s="147"/>
      <c r="E76" s="66" t="s">
        <v>390</v>
      </c>
      <c r="F76" s="66" t="s">
        <v>390</v>
      </c>
      <c r="G76" s="66" t="s">
        <v>390</v>
      </c>
      <c r="H76" s="66" t="s">
        <v>390</v>
      </c>
      <c r="I76" s="66">
        <v>2.2693100000000009E-3</v>
      </c>
      <c r="J76" s="66">
        <v>3.1432599999999997E-3</v>
      </c>
      <c r="K76" s="66">
        <v>3.6729999999999992E-3</v>
      </c>
      <c r="L76" s="66" t="s">
        <v>390</v>
      </c>
      <c r="M76" s="66" t="s">
        <v>390</v>
      </c>
      <c r="N76" s="66">
        <v>1.5167380780000002</v>
      </c>
      <c r="O76" s="66">
        <v>5.2609999999999997E-2</v>
      </c>
      <c r="P76" s="66">
        <v>2.351E-2</v>
      </c>
      <c r="Q76" s="66">
        <v>1.0790000000000001E-2</v>
      </c>
      <c r="R76" s="66">
        <v>0.19790684880000001</v>
      </c>
      <c r="S76" s="66">
        <v>4.3182392000000007E-3</v>
      </c>
      <c r="T76" s="66">
        <v>0.13111834800000002</v>
      </c>
      <c r="U76" s="66">
        <v>2.1096920000000003E-3</v>
      </c>
      <c r="V76" s="66">
        <v>0.35291672800000001</v>
      </c>
      <c r="W76" s="66">
        <v>3.1E-2</v>
      </c>
      <c r="X76" s="66" t="s">
        <v>390</v>
      </c>
      <c r="Y76" s="66" t="s">
        <v>390</v>
      </c>
      <c r="Z76" s="66" t="s">
        <v>390</v>
      </c>
      <c r="AA76" s="66" t="s">
        <v>390</v>
      </c>
      <c r="AB76" s="66">
        <v>1.9599999999999999E-4</v>
      </c>
      <c r="AC76" s="66" t="s">
        <v>390</v>
      </c>
      <c r="AD76" s="66">
        <v>3.3149999999999993E-5</v>
      </c>
      <c r="AE76" s="158"/>
      <c r="AF76" s="66" t="s">
        <v>391</v>
      </c>
      <c r="AG76" s="66" t="s">
        <v>391</v>
      </c>
      <c r="AH76" s="66" t="s">
        <v>391</v>
      </c>
      <c r="AI76" s="66" t="s">
        <v>391</v>
      </c>
      <c r="AJ76" s="66" t="s">
        <v>391</v>
      </c>
      <c r="AK76" s="66">
        <v>44.817</v>
      </c>
      <c r="AL76" s="182" t="s">
        <v>193</v>
      </c>
    </row>
    <row r="77" spans="1:38" s="2" customFormat="1" ht="24.75" customHeight="1" thickBot="1" x14ac:dyDescent="0.3">
      <c r="A77" s="121" t="s">
        <v>53</v>
      </c>
      <c r="B77" s="121" t="s">
        <v>194</v>
      </c>
      <c r="C77" s="122" t="s">
        <v>195</v>
      </c>
      <c r="D77" s="147"/>
      <c r="E77" s="66" t="s">
        <v>390</v>
      </c>
      <c r="F77" s="66" t="s">
        <v>390</v>
      </c>
      <c r="G77" s="66" t="s">
        <v>390</v>
      </c>
      <c r="H77" s="66" t="s">
        <v>390</v>
      </c>
      <c r="I77" s="66" t="s">
        <v>390</v>
      </c>
      <c r="J77" s="66" t="s">
        <v>390</v>
      </c>
      <c r="K77" s="66" t="s">
        <v>390</v>
      </c>
      <c r="L77" s="66" t="s">
        <v>390</v>
      </c>
      <c r="M77" s="66" t="s">
        <v>390</v>
      </c>
      <c r="N77" s="66">
        <v>0.27074999999999999</v>
      </c>
      <c r="O77" s="66">
        <v>6.5549999999999997E-2</v>
      </c>
      <c r="P77" s="66">
        <v>4.2749999999999998E-4</v>
      </c>
      <c r="Q77" s="66">
        <v>8.5499999999999986E-3</v>
      </c>
      <c r="R77" s="66" t="s">
        <v>390</v>
      </c>
      <c r="S77" s="66" t="s">
        <v>390</v>
      </c>
      <c r="T77" s="66" t="s">
        <v>390</v>
      </c>
      <c r="U77" s="66" t="s">
        <v>390</v>
      </c>
      <c r="V77" s="66">
        <v>3.6294171183710817E-2</v>
      </c>
      <c r="W77" s="66">
        <v>1.4249999999999998E-3</v>
      </c>
      <c r="X77" s="66" t="s">
        <v>390</v>
      </c>
      <c r="Y77" s="66" t="s">
        <v>390</v>
      </c>
      <c r="Z77" s="66" t="s">
        <v>390</v>
      </c>
      <c r="AA77" s="66" t="s">
        <v>390</v>
      </c>
      <c r="AB77" s="66" t="s">
        <v>390</v>
      </c>
      <c r="AC77" s="66" t="s">
        <v>390</v>
      </c>
      <c r="AD77" s="66">
        <v>1.0259999999999998E-6</v>
      </c>
      <c r="AE77" s="158"/>
      <c r="AF77" s="66" t="s">
        <v>391</v>
      </c>
      <c r="AG77" s="66" t="s">
        <v>391</v>
      </c>
      <c r="AH77" s="66" t="s">
        <v>391</v>
      </c>
      <c r="AI77" s="66" t="s">
        <v>391</v>
      </c>
      <c r="AJ77" s="66" t="s">
        <v>391</v>
      </c>
      <c r="AK77" s="66">
        <v>0.28499999999999998</v>
      </c>
      <c r="AL77" s="182" t="s">
        <v>196</v>
      </c>
    </row>
    <row r="78" spans="1:38" s="2" customFormat="1" ht="24.75" customHeight="1" thickBot="1" x14ac:dyDescent="0.3">
      <c r="A78" s="121" t="s">
        <v>53</v>
      </c>
      <c r="B78" s="121" t="s">
        <v>197</v>
      </c>
      <c r="C78" s="122" t="s">
        <v>198</v>
      </c>
      <c r="D78" s="147"/>
      <c r="E78" s="66" t="s">
        <v>390</v>
      </c>
      <c r="F78" s="66" t="s">
        <v>390</v>
      </c>
      <c r="G78" s="66">
        <v>2.9340898617511522E-6</v>
      </c>
      <c r="H78" s="66" t="s">
        <v>390</v>
      </c>
      <c r="I78" s="66">
        <v>4.0689000000000003E-4</v>
      </c>
      <c r="J78" s="66">
        <v>5.3498500000000008E-4</v>
      </c>
      <c r="K78" s="66">
        <v>6.8500000000000006E-4</v>
      </c>
      <c r="L78" s="66">
        <v>4.0689000000000001E-7</v>
      </c>
      <c r="M78" s="66" t="s">
        <v>390</v>
      </c>
      <c r="N78" s="66">
        <v>3.2564602673421672E-3</v>
      </c>
      <c r="O78" s="66">
        <v>2.6648056254871397E-4</v>
      </c>
      <c r="P78" s="66">
        <v>4.2446499999999996E-4</v>
      </c>
      <c r="Q78" s="66">
        <v>4.8651599999999999E-4</v>
      </c>
      <c r="R78" s="66" t="s">
        <v>390</v>
      </c>
      <c r="S78" s="66">
        <v>1.6636736588074826E-3</v>
      </c>
      <c r="T78" s="66">
        <v>2.3991499999999996E-3</v>
      </c>
      <c r="U78" s="66" t="s">
        <v>390</v>
      </c>
      <c r="V78" s="66">
        <v>2.6648056254871397E-4</v>
      </c>
      <c r="W78" s="66">
        <v>0.92274999999999996</v>
      </c>
      <c r="X78" s="66" t="s">
        <v>390</v>
      </c>
      <c r="Y78" s="66" t="s">
        <v>390</v>
      </c>
      <c r="Z78" s="66" t="s">
        <v>390</v>
      </c>
      <c r="AA78" s="66" t="s">
        <v>390</v>
      </c>
      <c r="AB78" s="66">
        <v>2.3735057490257213E-5</v>
      </c>
      <c r="AC78" s="66" t="s">
        <v>390</v>
      </c>
      <c r="AD78" s="66">
        <v>6.8283499999999991E-5</v>
      </c>
      <c r="AE78" s="158"/>
      <c r="AF78" s="66" t="s">
        <v>391</v>
      </c>
      <c r="AG78" s="66" t="s">
        <v>391</v>
      </c>
      <c r="AH78" s="66" t="s">
        <v>391</v>
      </c>
      <c r="AI78" s="66" t="s">
        <v>391</v>
      </c>
      <c r="AJ78" s="66" t="s">
        <v>391</v>
      </c>
      <c r="AK78" s="66">
        <v>18.454999999999998</v>
      </c>
      <c r="AL78" s="182" t="s">
        <v>199</v>
      </c>
    </row>
    <row r="79" spans="1:38" s="2" customFormat="1" ht="24.75" customHeight="1" thickBot="1" x14ac:dyDescent="0.3">
      <c r="A79" s="121" t="s">
        <v>53</v>
      </c>
      <c r="B79" s="121" t="s">
        <v>200</v>
      </c>
      <c r="C79" s="122" t="s">
        <v>201</v>
      </c>
      <c r="D79" s="147"/>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47"/>
      <c r="E80" s="66">
        <v>0.25803199999999998</v>
      </c>
      <c r="F80" s="66">
        <v>0.33978700000000001</v>
      </c>
      <c r="G80" s="66">
        <v>0.13145200000000001</v>
      </c>
      <c r="H80" s="66">
        <v>3.28E-4</v>
      </c>
      <c r="I80" s="66">
        <v>3.2703660999999988E-2</v>
      </c>
      <c r="J80" s="66">
        <v>5.3785986000000036E-2</v>
      </c>
      <c r="K80" s="66">
        <v>7.4777999999999997E-2</v>
      </c>
      <c r="L80" s="66">
        <v>2.3546900000000002E-6</v>
      </c>
      <c r="M80" s="66">
        <v>0.151646</v>
      </c>
      <c r="N80" s="66">
        <v>9.4743000000000008E-2</v>
      </c>
      <c r="O80" s="66">
        <v>1.2836300000000002E-3</v>
      </c>
      <c r="P80" s="66" t="s">
        <v>390</v>
      </c>
      <c r="Q80" s="66">
        <v>9.7000000000000005E-4</v>
      </c>
      <c r="R80" s="66">
        <v>0.21905645300000001</v>
      </c>
      <c r="S80" s="66">
        <v>1.8797530521999999E-2</v>
      </c>
      <c r="T80" s="66">
        <v>3.9781375595000001E-2</v>
      </c>
      <c r="U80" s="66">
        <v>8.1000000000000006E-4</v>
      </c>
      <c r="V80" s="66">
        <v>1.1320486821174514</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47"/>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47"/>
      <c r="E82" s="66" t="s">
        <v>391</v>
      </c>
      <c r="F82" s="66">
        <v>12.629739599999999</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10524783</v>
      </c>
      <c r="AL82" s="182" t="s">
        <v>219</v>
      </c>
    </row>
    <row r="83" spans="1:38" s="2" customFormat="1" ht="24.75" customHeight="1" thickBot="1" x14ac:dyDescent="0.3">
      <c r="A83" s="121" t="s">
        <v>53</v>
      </c>
      <c r="B83" s="135" t="s">
        <v>211</v>
      </c>
      <c r="C83" s="136" t="s">
        <v>212</v>
      </c>
      <c r="D83" s="147"/>
      <c r="E83" s="66" t="s">
        <v>390</v>
      </c>
      <c r="F83" s="66">
        <v>0.67990000000000006</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2.1800000000000002</v>
      </c>
      <c r="AL83" s="182" t="s">
        <v>385</v>
      </c>
    </row>
    <row r="84" spans="1:38" s="2" customFormat="1" ht="24.75" customHeight="1" thickBot="1" x14ac:dyDescent="0.3">
      <c r="A84" s="121" t="s">
        <v>53</v>
      </c>
      <c r="B84" s="135" t="s">
        <v>213</v>
      </c>
      <c r="C84" s="136" t="s">
        <v>214</v>
      </c>
      <c r="D84" s="147"/>
      <c r="E84" s="66" t="s">
        <v>390</v>
      </c>
      <c r="F84" s="66">
        <v>2.6419999999999998E-3</v>
      </c>
      <c r="G84" s="66" t="s">
        <v>391</v>
      </c>
      <c r="H84" s="66" t="s">
        <v>391</v>
      </c>
      <c r="I84" s="66">
        <v>3.8990000000000004E-4</v>
      </c>
      <c r="J84" s="66">
        <v>6.6839999999999998E-4</v>
      </c>
      <c r="K84" s="66">
        <v>1.114E-3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47"/>
      <c r="E85" s="66" t="s">
        <v>391</v>
      </c>
      <c r="F85" s="66">
        <v>27.849810399999996</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47"/>
      <c r="E86" s="66" t="s">
        <v>391</v>
      </c>
      <c r="F86" s="66">
        <v>7.4479999999999995</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47"/>
      <c r="E87" s="66" t="s">
        <v>391</v>
      </c>
      <c r="F87" s="66">
        <v>6.1802915999999972E-2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47"/>
      <c r="E88" s="66" t="s">
        <v>390</v>
      </c>
      <c r="F88" s="66">
        <v>10.621239999999998</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47"/>
      <c r="E89" s="66" t="s">
        <v>391</v>
      </c>
      <c r="F89" s="66">
        <v>3.8178000000000001</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47"/>
      <c r="E90" s="66" t="s">
        <v>391</v>
      </c>
      <c r="F90" s="66">
        <v>7.4352599999999995</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47"/>
      <c r="E91" s="66">
        <v>3.8098361210000001E-2</v>
      </c>
      <c r="F91" s="66">
        <v>0.15226023945</v>
      </c>
      <c r="G91" s="66">
        <v>1.288164692E-2</v>
      </c>
      <c r="H91" s="66">
        <v>8.5280990437500009E-2</v>
      </c>
      <c r="I91" s="66">
        <v>0.77638744398999993</v>
      </c>
      <c r="J91" s="66">
        <v>0.98104354306999997</v>
      </c>
      <c r="K91" s="66">
        <v>1.0233141129300001</v>
      </c>
      <c r="L91" s="66" t="s">
        <v>390</v>
      </c>
      <c r="M91" s="66">
        <v>1.162782896275</v>
      </c>
      <c r="N91" s="66">
        <v>3.3441096639999999</v>
      </c>
      <c r="O91" s="66">
        <v>0.11728089583000001</v>
      </c>
      <c r="P91" s="66">
        <v>2.4313042200000001E-4</v>
      </c>
      <c r="Q91" s="66">
        <v>5.6730431800000002E-3</v>
      </c>
      <c r="R91" s="66">
        <v>6.6540957599999992E-2</v>
      </c>
      <c r="S91" s="66">
        <v>2.0048260597499996</v>
      </c>
      <c r="T91" s="66">
        <v>0.183447397875</v>
      </c>
      <c r="U91" s="66" t="s">
        <v>390</v>
      </c>
      <c r="V91" s="66">
        <v>1.164499977875</v>
      </c>
      <c r="W91" s="66">
        <v>2.054963625E-3</v>
      </c>
      <c r="X91" s="66">
        <v>2.2810096237500001E-3</v>
      </c>
      <c r="Y91" s="66">
        <v>9.2473363124999993E-4</v>
      </c>
      <c r="Z91" s="66">
        <v>9.2473363124999993E-4</v>
      </c>
      <c r="AA91" s="66">
        <v>9.2473363124999993E-4</v>
      </c>
      <c r="AB91" s="66">
        <v>5.0552105174999995E-3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49"/>
      <c r="E92" s="66" t="s">
        <v>390</v>
      </c>
      <c r="F92" s="66">
        <v>1.6811E-2</v>
      </c>
      <c r="G92" s="66">
        <v>3.5639999999999999E-3</v>
      </c>
      <c r="H92" s="66" t="s">
        <v>390</v>
      </c>
      <c r="I92" s="66">
        <v>7.1210500000000003E-3</v>
      </c>
      <c r="J92" s="66">
        <v>1.1014299999999999E-2</v>
      </c>
      <c r="K92" s="66">
        <v>1.5573E-2</v>
      </c>
      <c r="L92" s="66">
        <v>1.851473E-4</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717.20787899999993</v>
      </c>
      <c r="AL92" s="182" t="s">
        <v>231</v>
      </c>
    </row>
    <row r="93" spans="1:38" s="2" customFormat="1" ht="24.75" customHeight="1" thickBot="1" x14ac:dyDescent="0.3">
      <c r="A93" s="121" t="s">
        <v>53</v>
      </c>
      <c r="B93" s="125" t="s">
        <v>232</v>
      </c>
      <c r="C93" s="122" t="s">
        <v>405</v>
      </c>
      <c r="D93" s="149"/>
      <c r="E93" s="66" t="s">
        <v>391</v>
      </c>
      <c r="F93" s="66">
        <v>3.2364933796000002</v>
      </c>
      <c r="G93" s="66" t="s">
        <v>391</v>
      </c>
      <c r="H93" s="66" t="s">
        <v>391</v>
      </c>
      <c r="I93" s="66">
        <v>1.6308903344262299E-2</v>
      </c>
      <c r="J93" s="66">
        <v>4.3254048000000003E-2</v>
      </c>
      <c r="K93" s="66">
        <v>7.0908275409836075E-2</v>
      </c>
      <c r="L93" s="66" t="s">
        <v>390</v>
      </c>
      <c r="M93" s="66" t="s">
        <v>391</v>
      </c>
      <c r="N93" s="66" t="s">
        <v>391</v>
      </c>
      <c r="O93" s="66" t="s">
        <v>391</v>
      </c>
      <c r="P93" s="66" t="s">
        <v>391</v>
      </c>
      <c r="Q93" s="66" t="s">
        <v>391</v>
      </c>
      <c r="R93" s="66" t="s">
        <v>391</v>
      </c>
      <c r="S93" s="66" t="s">
        <v>391</v>
      </c>
      <c r="T93" s="66" t="s">
        <v>391</v>
      </c>
      <c r="U93" s="66" t="s">
        <v>391</v>
      </c>
      <c r="V93" s="66" t="s">
        <v>391</v>
      </c>
      <c r="W93" s="66">
        <v>0.21014422707587599</v>
      </c>
      <c r="X93" s="66" t="s">
        <v>391</v>
      </c>
      <c r="Y93" s="66" t="s">
        <v>391</v>
      </c>
      <c r="Z93" s="66" t="s">
        <v>391</v>
      </c>
      <c r="AA93" s="66" t="s">
        <v>391</v>
      </c>
      <c r="AB93" s="66">
        <v>5.981028001390316E-8</v>
      </c>
      <c r="AC93" s="66">
        <v>4.2028845415175194E-5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47"/>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49"/>
      <c r="E95" s="66" t="s">
        <v>390</v>
      </c>
      <c r="F95" s="66">
        <v>4.5697000000000002E-2</v>
      </c>
      <c r="G95" s="66" t="s">
        <v>390</v>
      </c>
      <c r="H95" s="66" t="s">
        <v>390</v>
      </c>
      <c r="I95" s="66">
        <v>6.6559753999999943E-2</v>
      </c>
      <c r="J95" s="66">
        <v>0.10790900399999984</v>
      </c>
      <c r="K95" s="66">
        <v>0.15757700000000011</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52"/>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52"/>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52"/>
      <c r="E98" s="66">
        <v>6.4783999999999967E-2</v>
      </c>
      <c r="F98" s="66">
        <v>0.28879399999999994</v>
      </c>
      <c r="G98" s="66">
        <v>1.4443000000000001E-2</v>
      </c>
      <c r="H98" s="66">
        <v>3.5441999999999994E-2</v>
      </c>
      <c r="I98" s="66">
        <v>8.4819972000000091E-2</v>
      </c>
      <c r="J98" s="66">
        <v>0.13140669699999982</v>
      </c>
      <c r="K98" s="66">
        <v>0.18841200000000022</v>
      </c>
      <c r="L98" s="66" t="s">
        <v>391</v>
      </c>
      <c r="M98" s="66">
        <v>4.7319999999999987E-2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52"/>
      <c r="E99" s="66">
        <v>0.32805825762519741</v>
      </c>
      <c r="F99" s="66">
        <v>12.415584239936635</v>
      </c>
      <c r="G99" s="66" t="s">
        <v>391</v>
      </c>
      <c r="H99" s="66">
        <v>12.805615098422258</v>
      </c>
      <c r="I99" s="66">
        <v>7.5343127671232871E-2</v>
      </c>
      <c r="J99" s="66">
        <v>0.11577114739726027</v>
      </c>
      <c r="K99" s="66">
        <v>0.25359394191780815</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372.63200000000001</v>
      </c>
      <c r="AL99" s="182" t="s">
        <v>245</v>
      </c>
    </row>
    <row r="100" spans="1:38" s="2" customFormat="1" ht="24.75" customHeight="1" thickBot="1" x14ac:dyDescent="0.3">
      <c r="A100" s="121" t="s">
        <v>243</v>
      </c>
      <c r="B100" s="121" t="s">
        <v>246</v>
      </c>
      <c r="C100" s="122" t="s">
        <v>408</v>
      </c>
      <c r="D100" s="152"/>
      <c r="E100" s="66">
        <v>0.20879856295962523</v>
      </c>
      <c r="F100" s="66">
        <v>13.617978985443798</v>
      </c>
      <c r="G100" s="66" t="s">
        <v>391</v>
      </c>
      <c r="H100" s="66">
        <v>14.631155242220487</v>
      </c>
      <c r="I100" s="66">
        <v>7.2656206027397252E-2</v>
      </c>
      <c r="J100" s="66">
        <v>0.1110084706849315</v>
      </c>
      <c r="K100" s="66">
        <v>0.24062487287671228</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1000.9279999999999</v>
      </c>
      <c r="AL100" s="182" t="s">
        <v>245</v>
      </c>
    </row>
    <row r="101" spans="1:38" s="2" customFormat="1" ht="24.75" customHeight="1" thickBot="1" x14ac:dyDescent="0.3">
      <c r="A101" s="121" t="s">
        <v>243</v>
      </c>
      <c r="B101" s="121" t="s">
        <v>247</v>
      </c>
      <c r="C101" s="122" t="s">
        <v>248</v>
      </c>
      <c r="D101" s="152"/>
      <c r="E101" s="66">
        <v>1.7073391114744998E-2</v>
      </c>
      <c r="F101" s="66">
        <v>0.2704790263388277</v>
      </c>
      <c r="G101" s="66" t="s">
        <v>391</v>
      </c>
      <c r="H101" s="66">
        <v>0.43075543246130493</v>
      </c>
      <c r="I101" s="66">
        <v>3.7051561643835612E-4</v>
      </c>
      <c r="J101" s="66">
        <v>1.1115468493150685E-3</v>
      </c>
      <c r="K101" s="66">
        <v>2.5936093150684928E-3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225.39699999999999</v>
      </c>
      <c r="AL101" s="182" t="s">
        <v>245</v>
      </c>
    </row>
    <row r="102" spans="1:38" s="2" customFormat="1" ht="24.75" customHeight="1" thickBot="1" x14ac:dyDescent="0.3">
      <c r="A102" s="121" t="s">
        <v>243</v>
      </c>
      <c r="B102" s="121" t="s">
        <v>249</v>
      </c>
      <c r="C102" s="122" t="s">
        <v>409</v>
      </c>
      <c r="D102" s="152"/>
      <c r="E102" s="66">
        <v>8.8279836312557647E-2</v>
      </c>
      <c r="F102" s="66">
        <v>1.3875720017700457</v>
      </c>
      <c r="G102" s="66" t="s">
        <v>391</v>
      </c>
      <c r="H102" s="66">
        <v>7.8436842474579027</v>
      </c>
      <c r="I102" s="66">
        <v>8.392498E-3</v>
      </c>
      <c r="J102" s="66">
        <v>0.18792940999999999</v>
      </c>
      <c r="K102" s="66">
        <v>1.2612499400000001</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1617.0610000000001</v>
      </c>
      <c r="AL102" s="182" t="s">
        <v>245</v>
      </c>
    </row>
    <row r="103" spans="1:38" s="2" customFormat="1" ht="24.75" customHeight="1" thickBot="1" x14ac:dyDescent="0.3">
      <c r="A103" s="121" t="s">
        <v>243</v>
      </c>
      <c r="B103" s="121" t="s">
        <v>250</v>
      </c>
      <c r="C103" s="122" t="s">
        <v>251</v>
      </c>
      <c r="D103" s="152"/>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52"/>
      <c r="E104" s="66">
        <v>6.8325217633782842E-4</v>
      </c>
      <c r="F104" s="66">
        <v>2.0611808858926824E-2</v>
      </c>
      <c r="G104" s="66" t="s">
        <v>391</v>
      </c>
      <c r="H104" s="66">
        <v>1.8678593193569827E-2</v>
      </c>
      <c r="I104" s="66">
        <v>4.0024109589041097E-5</v>
      </c>
      <c r="J104" s="66">
        <v>1.2007232876712328E-4</v>
      </c>
      <c r="K104" s="66">
        <v>2.8016876712328771E-4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24.347999999999999</v>
      </c>
      <c r="AL104" s="182" t="s">
        <v>245</v>
      </c>
    </row>
    <row r="105" spans="1:38" s="2" customFormat="1" ht="24.75" customHeight="1" thickBot="1" x14ac:dyDescent="0.3">
      <c r="A105" s="121" t="s">
        <v>243</v>
      </c>
      <c r="B105" s="121" t="s">
        <v>254</v>
      </c>
      <c r="C105" s="122" t="s">
        <v>255</v>
      </c>
      <c r="D105" s="152"/>
      <c r="E105" s="66">
        <v>8.004788109720001E-3</v>
      </c>
      <c r="F105" s="66">
        <v>0.30855284199815697</v>
      </c>
      <c r="G105" s="66" t="s">
        <v>391</v>
      </c>
      <c r="H105" s="66">
        <v>0.22814568736675717</v>
      </c>
      <c r="I105" s="66">
        <v>2.2731780821917806E-3</v>
      </c>
      <c r="J105" s="66">
        <v>3.5721369863013696E-3</v>
      </c>
      <c r="K105" s="66">
        <v>7.7937534246575327E-3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32.924999999999997</v>
      </c>
      <c r="AL105" s="182" t="s">
        <v>245</v>
      </c>
    </row>
    <row r="106" spans="1:38" s="2" customFormat="1" ht="24.75" customHeight="1" thickBot="1" x14ac:dyDescent="0.3">
      <c r="A106" s="121" t="s">
        <v>243</v>
      </c>
      <c r="B106" s="121" t="s">
        <v>256</v>
      </c>
      <c r="C106" s="122" t="s">
        <v>257</v>
      </c>
      <c r="D106" s="152"/>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52"/>
      <c r="E107" s="66">
        <v>2.5677081472746E-2</v>
      </c>
      <c r="F107" s="66">
        <v>0.47307737626461849</v>
      </c>
      <c r="G107" s="66" t="s">
        <v>391</v>
      </c>
      <c r="H107" s="66">
        <v>0.41966696513367258</v>
      </c>
      <c r="I107" s="66">
        <v>2.0976906E-2</v>
      </c>
      <c r="J107" s="66">
        <v>0.27969207999999995</v>
      </c>
      <c r="K107" s="66">
        <v>1.32853738</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6992.3019999999997</v>
      </c>
      <c r="AL107" s="182" t="s">
        <v>245</v>
      </c>
    </row>
    <row r="108" spans="1:38" s="2" customFormat="1" ht="24.75" customHeight="1" thickBot="1" x14ac:dyDescent="0.3">
      <c r="A108" s="139" t="s">
        <v>243</v>
      </c>
      <c r="B108" s="121" t="s">
        <v>259</v>
      </c>
      <c r="C108" s="140" t="s">
        <v>411</v>
      </c>
      <c r="D108" s="152"/>
      <c r="E108" s="66">
        <v>2.6144406880334661E-2</v>
      </c>
      <c r="F108" s="66">
        <v>2.4403148865448081</v>
      </c>
      <c r="G108" s="66" t="s">
        <v>391</v>
      </c>
      <c r="H108" s="66">
        <v>0.59113863756193863</v>
      </c>
      <c r="I108" s="66">
        <v>2.7326982E-2</v>
      </c>
      <c r="J108" s="66">
        <v>0.27326982</v>
      </c>
      <c r="K108" s="66">
        <v>0.54653963999999999</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13663.491</v>
      </c>
      <c r="AL108" s="182" t="s">
        <v>245</v>
      </c>
    </row>
    <row r="109" spans="1:38" s="2" customFormat="1" ht="24.75" customHeight="1" thickBot="1" x14ac:dyDescent="0.3">
      <c r="A109" s="139" t="s">
        <v>243</v>
      </c>
      <c r="B109" s="121" t="s">
        <v>260</v>
      </c>
      <c r="C109" s="140" t="s">
        <v>412</v>
      </c>
      <c r="D109" s="152"/>
      <c r="E109" s="66">
        <v>3.0337107751757164E-3</v>
      </c>
      <c r="F109" s="66">
        <v>0.16082790372584443</v>
      </c>
      <c r="G109" s="66" t="s">
        <v>391</v>
      </c>
      <c r="H109" s="66">
        <v>9.2701582100374477E-2</v>
      </c>
      <c r="I109" s="66">
        <v>7.9290200000000002E-3</v>
      </c>
      <c r="J109" s="66">
        <v>4.3609610000000007E-2</v>
      </c>
      <c r="K109" s="66">
        <v>4.3609610000000007E-2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396.45100000000002</v>
      </c>
      <c r="AL109" s="182" t="s">
        <v>245</v>
      </c>
    </row>
    <row r="110" spans="1:38" s="2" customFormat="1" ht="24.75" customHeight="1" thickBot="1" x14ac:dyDescent="0.3">
      <c r="A110" s="139" t="s">
        <v>243</v>
      </c>
      <c r="B110" s="121" t="s">
        <v>261</v>
      </c>
      <c r="C110" s="141" t="s">
        <v>413</v>
      </c>
      <c r="D110" s="152"/>
      <c r="E110" s="66">
        <v>3.927164997135588E-3</v>
      </c>
      <c r="F110" s="66">
        <v>0.16937786320782619</v>
      </c>
      <c r="G110" s="66" t="s">
        <v>391</v>
      </c>
      <c r="H110" s="66">
        <v>8.8591503774361161E-2</v>
      </c>
      <c r="I110" s="66">
        <v>8.4152600000000008E-3</v>
      </c>
      <c r="J110" s="66">
        <v>5.9458340000000005E-2</v>
      </c>
      <c r="K110" s="66">
        <v>5.9458340000000005E-2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411.57100000000003</v>
      </c>
      <c r="AL110" s="182" t="s">
        <v>245</v>
      </c>
    </row>
    <row r="111" spans="1:38" s="2" customFormat="1" ht="24.75" customHeight="1" thickBot="1" x14ac:dyDescent="0.3">
      <c r="A111" s="121" t="s">
        <v>243</v>
      </c>
      <c r="B111" s="121" t="s">
        <v>262</v>
      </c>
      <c r="C111" s="122" t="s">
        <v>414</v>
      </c>
      <c r="D111" s="152"/>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1892</v>
      </c>
      <c r="AL111" s="182" t="s">
        <v>245</v>
      </c>
    </row>
    <row r="112" spans="1:38" s="2" customFormat="1" ht="24.75" customHeight="1" thickBot="1" x14ac:dyDescent="0.3">
      <c r="A112" s="121" t="s">
        <v>263</v>
      </c>
      <c r="B112" s="121" t="s">
        <v>264</v>
      </c>
      <c r="C112" s="122" t="s">
        <v>265</v>
      </c>
      <c r="D112" s="147"/>
      <c r="E112" s="66">
        <v>15.907999999999999</v>
      </c>
      <c r="F112" s="66" t="s">
        <v>390</v>
      </c>
      <c r="G112" s="66" t="s">
        <v>391</v>
      </c>
      <c r="H112" s="66">
        <v>29.637200000000007</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268892000</v>
      </c>
      <c r="AL112" s="182" t="s">
        <v>430</v>
      </c>
    </row>
    <row r="113" spans="1:38" s="2" customFormat="1" ht="24.75" customHeight="1" thickBot="1" x14ac:dyDescent="0.3">
      <c r="A113" s="121" t="s">
        <v>263</v>
      </c>
      <c r="B113" s="142" t="s">
        <v>266</v>
      </c>
      <c r="C113" s="143" t="s">
        <v>267</v>
      </c>
      <c r="D113" s="147"/>
      <c r="E113" s="66">
        <v>3.8180282886991606</v>
      </c>
      <c r="F113" s="66" t="s">
        <v>391</v>
      </c>
      <c r="G113" s="66" t="s">
        <v>391</v>
      </c>
      <c r="H113" s="66">
        <v>22.475248630791192</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47"/>
      <c r="E114" s="66">
        <v>7.0788400000000015E-2</v>
      </c>
      <c r="F114" s="66" t="s">
        <v>391</v>
      </c>
      <c r="G114" s="66" t="s">
        <v>391</v>
      </c>
      <c r="H114" s="66">
        <v>0.23006230000000003</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1.7697099999999999</v>
      </c>
      <c r="AL114" s="182" t="s">
        <v>385</v>
      </c>
    </row>
    <row r="115" spans="1:38" s="2" customFormat="1" ht="24.75" customHeight="1" thickBot="1" x14ac:dyDescent="0.3">
      <c r="A115" s="121" t="s">
        <v>263</v>
      </c>
      <c r="B115" s="142" t="s">
        <v>269</v>
      </c>
      <c r="C115" s="143" t="s">
        <v>270</v>
      </c>
      <c r="D115" s="147"/>
      <c r="E115" s="66">
        <v>1.6024074831564802E-2</v>
      </c>
      <c r="F115" s="66" t="s">
        <v>391</v>
      </c>
      <c r="G115" s="66" t="s">
        <v>391</v>
      </c>
      <c r="H115" s="66">
        <v>3.2048149663129605E-2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0.40060187078912002</v>
      </c>
      <c r="AL115" s="182" t="s">
        <v>385</v>
      </c>
    </row>
    <row r="116" spans="1:38" s="2" customFormat="1" ht="24.75" customHeight="1" thickBot="1" x14ac:dyDescent="0.3">
      <c r="A116" s="121" t="s">
        <v>263</v>
      </c>
      <c r="B116" s="121" t="s">
        <v>271</v>
      </c>
      <c r="C116" s="128" t="s">
        <v>416</v>
      </c>
      <c r="D116" s="123" t="s">
        <v>418</v>
      </c>
      <c r="E116" s="66">
        <v>0.91187924410130694</v>
      </c>
      <c r="F116" s="66" t="s">
        <v>390</v>
      </c>
      <c r="G116" s="66" t="s">
        <v>391</v>
      </c>
      <c r="H116" s="66">
        <v>2.3484709073838781</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418</v>
      </c>
      <c r="E119" s="66" t="s">
        <v>390</v>
      </c>
      <c r="F119" s="66" t="s">
        <v>390</v>
      </c>
      <c r="G119" s="66" t="s">
        <v>391</v>
      </c>
      <c r="H119" s="66" t="s">
        <v>391</v>
      </c>
      <c r="I119" s="66">
        <v>0.40274041431000007</v>
      </c>
      <c r="J119" s="66">
        <v>4.4895496562000003</v>
      </c>
      <c r="K119" s="66">
        <v>4.4895496562000003</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418</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50" t="s">
        <v>281</v>
      </c>
      <c r="E121" s="66" t="s">
        <v>391</v>
      </c>
      <c r="F121" s="66">
        <v>1.5303065062080001</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47"/>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47"/>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47"/>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47"/>
      <c r="E125" s="66" t="s">
        <v>391</v>
      </c>
      <c r="F125" s="66">
        <v>2.2744414000000002</v>
      </c>
      <c r="G125" s="66" t="s">
        <v>391</v>
      </c>
      <c r="H125" s="66" t="s">
        <v>390</v>
      </c>
      <c r="I125" s="66">
        <v>1.0868459211805799E-4</v>
      </c>
      <c r="J125" s="66">
        <v>7.2127047496529397E-4</v>
      </c>
      <c r="K125" s="66">
        <v>1.5248777621412379E-3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3293.4724884259999</v>
      </c>
      <c r="AL125" s="182" t="s">
        <v>432</v>
      </c>
    </row>
    <row r="126" spans="1:38" s="2" customFormat="1" ht="24.75" customHeight="1" thickBot="1" x14ac:dyDescent="0.3">
      <c r="A126" s="121" t="s">
        <v>288</v>
      </c>
      <c r="B126" s="121" t="s">
        <v>291</v>
      </c>
      <c r="C126" s="122" t="s">
        <v>292</v>
      </c>
      <c r="D126" s="147"/>
      <c r="E126" s="66" t="s">
        <v>390</v>
      </c>
      <c r="F126" s="66" t="s">
        <v>390</v>
      </c>
      <c r="G126" s="66" t="s">
        <v>390</v>
      </c>
      <c r="H126" s="66">
        <v>0.12486292076543999</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520.26216985600001</v>
      </c>
      <c r="AL126" s="182" t="s">
        <v>433</v>
      </c>
    </row>
    <row r="127" spans="1:38" s="2" customFormat="1" ht="24.75" customHeight="1" thickBot="1" x14ac:dyDescent="0.3">
      <c r="A127" s="121" t="s">
        <v>288</v>
      </c>
      <c r="B127" s="121" t="s">
        <v>293</v>
      </c>
      <c r="C127" s="122" t="s">
        <v>294</v>
      </c>
      <c r="D127" s="15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54"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55"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55"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55"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55"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55" t="s">
        <v>297</v>
      </c>
      <c r="E133" s="66">
        <v>2.9788000000000002E-2</v>
      </c>
      <c r="F133" s="66">
        <v>1.5660000000000001E-3</v>
      </c>
      <c r="G133" s="66">
        <v>2.4970000000000001E-3</v>
      </c>
      <c r="H133" s="66" t="s">
        <v>391</v>
      </c>
      <c r="I133" s="66">
        <v>3.0549999999999996E-3</v>
      </c>
      <c r="J133" s="66">
        <v>5.1908499999999995E-3</v>
      </c>
      <c r="K133" s="66">
        <v>8.4499999999999992E-3</v>
      </c>
      <c r="L133" s="66" t="s">
        <v>390</v>
      </c>
      <c r="M133" s="66">
        <v>8.5509999999999978E-3</v>
      </c>
      <c r="N133" s="66">
        <v>2.6971444499999998E-3</v>
      </c>
      <c r="O133" s="66">
        <v>4.5176944999999997E-4</v>
      </c>
      <c r="P133" s="66">
        <v>0.13382434999999998</v>
      </c>
      <c r="Q133" s="66">
        <v>1.22238215E-3</v>
      </c>
      <c r="R133" s="66">
        <v>1.2178913999999999E-3</v>
      </c>
      <c r="S133" s="66">
        <v>1.11640045E-3</v>
      </c>
      <c r="T133" s="66">
        <v>1.55649395E-3</v>
      </c>
      <c r="U133" s="66">
        <v>1.7765406999999999E-3</v>
      </c>
      <c r="V133" s="66">
        <v>1.43811778E-2</v>
      </c>
      <c r="W133" s="66">
        <v>2.425005E-3</v>
      </c>
      <c r="X133" s="66">
        <v>1.185558E-6</v>
      </c>
      <c r="Y133" s="66">
        <v>6.4756615000000008E-7</v>
      </c>
      <c r="Z133" s="66">
        <v>5.7840860000000011E-7</v>
      </c>
      <c r="AA133" s="66">
        <v>6.2780685000000002E-7</v>
      </c>
      <c r="AB133" s="66">
        <v>3.0393396000000004E-6</v>
      </c>
      <c r="AC133" s="66">
        <v>1.347225E-2</v>
      </c>
      <c r="AD133" s="66">
        <v>3.6824149999999993E-2</v>
      </c>
      <c r="AE133" s="158"/>
      <c r="AF133" s="66" t="s">
        <v>391</v>
      </c>
      <c r="AG133" s="66" t="s">
        <v>390</v>
      </c>
      <c r="AH133" s="66">
        <v>55.766186250000004</v>
      </c>
      <c r="AI133" s="66" t="s">
        <v>390</v>
      </c>
      <c r="AJ133" s="66" t="s">
        <v>390</v>
      </c>
      <c r="AK133" s="66">
        <v>89815</v>
      </c>
      <c r="AL133" s="182" t="s">
        <v>436</v>
      </c>
    </row>
    <row r="134" spans="1:38" s="2" customFormat="1" ht="24.75" customHeight="1" thickBot="1" x14ac:dyDescent="0.3">
      <c r="A134" s="121" t="s">
        <v>288</v>
      </c>
      <c r="B134" s="125" t="s">
        <v>309</v>
      </c>
      <c r="C134" s="122" t="s">
        <v>310</v>
      </c>
      <c r="D134" s="155"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56"/>
      <c r="E135" s="66">
        <v>0.45245713517640007</v>
      </c>
      <c r="F135" s="66">
        <v>0.17500700511540002</v>
      </c>
      <c r="G135" s="66">
        <v>1.5651032977800003E-2</v>
      </c>
      <c r="H135" s="66" t="s">
        <v>390</v>
      </c>
      <c r="I135" s="66">
        <v>0.59616207433620017</v>
      </c>
      <c r="J135" s="66">
        <v>0.64169235208980002</v>
      </c>
      <c r="K135" s="66">
        <v>0.66018902742719998</v>
      </c>
      <c r="L135" s="66">
        <v>0.25038807122120404</v>
      </c>
      <c r="M135" s="66">
        <v>7.9436106468234007</v>
      </c>
      <c r="N135" s="66">
        <v>6.9718237810200007E-2</v>
      </c>
      <c r="O135" s="66">
        <v>1.4228211798000002E-2</v>
      </c>
      <c r="P135" s="66" t="s">
        <v>390</v>
      </c>
      <c r="Q135" s="66">
        <v>5.8335668371800001E-2</v>
      </c>
      <c r="R135" s="66">
        <v>1.4228211798000003E-3</v>
      </c>
      <c r="S135" s="66">
        <v>2.8456423596000004E-2</v>
      </c>
      <c r="T135" s="66" t="s">
        <v>390</v>
      </c>
      <c r="U135" s="66">
        <v>9.9597482586000017E-3</v>
      </c>
      <c r="V135" s="66">
        <v>2.4942055281894002</v>
      </c>
      <c r="W135" s="66">
        <v>1.4228211798000001</v>
      </c>
      <c r="X135" s="66">
        <v>0.33151733489340002</v>
      </c>
      <c r="Y135" s="66">
        <v>0.65876620624740001</v>
      </c>
      <c r="Z135" s="66">
        <v>0.80816243012639999</v>
      </c>
      <c r="AA135" s="66" t="s">
        <v>390</v>
      </c>
      <c r="AB135" s="66" t="s">
        <v>390</v>
      </c>
      <c r="AC135" s="66" t="s">
        <v>390</v>
      </c>
      <c r="AD135" s="66" t="s">
        <v>391</v>
      </c>
      <c r="AE135" s="158"/>
      <c r="AF135" s="66" t="s">
        <v>391</v>
      </c>
      <c r="AG135" s="66" t="s">
        <v>391</v>
      </c>
      <c r="AH135" s="66" t="s">
        <v>391</v>
      </c>
      <c r="AI135" s="66" t="s">
        <v>391</v>
      </c>
      <c r="AJ135" s="66" t="s">
        <v>391</v>
      </c>
      <c r="AK135" s="66">
        <v>142.28211798000001</v>
      </c>
      <c r="AL135" s="182" t="s">
        <v>385</v>
      </c>
    </row>
    <row r="136" spans="1:38" s="2" customFormat="1" ht="24.75" customHeight="1" thickBot="1" x14ac:dyDescent="0.3">
      <c r="A136" s="121" t="s">
        <v>288</v>
      </c>
      <c r="B136" s="121" t="s">
        <v>313</v>
      </c>
      <c r="C136" s="122" t="s">
        <v>314</v>
      </c>
      <c r="D136" s="157"/>
      <c r="E136" s="66" t="s">
        <v>391</v>
      </c>
      <c r="F136" s="66">
        <v>4.5494399999999992E-3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47"/>
      <c r="E137" s="66" t="s">
        <v>391</v>
      </c>
      <c r="F137" s="66">
        <v>2.1416249999999999E-3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50"/>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50" t="s">
        <v>320</v>
      </c>
      <c r="E139" s="66" t="s">
        <v>390</v>
      </c>
      <c r="F139" s="66">
        <v>6.2016000000000002E-2</v>
      </c>
      <c r="G139" s="66" t="s">
        <v>390</v>
      </c>
      <c r="H139" s="66" t="s">
        <v>390</v>
      </c>
      <c r="I139" s="66">
        <v>0.35270986999999998</v>
      </c>
      <c r="J139" s="66">
        <v>0.35319612</v>
      </c>
      <c r="K139" s="66">
        <v>0.35401932999999997</v>
      </c>
      <c r="L139" s="66" t="s">
        <v>390</v>
      </c>
      <c r="M139" s="66" t="s">
        <v>390</v>
      </c>
      <c r="N139" s="66">
        <v>1.01918E-3</v>
      </c>
      <c r="O139" s="66">
        <v>2.05441E-3</v>
      </c>
      <c r="P139" s="66">
        <v>2.05441E-3</v>
      </c>
      <c r="Q139" s="66">
        <v>3.2510799999999995E-3</v>
      </c>
      <c r="R139" s="66">
        <v>3.1056899999999999E-3</v>
      </c>
      <c r="S139" s="66">
        <v>7.2318400000000015E-3</v>
      </c>
      <c r="T139" s="66" t="s">
        <v>390</v>
      </c>
      <c r="U139" s="66" t="s">
        <v>390</v>
      </c>
      <c r="V139" s="66" t="s">
        <v>390</v>
      </c>
      <c r="W139" s="66">
        <v>3.57239</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47"/>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208.57784364039568</v>
      </c>
      <c r="F141" s="19">
        <f t="shared" ref="F141:AD141" si="0">SUM(F14:F140)</f>
        <v>230.95888042237982</v>
      </c>
      <c r="G141" s="19">
        <f t="shared" si="0"/>
        <v>134.46551985598254</v>
      </c>
      <c r="H141" s="19">
        <f t="shared" si="0"/>
        <v>98.261168015586136</v>
      </c>
      <c r="I141" s="19">
        <f t="shared" si="0"/>
        <v>41.5613139616135</v>
      </c>
      <c r="J141" s="19">
        <f t="shared" si="0"/>
        <v>53.089646119407817</v>
      </c>
      <c r="K141" s="19">
        <f t="shared" si="0"/>
        <v>64.134040489575668</v>
      </c>
      <c r="L141" s="19">
        <f t="shared" si="0"/>
        <v>5.2567954187702215</v>
      </c>
      <c r="M141" s="19">
        <f t="shared" si="0"/>
        <v>857.72098579155033</v>
      </c>
      <c r="N141" s="19">
        <f t="shared" si="0"/>
        <v>22.739057870791562</v>
      </c>
      <c r="O141" s="19">
        <f t="shared" si="0"/>
        <v>1.4068803279965392</v>
      </c>
      <c r="P141" s="19">
        <f t="shared" si="0"/>
        <v>2.519173441233419</v>
      </c>
      <c r="Q141" s="19">
        <f t="shared" si="0"/>
        <v>1.4078306703812078</v>
      </c>
      <c r="R141" s="19">
        <f>SUM(R14:R140)</f>
        <v>10.511801360453966</v>
      </c>
      <c r="S141" s="19">
        <f t="shared" si="0"/>
        <v>25.6394973554256</v>
      </c>
      <c r="T141" s="19">
        <f t="shared" si="0"/>
        <v>5.5048458134833069</v>
      </c>
      <c r="U141" s="19">
        <f t="shared" si="0"/>
        <v>22.451834526016746</v>
      </c>
      <c r="V141" s="19">
        <f t="shared" si="0"/>
        <v>47.403214548613768</v>
      </c>
      <c r="W141" s="19">
        <f t="shared" si="0"/>
        <v>43.852606480499077</v>
      </c>
      <c r="X141" s="19">
        <f t="shared" si="0"/>
        <v>16.707562966318722</v>
      </c>
      <c r="Y141" s="19">
        <f t="shared" si="0"/>
        <v>11.91022179350094</v>
      </c>
      <c r="Z141" s="19">
        <f t="shared" si="0"/>
        <v>8.3072785527984649</v>
      </c>
      <c r="AA141" s="19">
        <f t="shared" si="0"/>
        <v>11.572762885019721</v>
      </c>
      <c r="AB141" s="19">
        <f t="shared" si="0"/>
        <v>46.793582921016267</v>
      </c>
      <c r="AC141" s="19">
        <f t="shared" si="0"/>
        <v>21.758740741300286</v>
      </c>
      <c r="AD141" s="19">
        <f t="shared" si="0"/>
        <v>1.7496375661271846</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f>-SUM(F99:F111)</f>
        <v>-31.264376934089491</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208.57784364039568</v>
      </c>
      <c r="F152" s="13">
        <f t="shared" ref="F152:AD152" si="1">SUM(F$141, F$151, IF(AND(ISNUMBER(SEARCH($B$4,"AT|BE|CH|GB|IE|LT|LU|NL")),SUM(F$143:F$149)&gt;0),SUM(F$143:F$149)-SUM(F$27:F$33),0))</f>
        <v>199.69450348829034</v>
      </c>
      <c r="G152" s="13">
        <f t="shared" si="1"/>
        <v>134.46551985598254</v>
      </c>
      <c r="H152" s="13">
        <f t="shared" si="1"/>
        <v>98.261168015586136</v>
      </c>
      <c r="I152" s="13">
        <f t="shared" si="1"/>
        <v>41.5613139616135</v>
      </c>
      <c r="J152" s="13">
        <f t="shared" si="1"/>
        <v>53.089646119407817</v>
      </c>
      <c r="K152" s="13">
        <f t="shared" si="1"/>
        <v>64.134040489575668</v>
      </c>
      <c r="L152" s="13">
        <f t="shared" si="1"/>
        <v>5.2567954187702215</v>
      </c>
      <c r="M152" s="13">
        <f t="shared" si="1"/>
        <v>857.72098579155033</v>
      </c>
      <c r="N152" s="13">
        <f t="shared" si="1"/>
        <v>22.739057870791562</v>
      </c>
      <c r="O152" s="13">
        <f t="shared" si="1"/>
        <v>1.4068803279965392</v>
      </c>
      <c r="P152" s="13">
        <f t="shared" si="1"/>
        <v>2.519173441233419</v>
      </c>
      <c r="Q152" s="13">
        <f t="shared" si="1"/>
        <v>1.4078306703812078</v>
      </c>
      <c r="R152" s="13">
        <f t="shared" si="1"/>
        <v>10.511801360453966</v>
      </c>
      <c r="S152" s="13">
        <f t="shared" si="1"/>
        <v>25.6394973554256</v>
      </c>
      <c r="T152" s="13">
        <f t="shared" si="1"/>
        <v>5.5048458134833069</v>
      </c>
      <c r="U152" s="13">
        <f t="shared" si="1"/>
        <v>22.451834526016746</v>
      </c>
      <c r="V152" s="13">
        <f t="shared" si="1"/>
        <v>47.403214548613768</v>
      </c>
      <c r="W152" s="13">
        <f t="shared" si="1"/>
        <v>43.852606480499077</v>
      </c>
      <c r="X152" s="13">
        <f t="shared" si="1"/>
        <v>16.707562966318722</v>
      </c>
      <c r="Y152" s="13">
        <f t="shared" si="1"/>
        <v>11.91022179350094</v>
      </c>
      <c r="Z152" s="13">
        <f t="shared" si="1"/>
        <v>8.3072785527984649</v>
      </c>
      <c r="AA152" s="13">
        <f t="shared" si="1"/>
        <v>11.572762885019721</v>
      </c>
      <c r="AB152" s="13">
        <f t="shared" si="1"/>
        <v>46.793582921016267</v>
      </c>
      <c r="AC152" s="13">
        <f t="shared" si="1"/>
        <v>21.758740741300286</v>
      </c>
      <c r="AD152" s="13">
        <f t="shared" si="1"/>
        <v>1.7496375661271846</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f>+F151</f>
        <v>-31.264376934089491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208.57784364039568</v>
      </c>
      <c r="F154" s="13">
        <f>SUM(F$141, F$153, -1 * IF(OR($B$6=2005,$B$6&gt;=2020),SUM(F$99:F$122),0), IF(AND(ISNUMBER(SEARCH($B$4,"AT|BE|CH|GB|IE|LT|LU|NL")),SUM(F$143:F$149)&gt;0),SUM(F$143:F$149)-SUM(F$27:F$33),0))</f>
        <v>199.69450348829034</v>
      </c>
      <c r="G154" s="13">
        <f>SUM(G$141, G$153, IF(AND(ISNUMBER(SEARCH($B$4,"AT|BE|CH|GB|IE|LT|LU|NL")),SUM(G$143:G$149)&gt;0),SUM(G$143:G$149)-SUM(G$27:G$33),0))</f>
        <v>134.46551985598254</v>
      </c>
      <c r="H154" s="13">
        <f>SUM(H$141, H$153, IF(AND(ISNUMBER(SEARCH($B$4,"AT|BE|CH|GB|IE|LT|LU|NL")),SUM(H$143:H$149)&gt;0),SUM(H$143:H$149)-SUM(H$27:H$33),0))</f>
        <v>98.261168015586136</v>
      </c>
      <c r="I154" s="13">
        <f t="shared" ref="I154:AD154" si="2">SUM(I$141, I$153, IF(AND(ISNUMBER(SEARCH($B$4,"AT|BE|CH|GB|IE|LT|LU|NL")),SUM(I$143:I$149)&gt;0),SUM(I$143:I$149)-SUM(I$27:I$33),0))</f>
        <v>41.5613139616135</v>
      </c>
      <c r="J154" s="13">
        <f t="shared" si="2"/>
        <v>53.089646119407817</v>
      </c>
      <c r="K154" s="13">
        <f t="shared" si="2"/>
        <v>64.134040489575668</v>
      </c>
      <c r="L154" s="13">
        <f t="shared" si="2"/>
        <v>5.2567954187702215</v>
      </c>
      <c r="M154" s="13">
        <f t="shared" si="2"/>
        <v>857.72098579155033</v>
      </c>
      <c r="N154" s="13">
        <f t="shared" si="2"/>
        <v>22.739057870791562</v>
      </c>
      <c r="O154" s="13">
        <f t="shared" si="2"/>
        <v>1.4068803279965392</v>
      </c>
      <c r="P154" s="13">
        <f t="shared" si="2"/>
        <v>2.519173441233419</v>
      </c>
      <c r="Q154" s="13">
        <f t="shared" si="2"/>
        <v>1.4078306703812078</v>
      </c>
      <c r="R154" s="13">
        <f t="shared" si="2"/>
        <v>10.511801360453966</v>
      </c>
      <c r="S154" s="13">
        <f t="shared" si="2"/>
        <v>25.6394973554256</v>
      </c>
      <c r="T154" s="13">
        <f t="shared" si="2"/>
        <v>5.5048458134833069</v>
      </c>
      <c r="U154" s="13">
        <f t="shared" si="2"/>
        <v>22.451834526016746</v>
      </c>
      <c r="V154" s="13">
        <f t="shared" si="2"/>
        <v>47.403214548613768</v>
      </c>
      <c r="W154" s="13">
        <f t="shared" si="2"/>
        <v>43.852606480499077</v>
      </c>
      <c r="X154" s="13">
        <f t="shared" si="2"/>
        <v>16.707562966318722</v>
      </c>
      <c r="Y154" s="13">
        <f t="shared" si="2"/>
        <v>11.91022179350094</v>
      </c>
      <c r="Z154" s="13">
        <f t="shared" si="2"/>
        <v>8.3072785527984649</v>
      </c>
      <c r="AA154" s="13">
        <f t="shared" si="2"/>
        <v>11.572762885019721</v>
      </c>
      <c r="AB154" s="13">
        <f t="shared" si="2"/>
        <v>46.793582921016267</v>
      </c>
      <c r="AC154" s="13">
        <f t="shared" si="2"/>
        <v>21.758740741300286</v>
      </c>
      <c r="AD154" s="13">
        <f t="shared" si="2"/>
        <v>1.7496375661271846</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2.9161611616018046</v>
      </c>
      <c r="F157" s="22">
        <v>0.38478807028604722</v>
      </c>
      <c r="G157" s="22">
        <v>4.8401015130320413E-2</v>
      </c>
      <c r="H157" s="22" t="s">
        <v>390</v>
      </c>
      <c r="I157" s="22">
        <v>4.8401015130320413E-2</v>
      </c>
      <c r="J157" s="22">
        <v>4.8401015130320413E-2</v>
      </c>
      <c r="K157" s="22">
        <v>4.8401015130320413E-2</v>
      </c>
      <c r="L157" s="22">
        <v>2.3232487262553798E-2</v>
      </c>
      <c r="M157" s="22">
        <v>0.53725126794655664</v>
      </c>
      <c r="N157" s="22" t="s">
        <v>390</v>
      </c>
      <c r="O157" s="22">
        <v>2.1054441581689377E-3</v>
      </c>
      <c r="P157" s="22">
        <v>1.2826269009534909E-3</v>
      </c>
      <c r="Q157" s="22">
        <v>2.4200507565160202E-5</v>
      </c>
      <c r="R157" s="22">
        <v>7.2601522695480607E-3</v>
      </c>
      <c r="S157" s="22">
        <v>5.1305076038139635E-3</v>
      </c>
      <c r="T157" s="22">
        <v>2.129644665734098E-3</v>
      </c>
      <c r="U157" s="22">
        <v>2.4200507565160202E-5</v>
      </c>
      <c r="V157" s="22">
        <v>0.42060482148248429</v>
      </c>
      <c r="W157" s="22" t="s">
        <v>390</v>
      </c>
      <c r="X157" s="22" t="s">
        <v>390</v>
      </c>
      <c r="Y157" s="22" t="s">
        <v>390</v>
      </c>
      <c r="Z157" s="22" t="s">
        <v>390</v>
      </c>
      <c r="AA157" s="22" t="s">
        <v>390</v>
      </c>
      <c r="AB157" s="22" t="s">
        <v>390</v>
      </c>
      <c r="AC157" s="22" t="s">
        <v>391</v>
      </c>
      <c r="AD157" s="22" t="s">
        <v>391</v>
      </c>
      <c r="AE157" s="59"/>
      <c r="AF157" s="22">
        <v>10478.819775714368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4.2321838398195401E-2</v>
      </c>
      <c r="F158" s="22">
        <v>4.7211929713952758E-2</v>
      </c>
      <c r="G158" s="22">
        <v>8.4984869679591795E-5</v>
      </c>
      <c r="H158" s="22" t="s">
        <v>390</v>
      </c>
      <c r="I158" s="22">
        <v>4.898486967959178E-5</v>
      </c>
      <c r="J158" s="22">
        <v>4.898486967959178E-5</v>
      </c>
      <c r="K158" s="22">
        <v>4.898486967959178E-5</v>
      </c>
      <c r="L158" s="22">
        <v>7.347730451938767E-6</v>
      </c>
      <c r="M158" s="22">
        <v>0.22807723205344349</v>
      </c>
      <c r="N158" s="22">
        <v>2.1463280638038182</v>
      </c>
      <c r="O158" s="22">
        <v>2.1570841831062242E-5</v>
      </c>
      <c r="P158" s="22">
        <v>1.695809904650918E-5</v>
      </c>
      <c r="Q158" s="22">
        <v>5.6449243483979593E-7</v>
      </c>
      <c r="R158" s="22">
        <v>3.6147730451938761E-5</v>
      </c>
      <c r="S158" s="22">
        <v>8.0792396186036745E-5</v>
      </c>
      <c r="T158" s="22">
        <v>2.5555334265902042E-5</v>
      </c>
      <c r="U158" s="22">
        <v>3.8449243483979596E-7</v>
      </c>
      <c r="V158" s="22">
        <v>4.3190785175156524E-3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89.427224285631624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0.10184</v>
      </c>
      <c r="F163" s="24">
        <v>0.26800000000000002</v>
      </c>
      <c r="G163" s="24">
        <v>2.0368000000000001E-2</v>
      </c>
      <c r="H163" s="24">
        <v>2.3048000000000003E-2</v>
      </c>
      <c r="I163" s="24" t="s">
        <v>390</v>
      </c>
      <c r="J163" s="24" t="s">
        <v>390</v>
      </c>
      <c r="K163" s="24" t="s">
        <v>390</v>
      </c>
      <c r="L163" s="24" t="s">
        <v>390</v>
      </c>
      <c r="M163" s="24">
        <v>2.8944000000000001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536</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2015</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47"/>
      <c r="E14" s="66">
        <v>51.370512274000028</v>
      </c>
      <c r="F14" s="66">
        <v>4.5500843779999967</v>
      </c>
      <c r="G14" s="66">
        <v>75.361451800000154</v>
      </c>
      <c r="H14" s="66">
        <v>1.3233438E-2</v>
      </c>
      <c r="I14" s="66">
        <v>1.635914249</v>
      </c>
      <c r="J14" s="66">
        <v>2.2994084299999979</v>
      </c>
      <c r="K14" s="66">
        <v>2.7567624160000075</v>
      </c>
      <c r="L14" s="66">
        <v>1.8656271164438878E-2</v>
      </c>
      <c r="M14" s="66">
        <v>8.5174406610000037</v>
      </c>
      <c r="N14" s="66">
        <v>1.5267914635046307</v>
      </c>
      <c r="O14" s="66">
        <v>0.12417758080370016</v>
      </c>
      <c r="P14" s="66">
        <v>1.0569552361592174</v>
      </c>
      <c r="Q14" s="66">
        <v>0.33537557987364591</v>
      </c>
      <c r="R14" s="66">
        <v>3.6778663462047962</v>
      </c>
      <c r="S14" s="66">
        <v>0.96724713234483295</v>
      </c>
      <c r="T14" s="66">
        <v>1.9957466591213695</v>
      </c>
      <c r="U14" s="66">
        <v>18.105566134104553</v>
      </c>
      <c r="V14" s="66">
        <v>6.6728776099037317</v>
      </c>
      <c r="W14" s="66">
        <v>1.2116130627183106</v>
      </c>
      <c r="X14" s="66">
        <v>2.9421202161867529E-3</v>
      </c>
      <c r="Y14" s="66">
        <v>6.6689506586309483E-3</v>
      </c>
      <c r="Z14" s="66">
        <v>5.0909106953306573E-3</v>
      </c>
      <c r="AA14" s="66">
        <v>2.728529300099146E-3</v>
      </c>
      <c r="AB14" s="66">
        <v>1.7430510870247502E-2</v>
      </c>
      <c r="AC14" s="66">
        <v>3.0846388667645881</v>
      </c>
      <c r="AD14" s="66">
        <v>0.64871298508601849</v>
      </c>
      <c r="AE14" s="158"/>
      <c r="AF14" s="66">
        <v>829.06777599700001</v>
      </c>
      <c r="AG14" s="66">
        <v>435424.70298317494</v>
      </c>
      <c r="AH14" s="66">
        <v>31340.549680440876</v>
      </c>
      <c r="AI14" s="66">
        <v>11837.80905123</v>
      </c>
      <c r="AJ14" s="66">
        <v>6816.4643529999994</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47"/>
      <c r="E15" s="66">
        <v>0.36990469899999989</v>
      </c>
      <c r="F15" s="66">
        <v>7.4450490000000031E-3</v>
      </c>
      <c r="G15" s="66">
        <v>0.17889641000000001</v>
      </c>
      <c r="H15" s="66" t="s">
        <v>390</v>
      </c>
      <c r="I15" s="66">
        <v>7.1110750000000014E-3</v>
      </c>
      <c r="J15" s="66">
        <v>7.1135549999999971E-3</v>
      </c>
      <c r="K15" s="66">
        <v>7.1165480000000021E-3</v>
      </c>
      <c r="L15" s="66">
        <v>2.466709955274092E-4</v>
      </c>
      <c r="M15" s="66">
        <v>4.1961648000000025E-2</v>
      </c>
      <c r="N15" s="66">
        <v>1.0640513060856754E-2</v>
      </c>
      <c r="O15" s="66">
        <v>4.2306025823897232E-3</v>
      </c>
      <c r="P15" s="66">
        <v>9.2670203977180006E-4</v>
      </c>
      <c r="Q15" s="66">
        <v>2.5378790356583992E-3</v>
      </c>
      <c r="R15" s="66">
        <v>1.627732570170173E-2</v>
      </c>
      <c r="S15" s="66">
        <v>1.3188096221789966E-2</v>
      </c>
      <c r="T15" s="66">
        <v>2.1498752373035609E-2</v>
      </c>
      <c r="U15" s="66">
        <v>2.5437075098974989E-3</v>
      </c>
      <c r="V15" s="66">
        <v>0.15148768632850471</v>
      </c>
      <c r="W15" s="66">
        <v>2.0775652732499994E-3</v>
      </c>
      <c r="X15" s="66">
        <v>6.3475529277171989E-6</v>
      </c>
      <c r="Y15" s="66">
        <v>1.0469231881876995E-5</v>
      </c>
      <c r="Z15" s="66">
        <v>7.2776413470928007E-6</v>
      </c>
      <c r="AA15" s="66">
        <v>7.3148585515128015E-6</v>
      </c>
      <c r="AB15" s="66">
        <v>3.1409284708199782E-5</v>
      </c>
      <c r="AC15" s="66">
        <v>3.0363919595900002E-5</v>
      </c>
      <c r="AD15" s="66">
        <v>1.5193506144649997E-6</v>
      </c>
      <c r="AE15" s="158"/>
      <c r="AF15" s="66">
        <v>0.86424500000000004</v>
      </c>
      <c r="AG15" s="66">
        <v>3406.8381329999997</v>
      </c>
      <c r="AH15" s="66">
        <v>10463.05061624</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47"/>
      <c r="E16" s="66">
        <v>3.5324339999999999</v>
      </c>
      <c r="F16" s="66">
        <v>0.64431227700000027</v>
      </c>
      <c r="G16" s="66">
        <v>3.6079534000000004</v>
      </c>
      <c r="H16" s="66">
        <v>5.4200000000000006E-4</v>
      </c>
      <c r="I16" s="66">
        <v>0.13617324800000002</v>
      </c>
      <c r="J16" s="66">
        <v>0.20105426799999998</v>
      </c>
      <c r="K16" s="66">
        <v>0.22551824799999998</v>
      </c>
      <c r="L16" s="66">
        <v>2.3220981827078762E-4</v>
      </c>
      <c r="M16" s="66">
        <v>1.574071</v>
      </c>
      <c r="N16" s="66">
        <v>0.10658176865915697</v>
      </c>
      <c r="O16" s="66">
        <v>7.7046109239394993E-3</v>
      </c>
      <c r="P16" s="66">
        <v>7.9215046575450018E-2</v>
      </c>
      <c r="Q16" s="66">
        <v>2.2262828069959995E-2</v>
      </c>
      <c r="R16" s="66">
        <v>0.23769648109430161</v>
      </c>
      <c r="S16" s="66">
        <v>2.6450327736380171E-2</v>
      </c>
      <c r="T16" s="66">
        <v>0.10480151356014215</v>
      </c>
      <c r="U16" s="66">
        <v>1.1748607196764977</v>
      </c>
      <c r="V16" s="66">
        <v>0.23547234707347692</v>
      </c>
      <c r="W16" s="66">
        <v>5.9396819062999998E-2</v>
      </c>
      <c r="X16" s="66">
        <v>2.774990304043478E-2</v>
      </c>
      <c r="Y16" s="66">
        <v>1.993040157652174E-3</v>
      </c>
      <c r="Z16" s="66">
        <v>1.8135203496521739E-3</v>
      </c>
      <c r="AA16" s="66">
        <v>1.8135203496521739E-3</v>
      </c>
      <c r="AB16" s="66">
        <v>3.3369983897391299E-2</v>
      </c>
      <c r="AC16" s="66">
        <v>0.17492816565495395</v>
      </c>
      <c r="AD16" s="66">
        <v>1.4496642259149449E-2</v>
      </c>
      <c r="AE16" s="158"/>
      <c r="AF16" s="66">
        <v>65.603449999999995</v>
      </c>
      <c r="AG16" s="66">
        <v>26100.602079999997</v>
      </c>
      <c r="AH16" s="66">
        <v>26602.771286360003</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47"/>
      <c r="E17" s="66">
        <v>3.1348354600000023</v>
      </c>
      <c r="F17" s="66">
        <v>9.2574217000000028E-2</v>
      </c>
      <c r="G17" s="66">
        <v>4.1308427600000002</v>
      </c>
      <c r="H17" s="66">
        <v>5.339E-6</v>
      </c>
      <c r="I17" s="66">
        <v>0.17199076399999999</v>
      </c>
      <c r="J17" s="66">
        <v>0.25934437599999988</v>
      </c>
      <c r="K17" s="66">
        <v>0.30687219599999993</v>
      </c>
      <c r="L17" s="66">
        <v>1.020657459416165E-3</v>
      </c>
      <c r="M17" s="66">
        <v>88.496999340999992</v>
      </c>
      <c r="N17" s="66">
        <v>3.9646927612093412</v>
      </c>
      <c r="O17" s="66">
        <v>9.4527082541694327E-2</v>
      </c>
      <c r="P17" s="66">
        <v>0.19523750011098079</v>
      </c>
      <c r="Q17" s="66">
        <v>3.3460531736322484E-2</v>
      </c>
      <c r="R17" s="66">
        <v>0.474943001979728</v>
      </c>
      <c r="S17" s="66">
        <v>1.6585248485391251</v>
      </c>
      <c r="T17" s="66">
        <v>1.1577332399029033E-2</v>
      </c>
      <c r="U17" s="66">
        <v>0.14542555994714798</v>
      </c>
      <c r="V17" s="66">
        <v>6.2396202645292336</v>
      </c>
      <c r="W17" s="66">
        <v>16.731876863327123</v>
      </c>
      <c r="X17" s="66">
        <v>4.1580733628043568E-3</v>
      </c>
      <c r="Y17" s="66">
        <v>4.1573985480319875E-2</v>
      </c>
      <c r="Z17" s="66">
        <v>1.2294383604829937E-2</v>
      </c>
      <c r="AA17" s="66">
        <v>1.3930178376797097E-2</v>
      </c>
      <c r="AB17" s="66">
        <v>7.195662082475128E-2</v>
      </c>
      <c r="AC17" s="66">
        <v>0.17299861662773897</v>
      </c>
      <c r="AD17" s="66">
        <v>0.50573968446391271</v>
      </c>
      <c r="AE17" s="158"/>
      <c r="AF17" s="66">
        <v>18.584547839999999</v>
      </c>
      <c r="AG17" s="66">
        <v>10130.955959280001</v>
      </c>
      <c r="AH17" s="66">
        <v>21111.216468306</v>
      </c>
      <c r="AI17" s="66">
        <v>0.90192899999999998</v>
      </c>
      <c r="AJ17" s="66" t="s">
        <v>391</v>
      </c>
      <c r="AK17" s="66" t="s">
        <v>391</v>
      </c>
      <c r="AL17" s="182" t="s">
        <v>49</v>
      </c>
    </row>
    <row r="18" spans="1:39" s="2" customFormat="1" ht="24.75" customHeight="1" thickBot="1" x14ac:dyDescent="0.3">
      <c r="A18" s="121" t="s">
        <v>53</v>
      </c>
      <c r="B18" s="121" t="s">
        <v>60</v>
      </c>
      <c r="C18" s="122" t="s">
        <v>61</v>
      </c>
      <c r="D18" s="147"/>
      <c r="E18" s="66">
        <v>0.11962907800000001</v>
      </c>
      <c r="F18" s="66">
        <v>4.3332759999999996E-3</v>
      </c>
      <c r="G18" s="66">
        <v>2.0144099999999999E-3</v>
      </c>
      <c r="H18" s="66" t="s">
        <v>391</v>
      </c>
      <c r="I18" s="66">
        <v>1.025039039999999E-2</v>
      </c>
      <c r="J18" s="66">
        <v>1.3361922899999996E-2</v>
      </c>
      <c r="K18" s="66">
        <v>1.6564118999999995E-2</v>
      </c>
      <c r="L18" s="66">
        <v>1.5845864000000002E-5</v>
      </c>
      <c r="M18" s="66">
        <v>0.10441621999999995</v>
      </c>
      <c r="N18" s="66">
        <v>8.5532139062000056E-7</v>
      </c>
      <c r="O18" s="66">
        <v>1.5417189177000003E-7</v>
      </c>
      <c r="P18" s="66">
        <v>5.2420000548000023E-5</v>
      </c>
      <c r="Q18" s="66">
        <v>6.2907034489599991E-5</v>
      </c>
      <c r="R18" s="66">
        <v>4.2139567738079996E-7</v>
      </c>
      <c r="S18" s="66">
        <v>8.618126373808001E-8</v>
      </c>
      <c r="T18" s="66">
        <v>2.9040362561080004E-7</v>
      </c>
      <c r="U18" s="66">
        <v>5.8793790378799995E-6</v>
      </c>
      <c r="V18" s="66">
        <v>8.1680195062000052E-7</v>
      </c>
      <c r="W18" s="66">
        <v>2.6200097710000006E-4</v>
      </c>
      <c r="X18" s="66">
        <v>2.9539929996479987E-7</v>
      </c>
      <c r="Y18" s="66">
        <v>4.4868938194720016E-7</v>
      </c>
      <c r="Z18" s="66">
        <v>4.4181553674720014E-7</v>
      </c>
      <c r="AA18" s="66">
        <v>4.4332052194720016E-7</v>
      </c>
      <c r="AB18" s="66">
        <v>1.6292247406063993E-6</v>
      </c>
      <c r="AC18" s="66">
        <v>1.5756543012400012E-6</v>
      </c>
      <c r="AD18" s="66">
        <v>2.2157199999999998E-12</v>
      </c>
      <c r="AE18" s="158"/>
      <c r="AF18" s="66">
        <v>26.050504</v>
      </c>
      <c r="AG18" s="66">
        <v>119.12286420000001</v>
      </c>
      <c r="AH18" s="66">
        <v>2373.7394574075006</v>
      </c>
      <c r="AI18" s="66" t="s">
        <v>391</v>
      </c>
      <c r="AJ18" s="66" t="s">
        <v>391</v>
      </c>
      <c r="AK18" s="66" t="s">
        <v>391</v>
      </c>
      <c r="AL18" s="182" t="s">
        <v>49</v>
      </c>
    </row>
    <row r="19" spans="1:39" s="2" customFormat="1" ht="24.75" customHeight="1" thickBot="1" x14ac:dyDescent="0.3">
      <c r="A19" s="121" t="s">
        <v>53</v>
      </c>
      <c r="B19" s="121" t="s">
        <v>62</v>
      </c>
      <c r="C19" s="122" t="s">
        <v>63</v>
      </c>
      <c r="D19" s="147"/>
      <c r="E19" s="66">
        <v>5.1020881969999987</v>
      </c>
      <c r="F19" s="66">
        <v>0.1361423600000001</v>
      </c>
      <c r="G19" s="66">
        <v>8.0322764840000058</v>
      </c>
      <c r="H19" s="66">
        <v>1.5792808999999998E-2</v>
      </c>
      <c r="I19" s="66">
        <v>0.1106557420000001</v>
      </c>
      <c r="J19" s="66">
        <v>0.15322856800000001</v>
      </c>
      <c r="K19" s="66">
        <v>0.18816004199999983</v>
      </c>
      <c r="L19" s="66">
        <v>4.2169318921214428E-3</v>
      </c>
      <c r="M19" s="66">
        <v>0.87795722999999892</v>
      </c>
      <c r="N19" s="66">
        <v>5.2379311274126837E-2</v>
      </c>
      <c r="O19" s="66">
        <v>6.5303958993192367E-3</v>
      </c>
      <c r="P19" s="66">
        <v>4.520367405675401E-2</v>
      </c>
      <c r="Q19" s="66">
        <v>2.9345249239044007E-2</v>
      </c>
      <c r="R19" s="66">
        <v>0.19298337411737954</v>
      </c>
      <c r="S19" s="66">
        <v>5.0900452276547867E-2</v>
      </c>
      <c r="T19" s="66">
        <v>0.8664954735428898</v>
      </c>
      <c r="U19" s="66">
        <v>0.92280935617946691</v>
      </c>
      <c r="V19" s="66">
        <v>0.4576884838939419</v>
      </c>
      <c r="W19" s="66">
        <v>0.13209905746915429</v>
      </c>
      <c r="X19" s="66">
        <v>2.55879263526248E-4</v>
      </c>
      <c r="Y19" s="66">
        <v>4.2602398143736994E-4</v>
      </c>
      <c r="Z19" s="66">
        <v>1.755627600332748E-4</v>
      </c>
      <c r="AA19" s="66">
        <v>1.5803361585474721E-4</v>
      </c>
      <c r="AB19" s="66">
        <v>1.0154996208516405E-3</v>
      </c>
      <c r="AC19" s="66">
        <v>0.14360127348855578</v>
      </c>
      <c r="AD19" s="66">
        <v>2.9834795730039842E-2</v>
      </c>
      <c r="AE19" s="158"/>
      <c r="AF19" s="66">
        <v>2683.4702398999998</v>
      </c>
      <c r="AG19" s="66">
        <v>21415.631128600002</v>
      </c>
      <c r="AH19" s="66">
        <v>20912.84348734</v>
      </c>
      <c r="AI19" s="66">
        <v>434.02348000000001</v>
      </c>
      <c r="AJ19" s="66" t="s">
        <v>391</v>
      </c>
      <c r="AK19" s="66" t="s">
        <v>391</v>
      </c>
      <c r="AL19" s="182" t="s">
        <v>49</v>
      </c>
    </row>
    <row r="20" spans="1:39" s="2" customFormat="1" ht="24.75" customHeight="1" thickBot="1" x14ac:dyDescent="0.3">
      <c r="A20" s="121" t="s">
        <v>53</v>
      </c>
      <c r="B20" s="121" t="s">
        <v>64</v>
      </c>
      <c r="C20" s="122" t="s">
        <v>65</v>
      </c>
      <c r="D20" s="147"/>
      <c r="E20" s="66">
        <v>1.8203572029999997</v>
      </c>
      <c r="F20" s="66">
        <v>0.138167237</v>
      </c>
      <c r="G20" s="66">
        <v>1.1518471779999997</v>
      </c>
      <c r="H20" s="66">
        <v>5.6719999999999999E-5</v>
      </c>
      <c r="I20" s="66">
        <v>8.7718541999999997E-2</v>
      </c>
      <c r="J20" s="66">
        <v>0.13388959200000003</v>
      </c>
      <c r="K20" s="66">
        <v>0.15857965900000001</v>
      </c>
      <c r="L20" s="66">
        <v>1.3111864258040793E-3</v>
      </c>
      <c r="M20" s="66">
        <v>1.1995563569999999</v>
      </c>
      <c r="N20" s="66">
        <v>1.2638594772732738E-2</v>
      </c>
      <c r="O20" s="66">
        <v>1.7898464123409807E-3</v>
      </c>
      <c r="P20" s="66">
        <v>2.5169451090447457E-2</v>
      </c>
      <c r="Q20" s="66">
        <v>6.5606120280008451E-3</v>
      </c>
      <c r="R20" s="66">
        <v>3.6416764569962762E-2</v>
      </c>
      <c r="S20" s="66">
        <v>1.3043592634680214E-2</v>
      </c>
      <c r="T20" s="66">
        <v>6.9061991922779051E-2</v>
      </c>
      <c r="U20" s="66">
        <v>0.13476686404134866</v>
      </c>
      <c r="V20" s="66">
        <v>4.7817555234343972E-2</v>
      </c>
      <c r="W20" s="66">
        <v>7.2454338746676991E-2</v>
      </c>
      <c r="X20" s="66">
        <v>1.4246349625196916E-4</v>
      </c>
      <c r="Y20" s="66">
        <v>3.9658442545158809E-4</v>
      </c>
      <c r="Z20" s="66">
        <v>1.9171426114511394E-4</v>
      </c>
      <c r="AA20" s="66">
        <v>1.0677026979190607E-4</v>
      </c>
      <c r="AB20" s="66">
        <v>8.3753245264057725E-4</v>
      </c>
      <c r="AC20" s="66">
        <v>3.1979034881294582E-2</v>
      </c>
      <c r="AD20" s="66">
        <v>9.6829934697364173E-3</v>
      </c>
      <c r="AE20" s="158"/>
      <c r="AF20" s="66">
        <v>227.49938599999996</v>
      </c>
      <c r="AG20" s="66">
        <v>2980.2101929999999</v>
      </c>
      <c r="AH20" s="66">
        <v>3637.8452098679995</v>
      </c>
      <c r="AI20" s="66">
        <v>17691.5870048</v>
      </c>
      <c r="AJ20" s="66" t="s">
        <v>391</v>
      </c>
      <c r="AK20" s="66" t="s">
        <v>391</v>
      </c>
      <c r="AL20" s="182" t="s">
        <v>49</v>
      </c>
    </row>
    <row r="21" spans="1:39" s="2" customFormat="1" ht="24.75" customHeight="1" thickBot="1" x14ac:dyDescent="0.3">
      <c r="A21" s="121" t="s">
        <v>53</v>
      </c>
      <c r="B21" s="121" t="s">
        <v>66</v>
      </c>
      <c r="C21" s="122" t="s">
        <v>67</v>
      </c>
      <c r="D21" s="147"/>
      <c r="E21" s="66">
        <v>0.9805301019999989</v>
      </c>
      <c r="F21" s="66">
        <v>0.20349529799999933</v>
      </c>
      <c r="G21" s="66">
        <v>1.5179435329999955</v>
      </c>
      <c r="H21" s="66">
        <v>1.7751830000000001E-3</v>
      </c>
      <c r="I21" s="66">
        <v>4.7350605000000094E-2</v>
      </c>
      <c r="J21" s="66">
        <v>7.0479696999999841E-2</v>
      </c>
      <c r="K21" s="66">
        <v>9.5972149999999853E-2</v>
      </c>
      <c r="L21" s="66">
        <v>1.8698082256283744E-3</v>
      </c>
      <c r="M21" s="66">
        <v>2.9491605579999982</v>
      </c>
      <c r="N21" s="66">
        <v>2.466643121293547E-2</v>
      </c>
      <c r="O21" s="66">
        <v>2.4969204033129092E-3</v>
      </c>
      <c r="P21" s="66">
        <v>6.3597297832239975E-3</v>
      </c>
      <c r="Q21" s="66">
        <v>1.5634414442705004E-2</v>
      </c>
      <c r="R21" s="66">
        <v>2.4919891230513875E-2</v>
      </c>
      <c r="S21" s="66">
        <v>1.9315461413876762E-2</v>
      </c>
      <c r="T21" s="66">
        <v>9.113759479754692E-2</v>
      </c>
      <c r="U21" s="66">
        <v>8.5176956008656157E-2</v>
      </c>
      <c r="V21" s="66">
        <v>7.4211232744325464E-2</v>
      </c>
      <c r="W21" s="66">
        <v>2.8983799946215055E-2</v>
      </c>
      <c r="X21" s="66">
        <v>6.1721642932689703E-4</v>
      </c>
      <c r="Y21" s="66">
        <v>1.0293827700890456E-3</v>
      </c>
      <c r="Z21" s="66">
        <v>3.9937832788999324E-4</v>
      </c>
      <c r="AA21" s="66">
        <v>3.1065941621080526E-4</v>
      </c>
      <c r="AB21" s="66">
        <v>2.3566369435167431E-3</v>
      </c>
      <c r="AC21" s="66">
        <v>1.8605051191046943E-2</v>
      </c>
      <c r="AD21" s="66">
        <v>3.7614498740136003E-3</v>
      </c>
      <c r="AE21" s="158"/>
      <c r="AF21" s="66">
        <v>137.941506</v>
      </c>
      <c r="AG21" s="66">
        <v>2425.8296090000003</v>
      </c>
      <c r="AH21" s="66">
        <v>10831.833991600015</v>
      </c>
      <c r="AI21" s="66">
        <v>776.17225617999998</v>
      </c>
      <c r="AJ21" s="66" t="s">
        <v>391</v>
      </c>
      <c r="AK21" s="66" t="s">
        <v>391</v>
      </c>
      <c r="AL21" s="182" t="s">
        <v>49</v>
      </c>
    </row>
    <row r="22" spans="1:39" s="2" customFormat="1" ht="24.75" customHeight="1" thickBot="1" x14ac:dyDescent="0.3">
      <c r="A22" s="121" t="s">
        <v>53</v>
      </c>
      <c r="B22" s="125" t="s">
        <v>68</v>
      </c>
      <c r="C22" s="122" t="s">
        <v>69</v>
      </c>
      <c r="D22" s="147"/>
      <c r="E22" s="66">
        <v>8.1998375209999992</v>
      </c>
      <c r="F22" s="66">
        <v>0.25861995999999982</v>
      </c>
      <c r="G22" s="66">
        <v>3.4086377999999997</v>
      </c>
      <c r="H22" s="66">
        <v>0.14997009699999997</v>
      </c>
      <c r="I22" s="66">
        <v>0.22476788899999994</v>
      </c>
      <c r="J22" s="66">
        <v>0.34387836999999966</v>
      </c>
      <c r="K22" s="66">
        <v>0.43603139099999982</v>
      </c>
      <c r="L22" s="66">
        <v>4.9149175855000343E-3</v>
      </c>
      <c r="M22" s="66">
        <v>12.045913093999996</v>
      </c>
      <c r="N22" s="66">
        <v>0.18402115332898614</v>
      </c>
      <c r="O22" s="66">
        <v>2.2714457160995731E-2</v>
      </c>
      <c r="P22" s="66">
        <v>0.12658961338934119</v>
      </c>
      <c r="Q22" s="66">
        <v>4.8161623769491943E-2</v>
      </c>
      <c r="R22" s="66">
        <v>7.2252288092982619E-2</v>
      </c>
      <c r="S22" s="66">
        <v>0.30584435966735085</v>
      </c>
      <c r="T22" s="66">
        <v>9.7375885132522738E-2</v>
      </c>
      <c r="U22" s="66">
        <v>8.2515993617938072E-2</v>
      </c>
      <c r="V22" s="66">
        <v>1.2854653315968561</v>
      </c>
      <c r="W22" s="66">
        <v>0.1081875454182798</v>
      </c>
      <c r="X22" s="66">
        <v>1.0129136886715148E-3</v>
      </c>
      <c r="Y22" s="66">
        <v>1.7986966851584393E-3</v>
      </c>
      <c r="Z22" s="66">
        <v>6.8883747531326203E-4</v>
      </c>
      <c r="AA22" s="66">
        <v>5.2062688739088305E-4</v>
      </c>
      <c r="AB22" s="66">
        <v>4.0210747365341014E-3</v>
      </c>
      <c r="AC22" s="66">
        <v>1.4310116549703546E-2</v>
      </c>
      <c r="AD22" s="66">
        <v>1.378680949536913E-2</v>
      </c>
      <c r="AE22" s="158"/>
      <c r="AF22" s="66">
        <v>1294.7858466100001</v>
      </c>
      <c r="AG22" s="66">
        <v>8520.4387601499984</v>
      </c>
      <c r="AH22" s="66">
        <v>23578.856766767021</v>
      </c>
      <c r="AI22" s="66">
        <v>1338.6946691999999</v>
      </c>
      <c r="AJ22" s="66">
        <v>6102.4530469799993</v>
      </c>
      <c r="AK22" s="66" t="s">
        <v>391</v>
      </c>
      <c r="AL22" s="182" t="s">
        <v>49</v>
      </c>
    </row>
    <row r="23" spans="1:39" s="2" customFormat="1" ht="24.75" customHeight="1" thickBot="1" x14ac:dyDescent="0.3">
      <c r="A23" s="121" t="s">
        <v>70</v>
      </c>
      <c r="B23" s="125" t="s">
        <v>393</v>
      </c>
      <c r="C23" s="122" t="s">
        <v>394</v>
      </c>
      <c r="D23" s="148"/>
      <c r="E23" s="66">
        <v>0.60148440000000003</v>
      </c>
      <c r="F23" s="66">
        <v>3.7039200000000001E-2</v>
      </c>
      <c r="G23" s="66">
        <v>1.2199999999999999E-3</v>
      </c>
      <c r="H23" s="66">
        <v>4.8799999999999999E-4</v>
      </c>
      <c r="I23" s="66">
        <v>5.9779999999999998E-3</v>
      </c>
      <c r="J23" s="66">
        <v>5.9779999999999998E-3</v>
      </c>
      <c r="K23" s="66">
        <v>5.9779999999999998E-3</v>
      </c>
      <c r="L23" s="66">
        <v>4.7580000000000001E-3</v>
      </c>
      <c r="M23" s="66">
        <v>0.38794780000000001</v>
      </c>
      <c r="N23" s="66">
        <v>2.2875E-5</v>
      </c>
      <c r="O23" s="66">
        <v>6.0999999999999997E-4</v>
      </c>
      <c r="P23" s="66">
        <v>3.233E-4</v>
      </c>
      <c r="Q23" s="66">
        <v>6.1E-6</v>
      </c>
      <c r="R23" s="66">
        <v>3.0500000000000002E-3</v>
      </c>
      <c r="S23" s="66">
        <v>0.1037</v>
      </c>
      <c r="T23" s="66">
        <v>4.2700000000000004E-3</v>
      </c>
      <c r="U23" s="66">
        <v>6.0999999999999997E-4</v>
      </c>
      <c r="V23" s="66">
        <v>6.0999999999999999E-2</v>
      </c>
      <c r="W23" s="66" t="s">
        <v>390</v>
      </c>
      <c r="X23" s="66">
        <v>1.83E-3</v>
      </c>
      <c r="Y23" s="66">
        <v>3.0500000000000002E-3</v>
      </c>
      <c r="Z23" s="66">
        <v>2.0983999999999998E-3</v>
      </c>
      <c r="AA23" s="66">
        <v>1.2932E-3</v>
      </c>
      <c r="AB23" s="66">
        <v>8.2716000000000005E-3</v>
      </c>
      <c r="AC23" s="66" t="s">
        <v>391</v>
      </c>
      <c r="AD23" s="66" t="s">
        <v>391</v>
      </c>
      <c r="AE23" s="158"/>
      <c r="AF23" s="66">
        <v>1803.606</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47"/>
      <c r="E24" s="66">
        <v>2.4256457599999961</v>
      </c>
      <c r="F24" s="66">
        <v>0.65677548099999972</v>
      </c>
      <c r="G24" s="66">
        <v>0.95014569999999476</v>
      </c>
      <c r="H24" s="66">
        <v>6.5488770000000016E-2</v>
      </c>
      <c r="I24" s="66">
        <v>0.15148724700000085</v>
      </c>
      <c r="J24" s="66">
        <v>0.22356379200000034</v>
      </c>
      <c r="K24" s="66">
        <v>0.30929933700000101</v>
      </c>
      <c r="L24" s="66">
        <v>9.1437927576263258E-3</v>
      </c>
      <c r="M24" s="66">
        <v>2.3915259459999745</v>
      </c>
      <c r="N24" s="66">
        <v>6.9891842528294335E-2</v>
      </c>
      <c r="O24" s="66">
        <v>1.9496931639404129E-2</v>
      </c>
      <c r="P24" s="66">
        <v>8.8712788272575019E-3</v>
      </c>
      <c r="Q24" s="66">
        <v>3.0501159342770662E-2</v>
      </c>
      <c r="R24" s="66">
        <v>4.9725727807883535E-2</v>
      </c>
      <c r="S24" s="66">
        <v>3.7325044168133516E-2</v>
      </c>
      <c r="T24" s="66">
        <v>9.7770646588931018E-2</v>
      </c>
      <c r="U24" s="66">
        <v>1.6058380076528572E-2</v>
      </c>
      <c r="V24" s="66">
        <v>0.74967793940187799</v>
      </c>
      <c r="W24" s="66">
        <v>0.19783692230361224</v>
      </c>
      <c r="X24" s="66">
        <v>1.4028166938340988E-2</v>
      </c>
      <c r="Y24" s="66">
        <v>2.2752590457510935E-2</v>
      </c>
      <c r="Z24" s="66">
        <v>7.3508048930048591E-3</v>
      </c>
      <c r="AA24" s="66">
        <v>5.7884249872847222E-3</v>
      </c>
      <c r="AB24" s="66">
        <v>4.9919987276141504E-2</v>
      </c>
      <c r="AC24" s="66">
        <v>3.2407947793226449E-2</v>
      </c>
      <c r="AD24" s="66">
        <v>1.1544478942347275E-2</v>
      </c>
      <c r="AE24" s="158"/>
      <c r="AF24" s="66">
        <v>260.88128999000008</v>
      </c>
      <c r="AG24" s="66">
        <v>699.54651049999984</v>
      </c>
      <c r="AH24" s="66">
        <v>14539.255289286948</v>
      </c>
      <c r="AI24" s="66">
        <v>8024.7959402999995</v>
      </c>
      <c r="AJ24" s="66" t="s">
        <v>391</v>
      </c>
      <c r="AK24" s="66" t="s">
        <v>391</v>
      </c>
      <c r="AL24" s="182" t="s">
        <v>49</v>
      </c>
    </row>
    <row r="25" spans="1:39" s="2" customFormat="1" ht="24.75" customHeight="1" thickBot="1" x14ac:dyDescent="0.3">
      <c r="A25" s="121" t="s">
        <v>73</v>
      </c>
      <c r="B25" s="125" t="s">
        <v>74</v>
      </c>
      <c r="C25" s="128" t="s">
        <v>75</v>
      </c>
      <c r="D25" s="147"/>
      <c r="E25" s="66">
        <v>0.51814612037241303</v>
      </c>
      <c r="F25" s="66">
        <v>6.8369488082335006E-2</v>
      </c>
      <c r="G25" s="66">
        <v>8.5999356078408796E-3</v>
      </c>
      <c r="H25" s="66" t="s">
        <v>390</v>
      </c>
      <c r="I25" s="66">
        <v>3.9903701220381704E-3</v>
      </c>
      <c r="J25" s="66">
        <v>3.9903701220381704E-3</v>
      </c>
      <c r="K25" s="66">
        <v>3.9903701220381704E-3</v>
      </c>
      <c r="L25" s="66">
        <v>1.9153776585783199E-3</v>
      </c>
      <c r="M25" s="66">
        <v>0.11455114229644001</v>
      </c>
      <c r="N25" s="66" t="s">
        <v>390</v>
      </c>
      <c r="O25" s="66">
        <v>3.7409719894107801E-4</v>
      </c>
      <c r="P25" s="66">
        <v>2.27898293607783E-4</v>
      </c>
      <c r="Q25" s="66">
        <v>4.2999678039204399E-6</v>
      </c>
      <c r="R25" s="66">
        <v>1.2899903411761301E-3</v>
      </c>
      <c r="S25" s="66">
        <v>9.1159317443113299E-4</v>
      </c>
      <c r="T25" s="66">
        <v>3.7839716674499898E-4</v>
      </c>
      <c r="U25" s="66">
        <v>4.2999678039204399E-6</v>
      </c>
      <c r="V25" s="66">
        <v>7.4733440432137199E-2</v>
      </c>
      <c r="W25" s="66" t="s">
        <v>390</v>
      </c>
      <c r="X25" s="66" t="s">
        <v>390</v>
      </c>
      <c r="Y25" s="66" t="s">
        <v>390</v>
      </c>
      <c r="Z25" s="66" t="s">
        <v>390</v>
      </c>
      <c r="AA25" s="66" t="s">
        <v>390</v>
      </c>
      <c r="AB25" s="66" t="s">
        <v>390</v>
      </c>
      <c r="AC25" s="66" t="s">
        <v>391</v>
      </c>
      <c r="AD25" s="66" t="s">
        <v>391</v>
      </c>
      <c r="AE25" s="158"/>
      <c r="AF25" s="66">
        <v>1861.8860590975501</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47"/>
      <c r="E26" s="66">
        <v>7.1681296275872301E-3</v>
      </c>
      <c r="F26" s="66">
        <v>7.8837619176650407E-3</v>
      </c>
      <c r="G26" s="66">
        <v>1.60643921591241E-5</v>
      </c>
      <c r="H26" s="66" t="s">
        <v>390</v>
      </c>
      <c r="I26" s="66">
        <v>4.6698779618335803E-6</v>
      </c>
      <c r="J26" s="66">
        <v>4.6698779618335803E-6</v>
      </c>
      <c r="K26" s="66">
        <v>4.6698779618335803E-6</v>
      </c>
      <c r="L26" s="66">
        <v>7.0048169427503603E-7</v>
      </c>
      <c r="M26" s="66">
        <v>3.80563077035595E-2</v>
      </c>
      <c r="N26" s="66">
        <v>0.20862308762169701</v>
      </c>
      <c r="O26" s="66">
        <v>3.6778010589219001E-6</v>
      </c>
      <c r="P26" s="66">
        <v>2.8767063922167898E-6</v>
      </c>
      <c r="Q26" s="66">
        <v>9.5032196079562E-8</v>
      </c>
      <c r="R26" s="66">
        <v>6.3096588238686104E-6</v>
      </c>
      <c r="S26" s="66">
        <v>1.36668255688672E-5</v>
      </c>
      <c r="T26" s="66">
        <v>4.3428332550014596E-6</v>
      </c>
      <c r="U26" s="66">
        <v>6.5032196079561996E-8</v>
      </c>
      <c r="V26" s="66">
        <v>7.3635956786278795E-4</v>
      </c>
      <c r="W26" s="66" t="s">
        <v>390</v>
      </c>
      <c r="X26" s="66">
        <v>3.2100000000000002E-6</v>
      </c>
      <c r="Y26" s="66">
        <v>4.4939999999999997E-6</v>
      </c>
      <c r="Z26" s="66">
        <v>2.5985714285714301E-6</v>
      </c>
      <c r="AA26" s="66">
        <v>3.2100000000000002E-6</v>
      </c>
      <c r="AB26" s="66">
        <v>1.3512571428571399E-5</v>
      </c>
      <c r="AC26" s="66" t="s">
        <v>391</v>
      </c>
      <c r="AD26" s="66" t="s">
        <v>391</v>
      </c>
      <c r="AE26" s="158"/>
      <c r="AF26" s="66">
        <v>15.3159409024504</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47"/>
      <c r="E27" s="66">
        <v>27.502850493470302</v>
      </c>
      <c r="F27" s="66">
        <v>7.98976084383757</v>
      </c>
      <c r="G27" s="66">
        <v>7.58068140125394E-2</v>
      </c>
      <c r="H27" s="66">
        <v>0.93873737649019096</v>
      </c>
      <c r="I27" s="66">
        <v>1.0523910827371601</v>
      </c>
      <c r="J27" s="66">
        <v>1.0523910827371601</v>
      </c>
      <c r="K27" s="66">
        <v>1.0523910827371601</v>
      </c>
      <c r="L27" s="66">
        <v>0.81357498947141504</v>
      </c>
      <c r="M27" s="66">
        <v>83.856964292247596</v>
      </c>
      <c r="N27" s="66">
        <v>0.68298576892915897</v>
      </c>
      <c r="O27" s="66">
        <v>3.8327707343790599E-4</v>
      </c>
      <c r="P27" s="66">
        <v>2.2439033250538198E-2</v>
      </c>
      <c r="Q27" s="66">
        <v>6.2104745460477299E-4</v>
      </c>
      <c r="R27" s="66">
        <v>2.4851748725366399E-2</v>
      </c>
      <c r="S27" s="66">
        <v>1.70658616863213E-2</v>
      </c>
      <c r="T27" s="66">
        <v>3.7157086778171898E-3</v>
      </c>
      <c r="U27" s="66">
        <v>4.7554076233373497E-4</v>
      </c>
      <c r="V27" s="66">
        <v>8.1232136451941106E-2</v>
      </c>
      <c r="W27" s="66">
        <v>1.5285337999999999</v>
      </c>
      <c r="X27" s="66">
        <v>6.29870059826E-2</v>
      </c>
      <c r="Y27" s="66">
        <v>7.1213615710200004E-2</v>
      </c>
      <c r="Z27" s="66">
        <v>5.4709403915200003E-2</v>
      </c>
      <c r="AA27" s="66">
        <v>6.1665832515500001E-2</v>
      </c>
      <c r="AB27" s="66">
        <v>0.25057585812349997</v>
      </c>
      <c r="AC27" s="66">
        <v>1.5072836999999999E-3</v>
      </c>
      <c r="AD27" s="66">
        <v>3.626174E-4</v>
      </c>
      <c r="AE27" s="158"/>
      <c r="AF27" s="66">
        <v>139519.745975372</v>
      </c>
      <c r="AG27" s="66" t="s">
        <v>391</v>
      </c>
      <c r="AH27" s="66">
        <v>744.16878917170004</v>
      </c>
      <c r="AI27" s="66">
        <v>6909.7760282889003</v>
      </c>
      <c r="AJ27" s="66" t="s">
        <v>391</v>
      </c>
      <c r="AK27" s="66" t="s">
        <v>391</v>
      </c>
      <c r="AL27" s="182" t="s">
        <v>49</v>
      </c>
    </row>
    <row r="28" spans="1:39" s="2" customFormat="1" ht="24.75" customHeight="1" thickBot="1" x14ac:dyDescent="0.3">
      <c r="A28" s="121" t="s">
        <v>78</v>
      </c>
      <c r="B28" s="121" t="s">
        <v>81</v>
      </c>
      <c r="C28" s="122" t="s">
        <v>82</v>
      </c>
      <c r="D28" s="147" t="s">
        <v>418</v>
      </c>
      <c r="E28" s="66">
        <v>9.7599283850852991</v>
      </c>
      <c r="F28" s="66">
        <v>0.68034484398698403</v>
      </c>
      <c r="G28" s="66">
        <v>1.60395188812411E-2</v>
      </c>
      <c r="H28" s="66">
        <v>4.0762215796313603E-2</v>
      </c>
      <c r="I28" s="66">
        <v>0.46357215222445503</v>
      </c>
      <c r="J28" s="66">
        <v>0.46357215222445503</v>
      </c>
      <c r="K28" s="66">
        <v>0.46357215222445503</v>
      </c>
      <c r="L28" s="66">
        <v>0.36407807915553703</v>
      </c>
      <c r="M28" s="66">
        <v>6.0890079730680204</v>
      </c>
      <c r="N28" s="66">
        <v>3.8891945398571097E-2</v>
      </c>
      <c r="O28" s="66">
        <v>5.2429046589374301E-5</v>
      </c>
      <c r="P28" s="66">
        <v>4.5299581562843801E-3</v>
      </c>
      <c r="Q28" s="66">
        <v>9.6637926921234202E-5</v>
      </c>
      <c r="R28" s="66">
        <v>6.6359518668621404E-3</v>
      </c>
      <c r="S28" s="66">
        <v>4.4726208860635299E-3</v>
      </c>
      <c r="T28" s="66">
        <v>3.3301868022021298E-4</v>
      </c>
      <c r="U28" s="66">
        <v>8.8417760663719801E-5</v>
      </c>
      <c r="V28" s="66">
        <v>1.5668591931744101E-2</v>
      </c>
      <c r="W28" s="66">
        <v>0.3792528</v>
      </c>
      <c r="X28" s="66">
        <v>1.55185822244E-2</v>
      </c>
      <c r="Y28" s="66">
        <v>1.7407268722200001E-2</v>
      </c>
      <c r="Z28" s="66">
        <v>1.36229528089E-2</v>
      </c>
      <c r="AA28" s="66">
        <v>1.4548534246399999E-2</v>
      </c>
      <c r="AB28" s="66">
        <v>6.1097338001900002E-2</v>
      </c>
      <c r="AC28" s="66">
        <v>3.6539949999999998E-4</v>
      </c>
      <c r="AD28" s="66">
        <v>7.3002400000000004E-5</v>
      </c>
      <c r="AE28" s="158"/>
      <c r="AF28" s="66">
        <v>32333.585964161499</v>
      </c>
      <c r="AG28" s="66" t="s">
        <v>391</v>
      </c>
      <c r="AH28" s="66" t="s">
        <v>391</v>
      </c>
      <c r="AI28" s="66">
        <v>1869.7997908115999</v>
      </c>
      <c r="AJ28" s="66" t="s">
        <v>391</v>
      </c>
      <c r="AK28" s="66" t="s">
        <v>391</v>
      </c>
      <c r="AL28" s="182" t="s">
        <v>49</v>
      </c>
    </row>
    <row r="29" spans="1:39" s="2" customFormat="1" ht="24.75" customHeight="1" thickBot="1" x14ac:dyDescent="0.3">
      <c r="A29" s="121" t="s">
        <v>78</v>
      </c>
      <c r="B29" s="121" t="s">
        <v>83</v>
      </c>
      <c r="C29" s="122" t="s">
        <v>84</v>
      </c>
      <c r="D29" s="147"/>
      <c r="E29" s="66">
        <v>23.187160661437598</v>
      </c>
      <c r="F29" s="66">
        <v>0.777252709851464</v>
      </c>
      <c r="G29" s="66">
        <v>2.99613076028333E-2</v>
      </c>
      <c r="H29" s="66">
        <v>6.24199835618569E-2</v>
      </c>
      <c r="I29" s="66">
        <v>0.40228314964114198</v>
      </c>
      <c r="J29" s="66">
        <v>0.40228314964114198</v>
      </c>
      <c r="K29" s="66">
        <v>0.40228314964114198</v>
      </c>
      <c r="L29" s="66">
        <v>0.25781683632152802</v>
      </c>
      <c r="M29" s="66">
        <v>6.5573917312221104</v>
      </c>
      <c r="N29" s="66">
        <v>7.8101881543368203E-4</v>
      </c>
      <c r="O29" s="66">
        <v>7.4913515489088094E-5</v>
      </c>
      <c r="P29" s="66">
        <v>7.9399787683429295E-3</v>
      </c>
      <c r="Q29" s="66">
        <v>1.4982019999017299E-4</v>
      </c>
      <c r="R29" s="66">
        <v>1.27334054494681E-2</v>
      </c>
      <c r="S29" s="66">
        <v>8.5388906949514405E-3</v>
      </c>
      <c r="T29" s="66">
        <v>2.9975652677640199E-4</v>
      </c>
      <c r="U29" s="66">
        <v>1.4981336900216999E-4</v>
      </c>
      <c r="V29" s="66">
        <v>2.6966201490750401E-2</v>
      </c>
      <c r="W29" s="66">
        <v>0.2938095</v>
      </c>
      <c r="X29" s="66">
        <v>7.7276333310000002E-3</v>
      </c>
      <c r="Y29" s="66">
        <v>4.6795112951700003E-2</v>
      </c>
      <c r="Z29" s="66">
        <v>5.2290318876199997E-2</v>
      </c>
      <c r="AA29" s="66">
        <v>1.20207629601E-2</v>
      </c>
      <c r="AB29" s="66">
        <v>0.11883382811900001</v>
      </c>
      <c r="AC29" s="66">
        <v>1.939214E-4</v>
      </c>
      <c r="AD29" s="66">
        <v>4.1643000000000001E-5</v>
      </c>
      <c r="AE29" s="158"/>
      <c r="AF29" s="66">
        <v>60151.760003044801</v>
      </c>
      <c r="AG29" s="66" t="s">
        <v>391</v>
      </c>
      <c r="AH29" s="66">
        <v>784.13121082839996</v>
      </c>
      <c r="AI29" s="66">
        <v>3601.5136473698999</v>
      </c>
      <c r="AJ29" s="66" t="s">
        <v>391</v>
      </c>
      <c r="AK29" s="66" t="s">
        <v>391</v>
      </c>
      <c r="AL29" s="182" t="s">
        <v>49</v>
      </c>
    </row>
    <row r="30" spans="1:39" s="2" customFormat="1" ht="24.75" customHeight="1" thickBot="1" x14ac:dyDescent="0.3">
      <c r="A30" s="121" t="s">
        <v>78</v>
      </c>
      <c r="B30" s="121" t="s">
        <v>85</v>
      </c>
      <c r="C30" s="122" t="s">
        <v>86</v>
      </c>
      <c r="D30" s="147"/>
      <c r="E30" s="66">
        <v>0.122037840786449</v>
      </c>
      <c r="F30" s="66">
        <v>0.48401843344839801</v>
      </c>
      <c r="G30" s="66">
        <v>3.7762474774383599E-4</v>
      </c>
      <c r="H30" s="66">
        <v>1.04347210689919E-3</v>
      </c>
      <c r="I30" s="66">
        <v>1.0447978980877E-2</v>
      </c>
      <c r="J30" s="66">
        <v>1.0447978980877E-2</v>
      </c>
      <c r="K30" s="66">
        <v>1.0447978980877E-2</v>
      </c>
      <c r="L30" s="66">
        <v>1.68045337925274E-3</v>
      </c>
      <c r="M30" s="66">
        <v>4.9038561421911204</v>
      </c>
      <c r="N30" s="66">
        <v>8.8505958447068194E-3</v>
      </c>
      <c r="O30" s="66">
        <v>5.0364819338126599E-6</v>
      </c>
      <c r="P30" s="66">
        <v>1.6426676526856801E-4</v>
      </c>
      <c r="Q30" s="66">
        <v>5.6643712161575296E-6</v>
      </c>
      <c r="R30" s="66">
        <v>1.24258045881937E-4</v>
      </c>
      <c r="S30" s="66">
        <v>2.9997925400096102E-4</v>
      </c>
      <c r="T30" s="66">
        <v>5.2240196169000797E-5</v>
      </c>
      <c r="U30" s="66">
        <v>5.0309545897057497E-6</v>
      </c>
      <c r="V30" s="66">
        <v>7.4750134962375705E-4</v>
      </c>
      <c r="W30" s="66">
        <v>1.22898E-2</v>
      </c>
      <c r="X30" s="66">
        <v>2.000528548E-4</v>
      </c>
      <c r="Y30" s="66">
        <v>3.0298377499999999E-4</v>
      </c>
      <c r="Z30" s="66">
        <v>1.4191592009999999E-4</v>
      </c>
      <c r="AA30" s="66">
        <v>3.458035916E-4</v>
      </c>
      <c r="AB30" s="66">
        <v>9.9075614150000006E-4</v>
      </c>
      <c r="AC30" s="66">
        <v>1.22895E-5</v>
      </c>
      <c r="AD30" s="66">
        <v>8.2335E-6</v>
      </c>
      <c r="AE30" s="158"/>
      <c r="AF30" s="66">
        <v>815.81796369829999</v>
      </c>
      <c r="AG30" s="66" t="s">
        <v>391</v>
      </c>
      <c r="AH30" s="66" t="s">
        <v>391</v>
      </c>
      <c r="AI30" s="66">
        <v>33.121680167900003</v>
      </c>
      <c r="AJ30" s="66" t="s">
        <v>391</v>
      </c>
      <c r="AK30" s="66" t="s">
        <v>391</v>
      </c>
      <c r="AL30" s="182" t="s">
        <v>49</v>
      </c>
      <c r="AM30" s="129"/>
    </row>
    <row r="31" spans="1:39" s="2" customFormat="1" ht="24.75" customHeight="1" thickBot="1" x14ac:dyDescent="0.3">
      <c r="A31" s="121" t="s">
        <v>78</v>
      </c>
      <c r="B31" s="121" t="s">
        <v>87</v>
      </c>
      <c r="C31" s="122" t="s">
        <v>88</v>
      </c>
      <c r="D31" s="147"/>
      <c r="E31" s="66" t="s">
        <v>391</v>
      </c>
      <c r="F31" s="66">
        <v>6.2960952817075198</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290.11245110787598</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47"/>
      <c r="E32" s="66" t="s">
        <v>391</v>
      </c>
      <c r="F32" s="66" t="s">
        <v>391</v>
      </c>
      <c r="G32" s="66" t="s">
        <v>391</v>
      </c>
      <c r="H32" s="66" t="s">
        <v>391</v>
      </c>
      <c r="I32" s="66">
        <v>0.85939759137971095</v>
      </c>
      <c r="J32" s="66">
        <v>1.6186049462283001</v>
      </c>
      <c r="K32" s="66">
        <v>2.1122141504005598</v>
      </c>
      <c r="L32" s="66">
        <v>0.191079338068389</v>
      </c>
      <c r="M32" s="66" t="s">
        <v>391</v>
      </c>
      <c r="N32" s="66">
        <v>2.2768832759695901</v>
      </c>
      <c r="O32" s="66">
        <v>1.0420382826023899E-2</v>
      </c>
      <c r="P32" s="66">
        <v>6.8365282462942701E-6</v>
      </c>
      <c r="Q32" s="66">
        <v>6.8365282462942801E-12</v>
      </c>
      <c r="R32" s="66">
        <v>0.84503631781408495</v>
      </c>
      <c r="S32" s="66">
        <v>18.513732141149699</v>
      </c>
      <c r="T32" s="66">
        <v>0.132806650295068</v>
      </c>
      <c r="U32" s="66">
        <v>1.7187951827594201E-2</v>
      </c>
      <c r="V32" s="66">
        <v>6.8365282462942698</v>
      </c>
      <c r="W32" s="66" t="s">
        <v>390</v>
      </c>
      <c r="X32" s="66">
        <v>4.9319562402140504E-3</v>
      </c>
      <c r="Y32" s="66">
        <v>3.4466773754449499E-4</v>
      </c>
      <c r="Z32" s="66">
        <v>5.0879523161330203E-4</v>
      </c>
      <c r="AA32" s="66" t="s">
        <v>390</v>
      </c>
      <c r="AB32" s="66">
        <v>5.7854192093718402E-3</v>
      </c>
      <c r="AC32" s="66" t="s">
        <v>391</v>
      </c>
      <c r="AD32" s="66" t="s">
        <v>390</v>
      </c>
      <c r="AE32" s="158"/>
      <c r="AF32" s="66" t="s">
        <v>391</v>
      </c>
      <c r="AG32" s="66" t="s">
        <v>391</v>
      </c>
      <c r="AH32" s="66" t="s">
        <v>391</v>
      </c>
      <c r="AI32" s="66" t="s">
        <v>391</v>
      </c>
      <c r="AJ32" s="66" t="s">
        <v>391</v>
      </c>
      <c r="AK32" s="66">
        <v>75402.220607091993</v>
      </c>
      <c r="AL32" s="182" t="s">
        <v>386</v>
      </c>
    </row>
    <row r="33" spans="1:256" s="2" customFormat="1" ht="24.75" customHeight="1" thickBot="1" x14ac:dyDescent="0.3">
      <c r="A33" s="121" t="s">
        <v>78</v>
      </c>
      <c r="B33" s="121" t="s">
        <v>91</v>
      </c>
      <c r="C33" s="122" t="s">
        <v>92</v>
      </c>
      <c r="D33" s="147"/>
      <c r="E33" s="66" t="s">
        <v>391</v>
      </c>
      <c r="F33" s="66" t="s">
        <v>391</v>
      </c>
      <c r="G33" s="66" t="s">
        <v>391</v>
      </c>
      <c r="H33" s="66" t="s">
        <v>391</v>
      </c>
      <c r="I33" s="66">
        <v>0.44548211791378201</v>
      </c>
      <c r="J33" s="66">
        <v>0.82496688502552296</v>
      </c>
      <c r="K33" s="66">
        <v>1.6499337700510499</v>
      </c>
      <c r="L33" s="66" t="s">
        <v>391</v>
      </c>
      <c r="M33" s="66" t="s">
        <v>391</v>
      </c>
      <c r="N33" s="66">
        <v>7.7465646104420999E-2</v>
      </c>
      <c r="O33" s="66" t="s">
        <v>390</v>
      </c>
      <c r="P33" s="66" t="s">
        <v>390</v>
      </c>
      <c r="Q33" s="66" t="s">
        <v>390</v>
      </c>
      <c r="R33" s="66">
        <v>3.28161472075554E-2</v>
      </c>
      <c r="S33" s="66">
        <v>1.3550603540750701E-2</v>
      </c>
      <c r="T33" s="66">
        <v>2.3612688337013101E-2</v>
      </c>
      <c r="U33" s="66" t="s">
        <v>390</v>
      </c>
      <c r="V33" s="66">
        <v>0.12211514500128701</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75402.220607091993</v>
      </c>
      <c r="AL33" s="182" t="s">
        <v>386</v>
      </c>
    </row>
    <row r="34" spans="1:256" s="2" customFormat="1" ht="24.75" customHeight="1" thickBot="1" x14ac:dyDescent="0.3">
      <c r="A34" s="121" t="s">
        <v>70</v>
      </c>
      <c r="B34" s="121" t="s">
        <v>93</v>
      </c>
      <c r="C34" s="122" t="s">
        <v>94</v>
      </c>
      <c r="D34" s="147"/>
      <c r="E34" s="66">
        <v>2.8544036799999999</v>
      </c>
      <c r="F34" s="66">
        <v>0.40203435199999998</v>
      </c>
      <c r="G34" s="66">
        <v>1.6800127569E-3</v>
      </c>
      <c r="H34" s="66">
        <v>1.008E-3</v>
      </c>
      <c r="I34" s="66">
        <v>0.1235846</v>
      </c>
      <c r="J34" s="66">
        <v>0.12946460000000001</v>
      </c>
      <c r="K34" s="66">
        <v>0.13618459999999999</v>
      </c>
      <c r="L34" s="66">
        <v>8.8519990000000007E-2</v>
      </c>
      <c r="M34" s="66">
        <v>1.7423660000000001</v>
      </c>
      <c r="N34" s="66">
        <v>8.5360999999999996E-3</v>
      </c>
      <c r="O34" s="66">
        <v>7.4355690000000002E-4</v>
      </c>
      <c r="P34" s="66">
        <v>4.7496609999999999E-4</v>
      </c>
      <c r="Q34" s="66">
        <v>8.6126150000000005E-6</v>
      </c>
      <c r="R34" s="66">
        <v>3.1578449999999998E-3</v>
      </c>
      <c r="S34" s="66">
        <v>1.908369E-3</v>
      </c>
      <c r="T34" s="66">
        <v>8.2424600000000005E-4</v>
      </c>
      <c r="U34" s="66">
        <v>9.2504599999999995E-6</v>
      </c>
      <c r="V34" s="66">
        <v>0.1587489</v>
      </c>
      <c r="W34" s="66" t="s">
        <v>390</v>
      </c>
      <c r="X34" s="66">
        <v>3.0727990000000002E-3</v>
      </c>
      <c r="Y34" s="66">
        <v>4.7527990000000003E-3</v>
      </c>
      <c r="Z34" s="66">
        <v>4.8257200000000004E-3</v>
      </c>
      <c r="AA34" s="66">
        <v>8.9249200000000005E-4</v>
      </c>
      <c r="AB34" s="66">
        <v>1.354381E-2</v>
      </c>
      <c r="AC34" s="66" t="s">
        <v>391</v>
      </c>
      <c r="AD34" s="66" t="s">
        <v>391</v>
      </c>
      <c r="AE34" s="158"/>
      <c r="AF34" s="66">
        <v>3607.212</v>
      </c>
      <c r="AG34" s="66">
        <v>42.523000000000003</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47"/>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47"/>
      <c r="E36" s="66">
        <v>0.1017</v>
      </c>
      <c r="F36" s="66">
        <v>1.4054634E-2</v>
      </c>
      <c r="G36" s="66">
        <v>6.0000000000000002E-5</v>
      </c>
      <c r="H36" s="66">
        <v>3.6000000000000001E-5</v>
      </c>
      <c r="I36" s="66">
        <v>7.0993548351599997E-3</v>
      </c>
      <c r="J36" s="66">
        <v>7.8600000000000007E-3</v>
      </c>
      <c r="K36" s="66">
        <v>7.8600000000000007E-3</v>
      </c>
      <c r="L36" s="66">
        <v>3.9300000000000001E-4</v>
      </c>
      <c r="M36" s="66">
        <v>5.919E-2</v>
      </c>
      <c r="N36" s="66">
        <v>1.125E-6</v>
      </c>
      <c r="O36" s="66">
        <v>2.6100000000000001E-5</v>
      </c>
      <c r="P36" s="66">
        <v>1.59E-5</v>
      </c>
      <c r="Q36" s="66">
        <v>2.9999999999999999E-7</v>
      </c>
      <c r="R36" s="66">
        <v>9.0000000000000006E-5</v>
      </c>
      <c r="S36" s="66">
        <v>6.3600000000000001E-5</v>
      </c>
      <c r="T36" s="66">
        <v>2.6400000000000001E-5</v>
      </c>
      <c r="U36" s="66">
        <v>2.9999999999999999E-7</v>
      </c>
      <c r="V36" s="66">
        <v>5.2139999999999999E-3</v>
      </c>
      <c r="W36" s="66" t="s">
        <v>390</v>
      </c>
      <c r="X36" s="66">
        <v>9.0000000000000006E-5</v>
      </c>
      <c r="Y36" s="66">
        <v>1.4999999999999999E-4</v>
      </c>
      <c r="Z36" s="66">
        <v>1.116E-4</v>
      </c>
      <c r="AA36" s="66">
        <v>2.58E-5</v>
      </c>
      <c r="AB36" s="66">
        <v>3.7740000000000001E-4</v>
      </c>
      <c r="AC36" s="66">
        <v>1.2809999979E-6</v>
      </c>
      <c r="AD36" s="66">
        <v>6.0999999000000005E-7</v>
      </c>
      <c r="AE36" s="158"/>
      <c r="AF36" s="66">
        <v>128.82900000000001</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47"/>
      <c r="E37" s="66">
        <v>0.13766733799999992</v>
      </c>
      <c r="F37" s="66">
        <v>2.2735999999999998E-3</v>
      </c>
      <c r="G37" s="66">
        <v>3.9930100000000002E-4</v>
      </c>
      <c r="H37" s="66" t="s">
        <v>391</v>
      </c>
      <c r="I37" s="66">
        <v>2.8419999999999997E-4</v>
      </c>
      <c r="J37" s="66">
        <v>2.8419999999999997E-4</v>
      </c>
      <c r="K37" s="66">
        <v>2.8419999999999997E-4</v>
      </c>
      <c r="L37" s="66">
        <v>7.1050000000000014E-6</v>
      </c>
      <c r="M37" s="66">
        <v>1.8578588E-2</v>
      </c>
      <c r="N37" s="66">
        <v>2.1314999999999998E-6</v>
      </c>
      <c r="O37" s="66">
        <v>3.5525000000000001E-7</v>
      </c>
      <c r="P37" s="66">
        <v>1.4209999999999998E-4</v>
      </c>
      <c r="Q37" s="66">
        <v>1.7051999999999999E-4</v>
      </c>
      <c r="R37" s="66">
        <v>1.07996E-6</v>
      </c>
      <c r="S37" s="66">
        <v>1.0799600000000001E-7</v>
      </c>
      <c r="T37" s="66">
        <v>7.2471000000000009E-7</v>
      </c>
      <c r="U37" s="66">
        <v>1.59152E-5</v>
      </c>
      <c r="V37" s="66">
        <v>2.1314999999999998E-6</v>
      </c>
      <c r="W37" s="66" t="s">
        <v>390</v>
      </c>
      <c r="X37" s="66">
        <v>7.9576000000000013E-7</v>
      </c>
      <c r="Y37" s="66">
        <v>2.2451800000000004E-6</v>
      </c>
      <c r="Z37" s="66">
        <v>1.5773100000000002E-6</v>
      </c>
      <c r="AA37" s="66">
        <v>1.1879559999999999E-5</v>
      </c>
      <c r="AB37" s="66">
        <v>1.6497809999999997E-5</v>
      </c>
      <c r="AC37" s="66" t="s">
        <v>391</v>
      </c>
      <c r="AD37" s="66" t="s">
        <v>391</v>
      </c>
      <c r="AE37" s="158"/>
      <c r="AF37" s="66" t="s">
        <v>391</v>
      </c>
      <c r="AG37" s="66" t="s">
        <v>391</v>
      </c>
      <c r="AH37" s="66">
        <v>1421</v>
      </c>
      <c r="AI37" s="66" t="s">
        <v>391</v>
      </c>
      <c r="AJ37" s="66" t="s">
        <v>391</v>
      </c>
      <c r="AK37" s="66" t="s">
        <v>391</v>
      </c>
      <c r="AL37" s="182" t="s">
        <v>49</v>
      </c>
    </row>
    <row r="38" spans="1:256" s="2" customFormat="1" ht="24.75" customHeight="1" thickBot="1" x14ac:dyDescent="0.3">
      <c r="A38" s="121" t="s">
        <v>70</v>
      </c>
      <c r="B38" s="121" t="s">
        <v>101</v>
      </c>
      <c r="C38" s="122" t="s">
        <v>102</v>
      </c>
      <c r="D38" s="149"/>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47"/>
      <c r="E39" s="66">
        <v>7.142198506266225</v>
      </c>
      <c r="F39" s="66">
        <v>1.2587482986758187</v>
      </c>
      <c r="G39" s="66">
        <v>3.6963752417395059</v>
      </c>
      <c r="H39" s="66">
        <v>7.886659499999997E-2</v>
      </c>
      <c r="I39" s="66">
        <v>0.18455531159479405</v>
      </c>
      <c r="J39" s="66">
        <v>0.26077792359479096</v>
      </c>
      <c r="K39" s="66">
        <v>0.42308574059478027</v>
      </c>
      <c r="L39" s="66">
        <v>9.5377549935512645E-3</v>
      </c>
      <c r="M39" s="66">
        <v>4.7293541173890246</v>
      </c>
      <c r="N39" s="66">
        <v>0.13424957817495714</v>
      </c>
      <c r="O39" s="66">
        <v>2.4937728545581756E-2</v>
      </c>
      <c r="P39" s="66">
        <v>3.5696449669246309E-2</v>
      </c>
      <c r="Q39" s="66">
        <v>8.2358724243961623E-2</v>
      </c>
      <c r="R39" s="66">
        <v>0.10754408206687037</v>
      </c>
      <c r="S39" s="66">
        <v>9.1265518597609632E-2</v>
      </c>
      <c r="T39" s="66">
        <v>0.22891857935471771</v>
      </c>
      <c r="U39" s="66">
        <v>0.1549247788875826</v>
      </c>
      <c r="V39" s="66">
        <v>0.97975753655417308</v>
      </c>
      <c r="W39" s="66">
        <v>0.27230877665194902</v>
      </c>
      <c r="X39" s="66">
        <v>1.6250588187163115E-2</v>
      </c>
      <c r="Y39" s="66">
        <v>2.6529549097574604E-2</v>
      </c>
      <c r="Z39" s="66">
        <v>8.7792869552645383E-3</v>
      </c>
      <c r="AA39" s="66">
        <v>6.9295459690497828E-3</v>
      </c>
      <c r="AB39" s="66">
        <v>5.8488970209052048E-2</v>
      </c>
      <c r="AC39" s="66">
        <v>6.2406920141171301E-2</v>
      </c>
      <c r="AD39" s="66">
        <v>1.9325475206962046E-2</v>
      </c>
      <c r="AE39" s="158"/>
      <c r="AF39" s="66">
        <v>450.38495916949972</v>
      </c>
      <c r="AG39" s="66">
        <v>5090.6694199300018</v>
      </c>
      <c r="AH39" s="66">
        <v>62400.96180913593</v>
      </c>
      <c r="AI39" s="66">
        <v>13520.272529190006</v>
      </c>
      <c r="AJ39" s="66" t="s">
        <v>391</v>
      </c>
      <c r="AK39" s="66" t="s">
        <v>391</v>
      </c>
      <c r="AL39" s="182" t="s">
        <v>49</v>
      </c>
    </row>
    <row r="40" spans="1:256" s="2" customFormat="1" ht="24.75" customHeight="1" thickBot="1" x14ac:dyDescent="0.3">
      <c r="A40" s="121" t="s">
        <v>70</v>
      </c>
      <c r="B40" s="121" t="s">
        <v>105</v>
      </c>
      <c r="C40" s="122" t="s">
        <v>397</v>
      </c>
      <c r="D40" s="147"/>
      <c r="E40" s="66">
        <v>0.1198308</v>
      </c>
      <c r="F40" s="66">
        <v>7.6296000000000003E-3</v>
      </c>
      <c r="G40" s="66">
        <v>9.7999999999999997E-4</v>
      </c>
      <c r="H40" s="66">
        <v>1.0399999999999999E-4</v>
      </c>
      <c r="I40" s="66">
        <v>1.2780000000000001E-3</v>
      </c>
      <c r="J40" s="66">
        <v>1.2780000000000001E-3</v>
      </c>
      <c r="K40" s="66">
        <v>1.2780000000000001E-3</v>
      </c>
      <c r="L40" s="66">
        <v>9.9719999999999995E-4</v>
      </c>
      <c r="M40" s="66">
        <v>8.1535800000000005E-2</v>
      </c>
      <c r="N40" s="66">
        <v>3.3749999999999999E-6</v>
      </c>
      <c r="O40" s="66">
        <v>1.2999999999999999E-4</v>
      </c>
      <c r="P40" s="66">
        <v>6.8899999999999994E-5</v>
      </c>
      <c r="Q40" s="66">
        <v>1.3E-6</v>
      </c>
      <c r="R40" s="66">
        <v>6.4999999999999997E-4</v>
      </c>
      <c r="S40" s="66">
        <v>2.2100000000000002E-2</v>
      </c>
      <c r="T40" s="66">
        <v>9.1E-4</v>
      </c>
      <c r="U40" s="66">
        <v>1.2999999999999999E-4</v>
      </c>
      <c r="V40" s="66">
        <v>1.2999999999999999E-2</v>
      </c>
      <c r="W40" s="66" t="s">
        <v>390</v>
      </c>
      <c r="X40" s="66">
        <v>3.8999999999999999E-4</v>
      </c>
      <c r="Y40" s="66">
        <v>6.4999999999999997E-4</v>
      </c>
      <c r="Z40" s="66">
        <v>4.4719999999999997E-4</v>
      </c>
      <c r="AA40" s="66">
        <v>2.7559999999999998E-4</v>
      </c>
      <c r="AB40" s="66">
        <v>1.7627999999999999E-3</v>
      </c>
      <c r="AC40" s="66" t="s">
        <v>390</v>
      </c>
      <c r="AD40" s="66" t="s">
        <v>390</v>
      </c>
      <c r="AE40" s="158"/>
      <c r="AF40" s="66">
        <v>559.68700000000001</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47"/>
      <c r="E41" s="66">
        <v>12.488394598456368</v>
      </c>
      <c r="F41" s="66">
        <v>79.006411408535797</v>
      </c>
      <c r="G41" s="66">
        <v>21.6228936535644</v>
      </c>
      <c r="H41" s="66">
        <v>4.6788986152883361</v>
      </c>
      <c r="I41" s="66">
        <v>29.487784354751753</v>
      </c>
      <c r="J41" s="66">
        <v>30.110576572253638</v>
      </c>
      <c r="K41" s="66">
        <v>32.402805129249444</v>
      </c>
      <c r="L41" s="66">
        <v>2.4019178392725444</v>
      </c>
      <c r="M41" s="66">
        <v>549.24444283089383</v>
      </c>
      <c r="N41" s="66">
        <v>1.4774904741448747</v>
      </c>
      <c r="O41" s="66">
        <v>0.5829103881068749</v>
      </c>
      <c r="P41" s="66">
        <v>0.34200052016189181</v>
      </c>
      <c r="Q41" s="66">
        <v>0.45191705130002835</v>
      </c>
      <c r="R41" s="66">
        <v>3.1355793146365025</v>
      </c>
      <c r="S41" s="66">
        <v>0.95718569114752761</v>
      </c>
      <c r="T41" s="66">
        <v>0.51890895359172251</v>
      </c>
      <c r="U41" s="66">
        <v>0.27133178168182898</v>
      </c>
      <c r="V41" s="66">
        <v>4.7941905516513064</v>
      </c>
      <c r="W41" s="66">
        <v>7.9603363801653071</v>
      </c>
      <c r="X41" s="66">
        <v>16.190026009348909</v>
      </c>
      <c r="Y41" s="66">
        <v>11.00535448640648</v>
      </c>
      <c r="Z41" s="66">
        <v>7.3048141127864223</v>
      </c>
      <c r="AA41" s="66">
        <v>11.520784991305794</v>
      </c>
      <c r="AB41" s="66">
        <v>46.0209795998476</v>
      </c>
      <c r="AC41" s="66">
        <v>19.139414971297697</v>
      </c>
      <c r="AD41" s="66">
        <v>0.3376893197935889</v>
      </c>
      <c r="AE41" s="158"/>
      <c r="AF41" s="66" t="s">
        <v>390</v>
      </c>
      <c r="AG41" s="66">
        <v>39839.85508057339</v>
      </c>
      <c r="AH41" s="66">
        <v>76894.655837936647</v>
      </c>
      <c r="AI41" s="66">
        <v>73398</v>
      </c>
      <c r="AJ41" s="66" t="s">
        <v>391</v>
      </c>
      <c r="AK41" s="66" t="s">
        <v>391</v>
      </c>
      <c r="AL41" s="182" t="s">
        <v>49</v>
      </c>
    </row>
    <row r="42" spans="1:256" s="2" customFormat="1" ht="24.75" customHeight="1" thickBot="1" x14ac:dyDescent="0.3">
      <c r="A42" s="121" t="s">
        <v>70</v>
      </c>
      <c r="B42" s="121" t="s">
        <v>107</v>
      </c>
      <c r="C42" s="122" t="s">
        <v>108</v>
      </c>
      <c r="D42" s="147"/>
      <c r="E42" s="66">
        <v>2.47486153846154E-2</v>
      </c>
      <c r="F42" s="66">
        <v>0.37841976923076898</v>
      </c>
      <c r="G42" s="66">
        <v>1.2E-4</v>
      </c>
      <c r="H42" s="66">
        <v>2.4000000000000001E-5</v>
      </c>
      <c r="I42" s="66">
        <v>1.3374E-2</v>
      </c>
      <c r="J42" s="66">
        <v>1.3374E-2</v>
      </c>
      <c r="K42" s="66">
        <v>1.3374E-2</v>
      </c>
      <c r="L42" s="66">
        <v>2.05846153846154E-4</v>
      </c>
      <c r="M42" s="66">
        <v>4.4436793846153799</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266.92200000000003</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47"/>
      <c r="E43" s="66">
        <v>2.2361817690000048</v>
      </c>
      <c r="F43" s="66">
        <v>0.97259445699999791</v>
      </c>
      <c r="G43" s="66">
        <v>0.61432672599999694</v>
      </c>
      <c r="H43" s="66">
        <v>8.9018139999999975E-3</v>
      </c>
      <c r="I43" s="66">
        <v>6.1644721000000027E-2</v>
      </c>
      <c r="J43" s="66">
        <v>7.7776744999999939E-2</v>
      </c>
      <c r="K43" s="66">
        <v>0.10332480100000017</v>
      </c>
      <c r="L43" s="66">
        <v>2.6833098080726119E-3</v>
      </c>
      <c r="M43" s="66">
        <v>3.9364857920000089</v>
      </c>
      <c r="N43" s="66">
        <v>1.250837832217973E-2</v>
      </c>
      <c r="O43" s="66">
        <v>3.1559626261585872E-3</v>
      </c>
      <c r="P43" s="66">
        <v>2.2598539357383996E-3</v>
      </c>
      <c r="Q43" s="66">
        <v>6.8769422577963767E-3</v>
      </c>
      <c r="R43" s="66">
        <v>9.4085603566737269E-3</v>
      </c>
      <c r="S43" s="66">
        <v>8.2110006185199414E-3</v>
      </c>
      <c r="T43" s="66">
        <v>3.7133080072750034E-2</v>
      </c>
      <c r="U43" s="66">
        <v>4.1535761367958368E-3</v>
      </c>
      <c r="V43" s="66">
        <v>0.16525048782278204</v>
      </c>
      <c r="W43" s="66">
        <v>3.2682030888948138E-2</v>
      </c>
      <c r="X43" s="66">
        <v>2.1803915487795941E-3</v>
      </c>
      <c r="Y43" s="66">
        <v>3.6156845560406563E-3</v>
      </c>
      <c r="Z43" s="66">
        <v>1.1473416663676332E-3</v>
      </c>
      <c r="AA43" s="66">
        <v>9.2316930426445873E-4</v>
      </c>
      <c r="AB43" s="66">
        <v>7.866587075452354E-3</v>
      </c>
      <c r="AC43" s="66">
        <v>2.6614675671742458E-3</v>
      </c>
      <c r="AD43" s="66">
        <v>1.2804667525357864E-3</v>
      </c>
      <c r="AE43" s="158"/>
      <c r="AF43" s="66">
        <v>158.94911317999998</v>
      </c>
      <c r="AG43" s="66">
        <v>98.111557800000014</v>
      </c>
      <c r="AH43" s="66">
        <v>642.52910340000017</v>
      </c>
      <c r="AI43" s="66">
        <v>14972.353159920009</v>
      </c>
      <c r="AJ43" s="66" t="s">
        <v>391</v>
      </c>
      <c r="AK43" s="66" t="s">
        <v>391</v>
      </c>
      <c r="AL43" s="182" t="s">
        <v>49</v>
      </c>
    </row>
    <row r="44" spans="1:256" s="2" customFormat="1" ht="24.75" customHeight="1" thickBot="1" x14ac:dyDescent="0.3">
      <c r="A44" s="121" t="s">
        <v>70</v>
      </c>
      <c r="B44" s="121" t="s">
        <v>111</v>
      </c>
      <c r="C44" s="122" t="s">
        <v>112</v>
      </c>
      <c r="D44" s="147"/>
      <c r="E44" s="66">
        <v>13.529254540862798</v>
      </c>
      <c r="F44" s="66">
        <v>2.4264736872590102</v>
      </c>
      <c r="G44" s="66">
        <v>3.2863200096486405E-3</v>
      </c>
      <c r="H44" s="66">
        <v>7.3951929824620354E-3</v>
      </c>
      <c r="I44" s="66">
        <v>1.1464055032077607</v>
      </c>
      <c r="J44" s="66">
        <v>1.2187266629869795</v>
      </c>
      <c r="K44" s="66">
        <v>1.2187266629869795</v>
      </c>
      <c r="L44" s="66">
        <v>0.6804858250015795</v>
      </c>
      <c r="M44" s="66">
        <v>21.101359466322844</v>
      </c>
      <c r="N44" s="66">
        <v>2.2499999999999998E-3</v>
      </c>
      <c r="O44" s="66">
        <v>2.8146984083943175E-3</v>
      </c>
      <c r="P44" s="66">
        <v>1.7303496051137796E-3</v>
      </c>
      <c r="Q44" s="66">
        <v>3.3463200096486406E-5</v>
      </c>
      <c r="R44" s="66">
        <v>9.7989600289459227E-3</v>
      </c>
      <c r="S44" s="66">
        <v>1.691259842045512E-2</v>
      </c>
      <c r="T44" s="66">
        <v>3.2063616084908042E-3</v>
      </c>
      <c r="U44" s="66">
        <v>9.1663200096486411E-5</v>
      </c>
      <c r="V44" s="66">
        <v>0.55630641767693367</v>
      </c>
      <c r="W44" s="66" t="s">
        <v>390</v>
      </c>
      <c r="X44" s="66">
        <v>9.6439704286564645E-3</v>
      </c>
      <c r="Y44" s="66">
        <v>3.7298544040524292E-4</v>
      </c>
      <c r="Z44" s="66">
        <v>9.7160496171745818E-5</v>
      </c>
      <c r="AA44" s="66">
        <v>1.5618960028945919E-4</v>
      </c>
      <c r="AB44" s="66">
        <v>1.0270305965522912E-2</v>
      </c>
      <c r="AC44" s="66" t="s">
        <v>390</v>
      </c>
      <c r="AD44" s="66" t="s">
        <v>390</v>
      </c>
      <c r="AE44" s="158"/>
      <c r="AF44" s="66">
        <v>13995.522000000001</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47"/>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47" t="s">
        <v>421</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47"/>
      <c r="E47" s="66">
        <v>0.194295</v>
      </c>
      <c r="F47" s="66">
        <v>1.353E-2</v>
      </c>
      <c r="G47" s="66">
        <v>2.8400000000000001E-3</v>
      </c>
      <c r="H47" s="66">
        <v>2.0000000000000001E-4</v>
      </c>
      <c r="I47" s="66">
        <v>2.4750000000000002E-3</v>
      </c>
      <c r="J47" s="66">
        <v>2.4750000000000002E-3</v>
      </c>
      <c r="K47" s="66">
        <v>2.4750000000000002E-3</v>
      </c>
      <c r="L47" s="66">
        <v>1.8450000000000001E-3</v>
      </c>
      <c r="M47" s="66">
        <v>0.15185999999999999</v>
      </c>
      <c r="N47" s="66">
        <v>4.5000000000000001E-6</v>
      </c>
      <c r="O47" s="66">
        <v>2.5000000000000001E-4</v>
      </c>
      <c r="P47" s="66">
        <v>1.325E-4</v>
      </c>
      <c r="Q47" s="66">
        <v>2.5000000000000002E-6</v>
      </c>
      <c r="R47" s="66">
        <v>1.25E-3</v>
      </c>
      <c r="S47" s="66">
        <v>4.2500000000000003E-2</v>
      </c>
      <c r="T47" s="66">
        <v>1.75E-3</v>
      </c>
      <c r="U47" s="66">
        <v>2.5000000000000001E-4</v>
      </c>
      <c r="V47" s="66">
        <v>2.5000000000000001E-2</v>
      </c>
      <c r="W47" s="66" t="s">
        <v>390</v>
      </c>
      <c r="X47" s="66">
        <v>7.5000000000000002E-4</v>
      </c>
      <c r="Y47" s="66">
        <v>1.25E-3</v>
      </c>
      <c r="Z47" s="66">
        <v>8.5999999999999998E-4</v>
      </c>
      <c r="AA47" s="66">
        <v>5.2999999999999998E-4</v>
      </c>
      <c r="AB47" s="66">
        <v>3.3899999999999998E-3</v>
      </c>
      <c r="AC47" s="66" t="s">
        <v>390</v>
      </c>
      <c r="AD47" s="66" t="s">
        <v>390</v>
      </c>
      <c r="AE47" s="158"/>
      <c r="AF47" s="66">
        <v>1078.2159999999999</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47"/>
      <c r="E48" s="66" t="s">
        <v>391</v>
      </c>
      <c r="F48" s="66">
        <v>7.6941050000000004</v>
      </c>
      <c r="G48" s="66" t="s">
        <v>391</v>
      </c>
      <c r="H48" s="66" t="s">
        <v>391</v>
      </c>
      <c r="I48" s="66">
        <v>0.23170499999999999</v>
      </c>
      <c r="J48" s="66">
        <v>1.9463220000000001</v>
      </c>
      <c r="K48" s="66">
        <v>4.1243489999999996</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46.341000000000001</v>
      </c>
      <c r="AL48" s="182" t="s">
        <v>122</v>
      </c>
    </row>
    <row r="49" spans="1:38" s="2" customFormat="1" ht="24.75" customHeight="1" thickBot="1" x14ac:dyDescent="0.3">
      <c r="A49" s="121" t="s">
        <v>119</v>
      </c>
      <c r="B49" s="121" t="s">
        <v>123</v>
      </c>
      <c r="C49" s="122" t="s">
        <v>124</v>
      </c>
      <c r="D49" s="147"/>
      <c r="E49" s="66">
        <v>2.1344000000000002E-2</v>
      </c>
      <c r="F49" s="66">
        <v>9.1305000000000011E-2</v>
      </c>
      <c r="G49" s="66">
        <v>3.1843999999999997E-2</v>
      </c>
      <c r="H49" s="66">
        <v>1.4570000000000002E-3</v>
      </c>
      <c r="I49" s="66">
        <v>4.9624370000000001E-2</v>
      </c>
      <c r="J49" s="66">
        <v>7.0894259999999987E-2</v>
      </c>
      <c r="K49" s="66">
        <v>9.2136999999999969E-2</v>
      </c>
      <c r="L49" s="66">
        <v>2.4315941300000001E-2</v>
      </c>
      <c r="M49" s="66">
        <v>4.1354000000000002E-2</v>
      </c>
      <c r="N49" s="66" t="s">
        <v>390</v>
      </c>
      <c r="O49" s="66" t="s">
        <v>390</v>
      </c>
      <c r="P49" s="66" t="s">
        <v>390</v>
      </c>
      <c r="Q49" s="66" t="s">
        <v>390</v>
      </c>
      <c r="R49" s="66" t="s">
        <v>390</v>
      </c>
      <c r="S49" s="66" t="s">
        <v>390</v>
      </c>
      <c r="T49" s="66" t="s">
        <v>390</v>
      </c>
      <c r="U49" s="66" t="s">
        <v>390</v>
      </c>
      <c r="V49" s="66" t="s">
        <v>390</v>
      </c>
      <c r="W49" s="66" t="s">
        <v>390</v>
      </c>
      <c r="X49" s="66">
        <v>1.4668991594130732E-2</v>
      </c>
      <c r="Y49" s="66">
        <v>2.3180678620332455E-2</v>
      </c>
      <c r="Z49" s="66">
        <v>1.1604139915011625E-2</v>
      </c>
      <c r="AA49" s="66">
        <v>7.7635512459832213E-3</v>
      </c>
      <c r="AB49" s="66">
        <v>5.7217361375458041E-2</v>
      </c>
      <c r="AC49" s="66" t="s">
        <v>390</v>
      </c>
      <c r="AD49" s="66" t="s">
        <v>390</v>
      </c>
      <c r="AE49" s="158"/>
      <c r="AF49" s="66" t="s">
        <v>391</v>
      </c>
      <c r="AG49" s="66" t="s">
        <v>391</v>
      </c>
      <c r="AH49" s="66" t="s">
        <v>391</v>
      </c>
      <c r="AI49" s="66" t="s">
        <v>391</v>
      </c>
      <c r="AJ49" s="66" t="s">
        <v>391</v>
      </c>
      <c r="AK49" s="66">
        <v>3.0390000000000001</v>
      </c>
      <c r="AL49" s="182" t="s">
        <v>125</v>
      </c>
    </row>
    <row r="50" spans="1:38" s="2" customFormat="1" ht="24.75" customHeight="1" thickBot="1" x14ac:dyDescent="0.3">
      <c r="A50" s="121" t="s">
        <v>119</v>
      </c>
      <c r="B50" s="121" t="s">
        <v>126</v>
      </c>
      <c r="C50" s="122" t="s">
        <v>127</v>
      </c>
      <c r="D50" s="147"/>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47"/>
      <c r="E51" s="66" t="s">
        <v>391</v>
      </c>
      <c r="F51" s="66">
        <v>7.5129999999999997E-3</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0.127502</v>
      </c>
      <c r="AL51" s="182" t="s">
        <v>130</v>
      </c>
    </row>
    <row r="52" spans="1:38" s="2" customFormat="1" ht="24.75" customHeight="1" thickBot="1" x14ac:dyDescent="0.3">
      <c r="A52" s="121" t="s">
        <v>119</v>
      </c>
      <c r="B52" s="125" t="s">
        <v>131</v>
      </c>
      <c r="C52" s="128" t="s">
        <v>399</v>
      </c>
      <c r="D52" s="150"/>
      <c r="E52" s="66">
        <v>8.5241999999999984E-2</v>
      </c>
      <c r="F52" s="66">
        <v>0.16033</v>
      </c>
      <c r="G52" s="66">
        <v>2.0877919999999999</v>
      </c>
      <c r="H52" s="66">
        <v>3.444E-3</v>
      </c>
      <c r="I52" s="66">
        <v>1.536975E-2</v>
      </c>
      <c r="J52" s="66">
        <v>2.375325E-2</v>
      </c>
      <c r="K52" s="66">
        <v>2.7945000000000001E-2</v>
      </c>
      <c r="L52" s="66" t="s">
        <v>391</v>
      </c>
      <c r="M52" s="66">
        <v>7.4635999999999994E-2</v>
      </c>
      <c r="N52" s="66">
        <v>3.6799999999999999E-2</v>
      </c>
      <c r="O52" s="66">
        <v>3.6799999999999999E-2</v>
      </c>
      <c r="P52" s="66">
        <v>3.6799999999999999E-2</v>
      </c>
      <c r="Q52" s="66">
        <v>3.6799999999999999E-2</v>
      </c>
      <c r="R52" s="66">
        <v>3.6799999999999999E-2</v>
      </c>
      <c r="S52" s="66">
        <v>3.6799999999999999E-2</v>
      </c>
      <c r="T52" s="66">
        <v>3.6799999999999999E-2</v>
      </c>
      <c r="U52" s="66">
        <v>3.6799999999999999E-2</v>
      </c>
      <c r="V52" s="66">
        <v>3.6799999999999999E-2</v>
      </c>
      <c r="W52" s="66">
        <v>4.1200000000000001E-2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7.2229999999999999</v>
      </c>
      <c r="AL52" s="182" t="s">
        <v>132</v>
      </c>
    </row>
    <row r="53" spans="1:38" s="2" customFormat="1" ht="24.75" customHeight="1" thickBot="1" x14ac:dyDescent="0.3">
      <c r="A53" s="121" t="s">
        <v>119</v>
      </c>
      <c r="B53" s="125" t="s">
        <v>133</v>
      </c>
      <c r="C53" s="128" t="s">
        <v>134</v>
      </c>
      <c r="D53" s="150"/>
      <c r="E53" s="66" t="s">
        <v>391</v>
      </c>
      <c r="F53" s="66">
        <v>0.18660880000000002</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6.117</v>
      </c>
      <c r="AL53" s="182" t="s">
        <v>135</v>
      </c>
    </row>
    <row r="54" spans="1:38" s="2" customFormat="1" ht="23.4" thickBot="1" x14ac:dyDescent="0.3">
      <c r="A54" s="121" t="s">
        <v>119</v>
      </c>
      <c r="B54" s="125" t="s">
        <v>136</v>
      </c>
      <c r="C54" s="128" t="s">
        <v>137</v>
      </c>
      <c r="D54" s="150"/>
      <c r="E54" s="66" t="s">
        <v>391</v>
      </c>
      <c r="F54" s="66">
        <v>0.97535991913963405</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8410.3499999999985</v>
      </c>
      <c r="AL54" s="182" t="s">
        <v>425</v>
      </c>
    </row>
    <row r="55" spans="1:38" s="2" customFormat="1" ht="24.75" customHeight="1" thickBot="1" x14ac:dyDescent="0.3">
      <c r="A55" s="121" t="s">
        <v>119</v>
      </c>
      <c r="B55" s="125" t="s">
        <v>138</v>
      </c>
      <c r="C55" s="128" t="s">
        <v>139</v>
      </c>
      <c r="D55" s="150"/>
      <c r="E55" s="66">
        <v>0.24174999999999999</v>
      </c>
      <c r="F55" s="66">
        <v>1.4473140204876959E-3</v>
      </c>
      <c r="G55" s="66">
        <v>1.3050850000000001</v>
      </c>
      <c r="H55" s="66" t="s">
        <v>390</v>
      </c>
      <c r="I55" s="66">
        <v>4.2213325597557791E-4</v>
      </c>
      <c r="J55" s="66">
        <v>7.2365701024384793E-4</v>
      </c>
      <c r="K55" s="66">
        <v>1.2060950170730801E-3</v>
      </c>
      <c r="L55" s="66">
        <v>1.013119814341387E-4</v>
      </c>
      <c r="M55" s="66">
        <v>1.6280793724292655E-2</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11.39457</v>
      </c>
      <c r="AI55" s="66" t="s">
        <v>391</v>
      </c>
      <c r="AJ55" s="66" t="s">
        <v>391</v>
      </c>
      <c r="AK55" s="66" t="s">
        <v>390</v>
      </c>
      <c r="AL55" s="182" t="s">
        <v>140</v>
      </c>
    </row>
    <row r="56" spans="1:38" s="2" customFormat="1" ht="24.75" customHeight="1" thickBot="1" x14ac:dyDescent="0.3">
      <c r="A56" s="125" t="s">
        <v>119</v>
      </c>
      <c r="B56" s="125" t="s">
        <v>141</v>
      </c>
      <c r="C56" s="128" t="s">
        <v>400</v>
      </c>
      <c r="D56" s="150"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47"/>
      <c r="E57" s="66" t="s">
        <v>390</v>
      </c>
      <c r="F57" s="66" t="s">
        <v>390</v>
      </c>
      <c r="G57" s="66" t="s">
        <v>390</v>
      </c>
      <c r="H57" s="66" t="s">
        <v>390</v>
      </c>
      <c r="I57" s="66">
        <v>1.5506849999999996E-2</v>
      </c>
      <c r="J57" s="66">
        <v>2.3380269999999998E-2</v>
      </c>
      <c r="K57" s="66">
        <v>2.9405000000000001E-2</v>
      </c>
      <c r="L57" s="66">
        <v>4.6520549999999985E-4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2920.2730000000001</v>
      </c>
      <c r="AL57" s="182" t="s">
        <v>145</v>
      </c>
    </row>
    <row r="58" spans="1:38" s="2" customFormat="1" ht="24.75" customHeight="1" thickBot="1" x14ac:dyDescent="0.3">
      <c r="A58" s="121" t="s">
        <v>53</v>
      </c>
      <c r="B58" s="121" t="s">
        <v>146</v>
      </c>
      <c r="C58" s="122" t="s">
        <v>147</v>
      </c>
      <c r="D58" s="147"/>
      <c r="E58" s="66" t="s">
        <v>390</v>
      </c>
      <c r="F58" s="66" t="s">
        <v>390</v>
      </c>
      <c r="G58" s="66" t="s">
        <v>390</v>
      </c>
      <c r="H58" s="66" t="s">
        <v>391</v>
      </c>
      <c r="I58" s="66">
        <v>8.120400000000005E-3</v>
      </c>
      <c r="J58" s="66">
        <v>1.151574999999999E-2</v>
      </c>
      <c r="K58" s="66">
        <v>1.3533999999999992E-2</v>
      </c>
      <c r="L58" s="66">
        <v>3.7353840000000025E-5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852</v>
      </c>
      <c r="AL58" s="182" t="s">
        <v>148</v>
      </c>
    </row>
    <row r="59" spans="1:38" s="2" customFormat="1" ht="24.75" customHeight="1" thickBot="1" x14ac:dyDescent="0.3">
      <c r="A59" s="121" t="s">
        <v>53</v>
      </c>
      <c r="B59" s="132" t="s">
        <v>149</v>
      </c>
      <c r="C59" s="122" t="s">
        <v>401</v>
      </c>
      <c r="D59" s="147"/>
      <c r="E59" s="66" t="s">
        <v>390</v>
      </c>
      <c r="F59" s="66" t="s">
        <v>390</v>
      </c>
      <c r="G59" s="66" t="s">
        <v>390</v>
      </c>
      <c r="H59" s="66" t="s">
        <v>390</v>
      </c>
      <c r="I59" s="66">
        <v>1.0054389999999999E-3</v>
      </c>
      <c r="J59" s="66">
        <v>1.4687890000000003E-3</v>
      </c>
      <c r="K59" s="66">
        <v>1.8489999999999999E-3</v>
      </c>
      <c r="L59" s="66">
        <v>6.2337217999999992E-7</v>
      </c>
      <c r="M59" s="66" t="s">
        <v>390</v>
      </c>
      <c r="N59" s="66">
        <v>0.26108053629099998</v>
      </c>
      <c r="O59" s="66">
        <v>6.6677167289999999E-3</v>
      </c>
      <c r="P59" s="66">
        <v>5.0399999999999993E-3</v>
      </c>
      <c r="Q59" s="66">
        <v>0.10855170696000002</v>
      </c>
      <c r="R59" s="66">
        <v>0.124365773444</v>
      </c>
      <c r="S59" s="66">
        <v>0.43607944154000006</v>
      </c>
      <c r="T59" s="66">
        <v>0.27057505111700003</v>
      </c>
      <c r="U59" s="66">
        <v>0.69044254049600007</v>
      </c>
      <c r="V59" s="66">
        <v>0.61836952000000001</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1254664</v>
      </c>
      <c r="AL59" s="182" t="s">
        <v>426</v>
      </c>
    </row>
    <row r="60" spans="1:38" s="2" customFormat="1" ht="24.75" customHeight="1" thickBot="1" x14ac:dyDescent="0.3">
      <c r="A60" s="121" t="s">
        <v>53</v>
      </c>
      <c r="B60" s="132" t="s">
        <v>150</v>
      </c>
      <c r="C60" s="122" t="s">
        <v>151</v>
      </c>
      <c r="D60" s="148"/>
      <c r="E60" s="66" t="s">
        <v>391</v>
      </c>
      <c r="F60" s="66" t="s">
        <v>391</v>
      </c>
      <c r="G60" s="66" t="s">
        <v>391</v>
      </c>
      <c r="H60" s="66" t="s">
        <v>391</v>
      </c>
      <c r="I60" s="66">
        <v>0.62061516500000002</v>
      </c>
      <c r="J60" s="66">
        <v>1.1683705150000001</v>
      </c>
      <c r="K60" s="66">
        <v>1.720846000000001</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79577.003400000016</v>
      </c>
      <c r="AL60" s="182" t="s">
        <v>427</v>
      </c>
    </row>
    <row r="61" spans="1:38" s="2" customFormat="1" ht="24.75" customHeight="1" thickBot="1" x14ac:dyDescent="0.3">
      <c r="A61" s="121" t="s">
        <v>53</v>
      </c>
      <c r="B61" s="132" t="s">
        <v>152</v>
      </c>
      <c r="C61" s="122" t="s">
        <v>153</v>
      </c>
      <c r="D61" s="147"/>
      <c r="E61" s="66" t="s">
        <v>391</v>
      </c>
      <c r="F61" s="66" t="s">
        <v>391</v>
      </c>
      <c r="G61" s="66" t="s">
        <v>391</v>
      </c>
      <c r="H61" s="66" t="s">
        <v>391</v>
      </c>
      <c r="I61" s="66">
        <v>3.6452012970000003E-2</v>
      </c>
      <c r="J61" s="66">
        <v>0.36475757960999999</v>
      </c>
      <c r="K61" s="66">
        <v>0.72954307666999996</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3842439</v>
      </c>
      <c r="AL61" s="182" t="s">
        <v>428</v>
      </c>
    </row>
    <row r="62" spans="1:38" s="2" customFormat="1" ht="24.75" customHeight="1" thickBot="1" x14ac:dyDescent="0.3">
      <c r="A62" s="121" t="s">
        <v>53</v>
      </c>
      <c r="B62" s="132" t="s">
        <v>154</v>
      </c>
      <c r="C62" s="122" t="s">
        <v>155</v>
      </c>
      <c r="D62" s="147"/>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51"/>
      <c r="E63" s="66" t="s">
        <v>391</v>
      </c>
      <c r="F63" s="66">
        <v>2.2950000000000005E-2</v>
      </c>
      <c r="G63" s="66">
        <v>8.8507000000000002E-2</v>
      </c>
      <c r="H63" s="66">
        <v>2.6299999999999935E-4</v>
      </c>
      <c r="I63" s="66">
        <v>0.141534248</v>
      </c>
      <c r="J63" s="66">
        <v>0.28795764900000026</v>
      </c>
      <c r="K63" s="66">
        <v>0.5604629999999996</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47"/>
      <c r="E64" s="66">
        <v>0.22659899999999999</v>
      </c>
      <c r="F64" s="66" t="s">
        <v>390</v>
      </c>
      <c r="G64" s="66" t="s">
        <v>390</v>
      </c>
      <c r="H64" s="66">
        <v>2.2659900000000003E-3</v>
      </c>
      <c r="I64" s="66" t="s">
        <v>391</v>
      </c>
      <c r="J64" s="66" t="s">
        <v>391</v>
      </c>
      <c r="K64" s="66" t="s">
        <v>391</v>
      </c>
      <c r="L64" s="66" t="s">
        <v>391</v>
      </c>
      <c r="M64" s="66">
        <v>2.26599E-2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226.59899999999999</v>
      </c>
      <c r="AL64" s="182" t="s">
        <v>160</v>
      </c>
    </row>
    <row r="65" spans="1:38" s="2" customFormat="1" ht="24.75" customHeight="1" thickBot="1" x14ac:dyDescent="0.3">
      <c r="A65" s="121" t="s">
        <v>53</v>
      </c>
      <c r="B65" s="125" t="s">
        <v>161</v>
      </c>
      <c r="C65" s="122" t="s">
        <v>162</v>
      </c>
      <c r="D65" s="147"/>
      <c r="E65" s="66">
        <v>0.30664300000000005</v>
      </c>
      <c r="F65" s="66" t="s">
        <v>391</v>
      </c>
      <c r="G65" s="66" t="s">
        <v>391</v>
      </c>
      <c r="H65" s="66">
        <v>2.3529999999999996E-3</v>
      </c>
      <c r="I65" s="66">
        <v>4.8000000000000001E-5</v>
      </c>
      <c r="J65" s="66" t="s">
        <v>391</v>
      </c>
      <c r="K65" s="66" t="s">
        <v>391</v>
      </c>
      <c r="L65" s="66">
        <v>8.6400000000000001E-7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562.77300000000002</v>
      </c>
      <c r="AL65" s="182" t="s">
        <v>163</v>
      </c>
    </row>
    <row r="66" spans="1:38" s="2" customFormat="1" ht="24.75" customHeight="1" thickBot="1" x14ac:dyDescent="0.3">
      <c r="A66" s="121" t="s">
        <v>53</v>
      </c>
      <c r="B66" s="125" t="s">
        <v>164</v>
      </c>
      <c r="C66" s="122" t="s">
        <v>165</v>
      </c>
      <c r="D66" s="147"/>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47"/>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47"/>
      <c r="E68" s="66">
        <v>5.7001999999999997E-2</v>
      </c>
      <c r="F68" s="66">
        <v>2.1069999999999999E-3</v>
      </c>
      <c r="G68" s="66">
        <v>6.3412999999999997E-2</v>
      </c>
      <c r="H68" s="66" t="s">
        <v>391</v>
      </c>
      <c r="I68" s="66">
        <v>1.8821999999999999E-3</v>
      </c>
      <c r="J68" s="66">
        <v>2.7107500000000005E-3</v>
      </c>
      <c r="K68" s="66">
        <v>3.1369999999999996E-3</v>
      </c>
      <c r="L68" s="66">
        <v>3.3879599999999993E-5</v>
      </c>
      <c r="M68" s="66">
        <v>1.8659999999999998E-3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50.484000000000002</v>
      </c>
      <c r="AL68" s="182" t="s">
        <v>172</v>
      </c>
    </row>
    <row r="69" spans="1:38" s="2" customFormat="1" ht="24.75" customHeight="1" thickBot="1" x14ac:dyDescent="0.3">
      <c r="A69" s="121" t="s">
        <v>53</v>
      </c>
      <c r="B69" s="121" t="s">
        <v>173</v>
      </c>
      <c r="C69" s="122" t="s">
        <v>174</v>
      </c>
      <c r="D69" s="149"/>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49"/>
      <c r="E70" s="66">
        <v>0.67081500000000005</v>
      </c>
      <c r="F70" s="66">
        <v>1.6997986599999995</v>
      </c>
      <c r="G70" s="66">
        <v>0.81543200000000005</v>
      </c>
      <c r="H70" s="66">
        <v>0.108968</v>
      </c>
      <c r="I70" s="66">
        <v>6.8602319000000023E-2</v>
      </c>
      <c r="J70" s="66">
        <v>0.10281147100000002</v>
      </c>
      <c r="K70" s="66">
        <v>0.13218300000000005</v>
      </c>
      <c r="L70" s="66">
        <v>1.2348417420000003E-3</v>
      </c>
      <c r="M70" s="66">
        <v>0.12764699999999998</v>
      </c>
      <c r="N70" s="66" t="s">
        <v>390</v>
      </c>
      <c r="O70" s="66" t="s">
        <v>390</v>
      </c>
      <c r="P70" s="66">
        <v>5.6009999999999997E-2</v>
      </c>
      <c r="Q70" s="66">
        <v>8.9999999999999998E-4</v>
      </c>
      <c r="R70" s="66">
        <v>2.3E-5</v>
      </c>
      <c r="S70" s="66" t="s">
        <v>390</v>
      </c>
      <c r="T70" s="66" t="s">
        <v>390</v>
      </c>
      <c r="U70" s="66" t="s">
        <v>390</v>
      </c>
      <c r="V70" s="66" t="s">
        <v>390</v>
      </c>
      <c r="W70" s="66">
        <v>1.8000000000000002E-2</v>
      </c>
      <c r="X70" s="66" t="s">
        <v>390</v>
      </c>
      <c r="Y70" s="66" t="s">
        <v>390</v>
      </c>
      <c r="Z70" s="66" t="s">
        <v>390</v>
      </c>
      <c r="AA70" s="66" t="s">
        <v>390</v>
      </c>
      <c r="AB70" s="66">
        <v>1.6E-2</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49"/>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47"/>
      <c r="E72" s="66">
        <v>0.93179100000000026</v>
      </c>
      <c r="F72" s="66">
        <v>1.0920000000000001</v>
      </c>
      <c r="G72" s="66">
        <v>0.19392600000000002</v>
      </c>
      <c r="H72" s="66" t="s">
        <v>390</v>
      </c>
      <c r="I72" s="66">
        <v>0.35493017999999998</v>
      </c>
      <c r="J72" s="66">
        <v>0.52553826000000048</v>
      </c>
      <c r="K72" s="66">
        <v>0.64272799999999919</v>
      </c>
      <c r="L72" s="66">
        <v>1.277748648E-3</v>
      </c>
      <c r="M72" s="66">
        <v>28.470702239000001</v>
      </c>
      <c r="N72" s="66">
        <v>3.9080088633023706</v>
      </c>
      <c r="O72" s="66">
        <v>0.14144482432568239</v>
      </c>
      <c r="P72" s="66">
        <v>0.17746714508131753</v>
      </c>
      <c r="Q72" s="66">
        <v>2.8587708326517039E-2</v>
      </c>
      <c r="R72" s="66">
        <v>0.51763747490000001</v>
      </c>
      <c r="S72" s="66">
        <v>0.17148132000000002</v>
      </c>
      <c r="T72" s="66">
        <v>0.30398416650000004</v>
      </c>
      <c r="U72" s="66">
        <v>1.5176072000000001E-2</v>
      </c>
      <c r="V72" s="66">
        <v>9.239075093494268</v>
      </c>
      <c r="W72" s="66">
        <v>3.3445925912318977</v>
      </c>
      <c r="X72" s="66">
        <v>1.8062854624062491E-3</v>
      </c>
      <c r="Y72" s="66">
        <v>1.879215763095984E-2</v>
      </c>
      <c r="Z72" s="66">
        <v>8.1871439752239997E-3</v>
      </c>
      <c r="AA72" s="66">
        <v>1.2841592713626344E-3</v>
      </c>
      <c r="AB72" s="66">
        <v>3.0069746339952724E-2</v>
      </c>
      <c r="AC72" s="66" t="s">
        <v>438</v>
      </c>
      <c r="AD72" s="66">
        <v>0.1497977626924</v>
      </c>
      <c r="AE72" s="158"/>
      <c r="AF72" s="66" t="s">
        <v>391</v>
      </c>
      <c r="AG72" s="66" t="s">
        <v>391</v>
      </c>
      <c r="AH72" s="66" t="s">
        <v>391</v>
      </c>
      <c r="AI72" s="66" t="s">
        <v>391</v>
      </c>
      <c r="AJ72" s="66" t="s">
        <v>391</v>
      </c>
      <c r="AK72" s="66">
        <v>5287.0659999999998</v>
      </c>
      <c r="AL72" s="182" t="s">
        <v>181</v>
      </c>
    </row>
    <row r="73" spans="1:38" s="2" customFormat="1" ht="24.75" customHeight="1" thickBot="1" x14ac:dyDescent="0.3">
      <c r="A73" s="121" t="s">
        <v>53</v>
      </c>
      <c r="B73" s="121" t="s">
        <v>182</v>
      </c>
      <c r="C73" s="122" t="s">
        <v>183</v>
      </c>
      <c r="D73" s="147"/>
      <c r="E73" s="66" t="s">
        <v>390</v>
      </c>
      <c r="F73" s="66" t="s">
        <v>390</v>
      </c>
      <c r="G73" s="66" t="s">
        <v>390</v>
      </c>
      <c r="H73" s="66" t="s">
        <v>390</v>
      </c>
      <c r="I73" s="66">
        <v>6.8999999999999997E-5</v>
      </c>
      <c r="J73" s="66">
        <v>9.7750000000000004E-5</v>
      </c>
      <c r="K73" s="66">
        <v>1.1499999999999999E-4</v>
      </c>
      <c r="L73" s="66">
        <v>6.9E-6</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6.3650000000000002</v>
      </c>
      <c r="AL73" s="182" t="s">
        <v>184</v>
      </c>
    </row>
    <row r="74" spans="1:38" s="2" customFormat="1" ht="24.75" customHeight="1" thickBot="1" x14ac:dyDescent="0.3">
      <c r="A74" s="121" t="s">
        <v>53</v>
      </c>
      <c r="B74" s="121" t="s">
        <v>185</v>
      </c>
      <c r="C74" s="122" t="s">
        <v>186</v>
      </c>
      <c r="D74" s="147"/>
      <c r="E74" s="66" t="s">
        <v>390</v>
      </c>
      <c r="F74" s="66" t="s">
        <v>390</v>
      </c>
      <c r="G74" s="66" t="s">
        <v>390</v>
      </c>
      <c r="H74" s="66" t="s">
        <v>390</v>
      </c>
      <c r="I74" s="66">
        <v>7.2027000000000037E-3</v>
      </c>
      <c r="J74" s="66">
        <v>9.6061299999999957E-3</v>
      </c>
      <c r="K74" s="66">
        <v>1.1084E-2</v>
      </c>
      <c r="L74" s="66">
        <v>1.6566210000000008E-4</v>
      </c>
      <c r="M74" s="66" t="s">
        <v>390</v>
      </c>
      <c r="N74" s="66">
        <v>0.19921262620904837</v>
      </c>
      <c r="O74" s="66">
        <v>3.7278702878471147E-2</v>
      </c>
      <c r="P74" s="66">
        <v>5.1394242778471141E-2</v>
      </c>
      <c r="Q74" s="66">
        <v>4.5733547709048375E-2</v>
      </c>
      <c r="R74" s="66" t="s">
        <v>390</v>
      </c>
      <c r="S74" s="66">
        <v>1.6705999999999999E-2</v>
      </c>
      <c r="T74" s="66" t="s">
        <v>390</v>
      </c>
      <c r="U74" s="66" t="s">
        <v>390</v>
      </c>
      <c r="V74" s="66">
        <v>0.16471197399999998</v>
      </c>
      <c r="W74" s="66">
        <v>0.1187435188923557</v>
      </c>
      <c r="X74" s="66" t="s">
        <v>390</v>
      </c>
      <c r="Y74" s="66" t="s">
        <v>390</v>
      </c>
      <c r="Z74" s="66" t="s">
        <v>390</v>
      </c>
      <c r="AA74" s="66" t="s">
        <v>390</v>
      </c>
      <c r="AB74" s="66">
        <v>5.6012893018000005E-2</v>
      </c>
      <c r="AC74" s="66" t="s">
        <v>390</v>
      </c>
      <c r="AD74" s="66">
        <v>3.1656781207325528E-3</v>
      </c>
      <c r="AE74" s="158"/>
      <c r="AF74" s="66" t="s">
        <v>391</v>
      </c>
      <c r="AG74" s="66" t="s">
        <v>391</v>
      </c>
      <c r="AH74" s="66" t="s">
        <v>391</v>
      </c>
      <c r="AI74" s="66" t="s">
        <v>391</v>
      </c>
      <c r="AJ74" s="66" t="s">
        <v>391</v>
      </c>
      <c r="AK74" s="66">
        <v>116.84600599999999</v>
      </c>
      <c r="AL74" s="182" t="s">
        <v>187</v>
      </c>
    </row>
    <row r="75" spans="1:38" s="2" customFormat="1" ht="24.75" customHeight="1" thickBot="1" x14ac:dyDescent="0.3">
      <c r="A75" s="121" t="s">
        <v>53</v>
      </c>
      <c r="B75" s="121" t="s">
        <v>188</v>
      </c>
      <c r="C75" s="122" t="s">
        <v>189</v>
      </c>
      <c r="D75" s="149"/>
      <c r="E75" s="66" t="s">
        <v>390</v>
      </c>
      <c r="F75" s="66" t="s">
        <v>390</v>
      </c>
      <c r="G75" s="66" t="s">
        <v>390</v>
      </c>
      <c r="H75" s="66" t="s">
        <v>390</v>
      </c>
      <c r="I75" s="66">
        <v>3.1663999999999998E-4</v>
      </c>
      <c r="J75" s="66">
        <v>4.4809E-4</v>
      </c>
      <c r="K75" s="66">
        <v>5.2700000000000002E-4</v>
      </c>
      <c r="L75" s="66" t="s">
        <v>390</v>
      </c>
      <c r="M75" s="66" t="s">
        <v>390</v>
      </c>
      <c r="N75" s="66">
        <v>3.5599999999999998E-4</v>
      </c>
      <c r="O75" s="66">
        <v>1.5457125183258452E-3</v>
      </c>
      <c r="P75" s="66">
        <v>1.4199612201466065E-2</v>
      </c>
      <c r="Q75" s="66">
        <v>9.388105746039252E-4</v>
      </c>
      <c r="R75" s="66" t="s">
        <v>390</v>
      </c>
      <c r="S75" s="66" t="s">
        <v>390</v>
      </c>
      <c r="T75" s="66" t="s">
        <v>390</v>
      </c>
      <c r="U75" s="66" t="s">
        <v>390</v>
      </c>
      <c r="V75" s="66">
        <v>4.4825576556776553E-3</v>
      </c>
      <c r="W75" s="66">
        <v>7.7940093639158198E-4</v>
      </c>
      <c r="X75" s="66" t="s">
        <v>390</v>
      </c>
      <c r="Y75" s="66" t="s">
        <v>390</v>
      </c>
      <c r="Z75" s="66" t="s">
        <v>390</v>
      </c>
      <c r="AA75" s="66" t="s">
        <v>390</v>
      </c>
      <c r="AB75" s="66">
        <v>8.6997459446677669E-8</v>
      </c>
      <c r="AC75" s="66" t="s">
        <v>390</v>
      </c>
      <c r="AD75" s="66">
        <v>1.876919933790494E-5</v>
      </c>
      <c r="AE75" s="158"/>
      <c r="AF75" s="66" t="s">
        <v>391</v>
      </c>
      <c r="AG75" s="66" t="s">
        <v>391</v>
      </c>
      <c r="AH75" s="66" t="s">
        <v>391</v>
      </c>
      <c r="AI75" s="66" t="s">
        <v>391</v>
      </c>
      <c r="AJ75" s="66" t="s">
        <v>391</v>
      </c>
      <c r="AK75" s="66">
        <v>9.8847999999999985</v>
      </c>
      <c r="AL75" s="182" t="s">
        <v>190</v>
      </c>
    </row>
    <row r="76" spans="1:38" s="2" customFormat="1" ht="24.75" customHeight="1" thickBot="1" x14ac:dyDescent="0.3">
      <c r="A76" s="121" t="s">
        <v>53</v>
      </c>
      <c r="B76" s="121" t="s">
        <v>191</v>
      </c>
      <c r="C76" s="122" t="s">
        <v>192</v>
      </c>
      <c r="D76" s="147"/>
      <c r="E76" s="66" t="s">
        <v>390</v>
      </c>
      <c r="F76" s="66" t="s">
        <v>390</v>
      </c>
      <c r="G76" s="66" t="s">
        <v>390</v>
      </c>
      <c r="H76" s="66" t="s">
        <v>390</v>
      </c>
      <c r="I76" s="66">
        <v>8.336000000000001E-4</v>
      </c>
      <c r="J76" s="66">
        <v>1.1358000000000002E-3</v>
      </c>
      <c r="K76" s="66">
        <v>1.3179999999999995E-3</v>
      </c>
      <c r="L76" s="66" t="s">
        <v>390</v>
      </c>
      <c r="M76" s="66" t="s">
        <v>390</v>
      </c>
      <c r="N76" s="66">
        <v>0.44371111000000002</v>
      </c>
      <c r="O76" s="66">
        <v>3.7827400000000001E-3</v>
      </c>
      <c r="P76" s="66">
        <v>7.1761014E-3</v>
      </c>
      <c r="Q76" s="66">
        <v>0.1623491</v>
      </c>
      <c r="R76" s="66">
        <v>0.1816943456</v>
      </c>
      <c r="S76" s="66">
        <v>4.0607424000000001E-3</v>
      </c>
      <c r="T76" s="66">
        <v>0.12010086400000002</v>
      </c>
      <c r="U76" s="66">
        <v>1.9329568000000003E-3</v>
      </c>
      <c r="V76" s="66">
        <v>0.32477586560000005</v>
      </c>
      <c r="W76" s="66">
        <v>2.9000000000000001E-2</v>
      </c>
      <c r="X76" s="66" t="s">
        <v>390</v>
      </c>
      <c r="Y76" s="66" t="s">
        <v>390</v>
      </c>
      <c r="Z76" s="66" t="s">
        <v>390</v>
      </c>
      <c r="AA76" s="66" t="s">
        <v>390</v>
      </c>
      <c r="AB76" s="66">
        <v>1.8335000000000001E-4</v>
      </c>
      <c r="AC76" s="66" t="s">
        <v>390</v>
      </c>
      <c r="AD76" s="66">
        <v>3.0149999999999994E-5</v>
      </c>
      <c r="AE76" s="158"/>
      <c r="AF76" s="66" t="s">
        <v>391</v>
      </c>
      <c r="AG76" s="66" t="s">
        <v>391</v>
      </c>
      <c r="AH76" s="66" t="s">
        <v>391</v>
      </c>
      <c r="AI76" s="66" t="s">
        <v>391</v>
      </c>
      <c r="AJ76" s="66" t="s">
        <v>391</v>
      </c>
      <c r="AK76" s="66">
        <v>44.045000000000002</v>
      </c>
      <c r="AL76" s="182" t="s">
        <v>193</v>
      </c>
    </row>
    <row r="77" spans="1:38" s="2" customFormat="1" ht="24.75" customHeight="1" thickBot="1" x14ac:dyDescent="0.3">
      <c r="A77" s="121" t="s">
        <v>53</v>
      </c>
      <c r="B77" s="121" t="s">
        <v>194</v>
      </c>
      <c r="C77" s="122" t="s">
        <v>195</v>
      </c>
      <c r="D77" s="147"/>
      <c r="E77" s="66" t="s">
        <v>390</v>
      </c>
      <c r="F77" s="66" t="s">
        <v>390</v>
      </c>
      <c r="G77" s="66" t="s">
        <v>390</v>
      </c>
      <c r="H77" s="66" t="s">
        <v>390</v>
      </c>
      <c r="I77" s="66" t="s">
        <v>390</v>
      </c>
      <c r="J77" s="66" t="s">
        <v>390</v>
      </c>
      <c r="K77" s="66" t="s">
        <v>390</v>
      </c>
      <c r="L77" s="66" t="s">
        <v>390</v>
      </c>
      <c r="M77" s="66" t="s">
        <v>390</v>
      </c>
      <c r="N77" s="66">
        <v>0.22799999999999998</v>
      </c>
      <c r="O77" s="66">
        <v>5.5199999999999999E-2</v>
      </c>
      <c r="P77" s="66">
        <v>3.5999999999999997E-4</v>
      </c>
      <c r="Q77" s="66">
        <v>7.1999999999999998E-3</v>
      </c>
      <c r="R77" s="66" t="s">
        <v>390</v>
      </c>
      <c r="S77" s="66" t="s">
        <v>390</v>
      </c>
      <c r="T77" s="66" t="s">
        <v>390</v>
      </c>
      <c r="U77" s="66" t="s">
        <v>390</v>
      </c>
      <c r="V77" s="66">
        <v>1.8000000000000002E-2</v>
      </c>
      <c r="W77" s="66">
        <v>1.1999999999999999E-3</v>
      </c>
      <c r="X77" s="66" t="s">
        <v>390</v>
      </c>
      <c r="Y77" s="66" t="s">
        <v>390</v>
      </c>
      <c r="Z77" s="66" t="s">
        <v>390</v>
      </c>
      <c r="AA77" s="66" t="s">
        <v>390</v>
      </c>
      <c r="AB77" s="66" t="s">
        <v>390</v>
      </c>
      <c r="AC77" s="66" t="s">
        <v>390</v>
      </c>
      <c r="AD77" s="66">
        <v>8.639999999999999E-7</v>
      </c>
      <c r="AE77" s="158"/>
      <c r="AF77" s="66" t="s">
        <v>391</v>
      </c>
      <c r="AG77" s="66" t="s">
        <v>391</v>
      </c>
      <c r="AH77" s="66" t="s">
        <v>391</v>
      </c>
      <c r="AI77" s="66" t="s">
        <v>391</v>
      </c>
      <c r="AJ77" s="66" t="s">
        <v>391</v>
      </c>
      <c r="AK77" s="66">
        <v>0.24</v>
      </c>
      <c r="AL77" s="182" t="s">
        <v>196</v>
      </c>
    </row>
    <row r="78" spans="1:38" s="2" customFormat="1" ht="24.75" customHeight="1" thickBot="1" x14ac:dyDescent="0.3">
      <c r="A78" s="121" t="s">
        <v>53</v>
      </c>
      <c r="B78" s="121" t="s">
        <v>197</v>
      </c>
      <c r="C78" s="122" t="s">
        <v>198</v>
      </c>
      <c r="D78" s="147"/>
      <c r="E78" s="66" t="s">
        <v>390</v>
      </c>
      <c r="F78" s="66" t="s">
        <v>390</v>
      </c>
      <c r="G78" s="66">
        <v>3.4345783410138259E-6</v>
      </c>
      <c r="H78" s="66" t="s">
        <v>390</v>
      </c>
      <c r="I78" s="66">
        <v>4.7995199999999996E-4</v>
      </c>
      <c r="J78" s="66">
        <v>6.3104800000000005E-4</v>
      </c>
      <c r="K78" s="66">
        <v>8.0800000000000002E-4</v>
      </c>
      <c r="L78" s="66">
        <v>4.7995200000000001E-7</v>
      </c>
      <c r="M78" s="66" t="s">
        <v>390</v>
      </c>
      <c r="N78" s="66">
        <v>3.8119377488698373E-3</v>
      </c>
      <c r="O78" s="66">
        <v>3.1193603862042095E-4</v>
      </c>
      <c r="P78" s="66">
        <v>4.9686900000000004E-4</v>
      </c>
      <c r="Q78" s="66">
        <v>5.5839629420184741E-4</v>
      </c>
      <c r="R78" s="66" t="s">
        <v>390</v>
      </c>
      <c r="S78" s="66">
        <v>1.9474582525720971E-3</v>
      </c>
      <c r="T78" s="66">
        <v>2.80839E-3</v>
      </c>
      <c r="U78" s="66" t="s">
        <v>390</v>
      </c>
      <c r="V78" s="66">
        <v>3.1193603862042095E-4</v>
      </c>
      <c r="W78" s="66">
        <v>1.0801500000000002</v>
      </c>
      <c r="X78" s="66" t="s">
        <v>390</v>
      </c>
      <c r="Y78" s="66" t="s">
        <v>390</v>
      </c>
      <c r="Z78" s="66" t="s">
        <v>390</v>
      </c>
      <c r="AA78" s="66" t="s">
        <v>390</v>
      </c>
      <c r="AB78" s="66">
        <v>2.7783714275915831E-5</v>
      </c>
      <c r="AC78" s="66" t="s">
        <v>390</v>
      </c>
      <c r="AD78" s="66">
        <v>7.9931100000000011E-5</v>
      </c>
      <c r="AE78" s="158"/>
      <c r="AF78" s="66" t="s">
        <v>391</v>
      </c>
      <c r="AG78" s="66" t="s">
        <v>391</v>
      </c>
      <c r="AH78" s="66" t="s">
        <v>391</v>
      </c>
      <c r="AI78" s="66" t="s">
        <v>391</v>
      </c>
      <c r="AJ78" s="66" t="s">
        <v>391</v>
      </c>
      <c r="AK78" s="66">
        <v>21.603000000000002</v>
      </c>
      <c r="AL78" s="182" t="s">
        <v>199</v>
      </c>
    </row>
    <row r="79" spans="1:38" s="2" customFormat="1" ht="24.75" customHeight="1" thickBot="1" x14ac:dyDescent="0.3">
      <c r="A79" s="121" t="s">
        <v>53</v>
      </c>
      <c r="B79" s="121" t="s">
        <v>200</v>
      </c>
      <c r="C79" s="122" t="s">
        <v>201</v>
      </c>
      <c r="D79" s="147"/>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47"/>
      <c r="E80" s="66">
        <v>0.21384499999999998</v>
      </c>
      <c r="F80" s="66">
        <v>0.223881</v>
      </c>
      <c r="G80" s="66">
        <v>0.25974199999999997</v>
      </c>
      <c r="H80" s="66">
        <v>8.2999999999999998E-5</v>
      </c>
      <c r="I80" s="66">
        <v>3.5964207999999977E-2</v>
      </c>
      <c r="J80" s="66">
        <v>5.8143451999999977E-2</v>
      </c>
      <c r="K80" s="66">
        <v>7.9735000000000028E-2</v>
      </c>
      <c r="L80" s="66">
        <v>2.0773680000000006E-6</v>
      </c>
      <c r="M80" s="66">
        <v>0.21972199999999995</v>
      </c>
      <c r="N80" s="66">
        <v>1.3643000000000001E-2</v>
      </c>
      <c r="O80" s="66">
        <v>9.2375037999999998E-4</v>
      </c>
      <c r="P80" s="66" t="s">
        <v>390</v>
      </c>
      <c r="Q80" s="66">
        <v>7.3000000000000007E-4</v>
      </c>
      <c r="R80" s="66">
        <v>0.13083313388699996</v>
      </c>
      <c r="S80" s="66">
        <v>2.1138120327E-2</v>
      </c>
      <c r="T80" s="66">
        <v>4.3519304386000005E-2</v>
      </c>
      <c r="U80" s="66">
        <v>7.3000000000000007E-4</v>
      </c>
      <c r="V80" s="66">
        <v>1.4271583156613794</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47"/>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47"/>
      <c r="E82" s="66" t="s">
        <v>391</v>
      </c>
      <c r="F82" s="66">
        <v>12.6515304</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10542942</v>
      </c>
      <c r="AL82" s="182" t="s">
        <v>219</v>
      </c>
    </row>
    <row r="83" spans="1:38" s="2" customFormat="1" ht="24.75" customHeight="1" thickBot="1" x14ac:dyDescent="0.3">
      <c r="A83" s="121" t="s">
        <v>53</v>
      </c>
      <c r="B83" s="135" t="s">
        <v>211</v>
      </c>
      <c r="C83" s="136" t="s">
        <v>212</v>
      </c>
      <c r="D83" s="147"/>
      <c r="E83" s="66" t="s">
        <v>390</v>
      </c>
      <c r="F83" s="66">
        <v>0.33260000000000001</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0.62</v>
      </c>
      <c r="AL83" s="182" t="s">
        <v>385</v>
      </c>
    </row>
    <row r="84" spans="1:38" s="2" customFormat="1" ht="24.75" customHeight="1" thickBot="1" x14ac:dyDescent="0.3">
      <c r="A84" s="121" t="s">
        <v>53</v>
      </c>
      <c r="B84" s="135" t="s">
        <v>213</v>
      </c>
      <c r="C84" s="136" t="s">
        <v>214</v>
      </c>
      <c r="D84" s="147"/>
      <c r="E84" s="66" t="s">
        <v>390</v>
      </c>
      <c r="F84" s="66">
        <v>8.9379999999999998E-3</v>
      </c>
      <c r="G84" s="66" t="s">
        <v>391</v>
      </c>
      <c r="H84" s="66" t="s">
        <v>391</v>
      </c>
      <c r="I84" s="66">
        <v>5.1138000000000008E-4</v>
      </c>
      <c r="J84" s="66">
        <v>8.7797999999999999E-4</v>
      </c>
      <c r="K84" s="66">
        <v>1.464E-3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47"/>
      <c r="E85" s="66" t="s">
        <v>391</v>
      </c>
      <c r="F85" s="66">
        <v>27.526241700000003</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47"/>
      <c r="E86" s="66" t="s">
        <v>391</v>
      </c>
      <c r="F86" s="66">
        <v>7.5969600000000002</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47"/>
      <c r="E87" s="66" t="s">
        <v>391</v>
      </c>
      <c r="F87" s="66">
        <v>6.1802915999999999E-2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47"/>
      <c r="E88" s="66" t="s">
        <v>390</v>
      </c>
      <c r="F88" s="66">
        <v>10.833664800000001</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47"/>
      <c r="E89" s="66" t="s">
        <v>391</v>
      </c>
      <c r="F89" s="66">
        <v>3.8559779999999999</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47"/>
      <c r="E90" s="66" t="s">
        <v>391</v>
      </c>
      <c r="F90" s="66">
        <v>7.5839652000000006</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47"/>
      <c r="E91" s="66">
        <v>3.9527273373999992E-2</v>
      </c>
      <c r="F91" s="66">
        <v>0.15109200624119998</v>
      </c>
      <c r="G91" s="66">
        <v>1.56049138E-2</v>
      </c>
      <c r="H91" s="66">
        <v>8.8034881384499997E-2</v>
      </c>
      <c r="I91" s="66">
        <v>0.84114090821000009</v>
      </c>
      <c r="J91" s="66">
        <v>1.08906268441</v>
      </c>
      <c r="K91" s="66">
        <v>1.14026953731</v>
      </c>
      <c r="L91" s="66" t="s">
        <v>390</v>
      </c>
      <c r="M91" s="66">
        <v>1.205794074593</v>
      </c>
      <c r="N91" s="66">
        <v>4.0510769599999996</v>
      </c>
      <c r="O91" s="66">
        <v>0.12219885312199999</v>
      </c>
      <c r="P91" s="66">
        <v>2.9452983000000002E-4</v>
      </c>
      <c r="Q91" s="66">
        <v>6.8723626999999997E-3</v>
      </c>
      <c r="R91" s="66">
        <v>8.0608163999999982E-2</v>
      </c>
      <c r="S91" s="66">
        <v>2.4087837719219998</v>
      </c>
      <c r="T91" s="66">
        <v>0.21229140596099999</v>
      </c>
      <c r="U91" s="66" t="s">
        <v>390</v>
      </c>
      <c r="V91" s="66">
        <v>1.4007451059609999</v>
      </c>
      <c r="W91" s="66">
        <v>2.1213224430000001E-3</v>
      </c>
      <c r="X91" s="66">
        <v>2.35466791173E-3</v>
      </c>
      <c r="Y91" s="66">
        <v>9.5459509934999994E-4</v>
      </c>
      <c r="Z91" s="66">
        <v>9.5459509934999994E-4</v>
      </c>
      <c r="AA91" s="66">
        <v>9.5459509934999994E-4</v>
      </c>
      <c r="AB91" s="66">
        <v>5.2184532097800003E-3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49" t="s">
        <v>422</v>
      </c>
      <c r="E92" s="66" t="s">
        <v>390</v>
      </c>
      <c r="F92" s="66">
        <v>9.9399999999999992E-3</v>
      </c>
      <c r="G92" s="66">
        <v>2.6721000000000002E-2</v>
      </c>
      <c r="H92" s="66" t="s">
        <v>390</v>
      </c>
      <c r="I92" s="66">
        <v>3.7825000000000001E-4</v>
      </c>
      <c r="J92" s="66">
        <v>6.3199999999999997E-4</v>
      </c>
      <c r="K92" s="66">
        <v>1.0150000000000001E-3</v>
      </c>
      <c r="L92" s="66">
        <v>9.8345000000000005E-6</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706.800073</v>
      </c>
      <c r="AL92" s="182" t="s">
        <v>231</v>
      </c>
    </row>
    <row r="93" spans="1:38" s="2" customFormat="1" ht="24.75" customHeight="1" thickBot="1" x14ac:dyDescent="0.3">
      <c r="A93" s="121" t="s">
        <v>53</v>
      </c>
      <c r="B93" s="125" t="s">
        <v>232</v>
      </c>
      <c r="C93" s="122" t="s">
        <v>405</v>
      </c>
      <c r="D93" s="149"/>
      <c r="E93" s="66" t="s">
        <v>391</v>
      </c>
      <c r="F93" s="66">
        <v>3.2234567432499999</v>
      </c>
      <c r="G93" s="66" t="s">
        <v>391</v>
      </c>
      <c r="H93" s="66" t="s">
        <v>391</v>
      </c>
      <c r="I93" s="66">
        <v>1.6755661377049185E-2</v>
      </c>
      <c r="J93" s="66">
        <v>4.4438928000000003E-2</v>
      </c>
      <c r="K93" s="66">
        <v>7.2850701639344276E-2</v>
      </c>
      <c r="L93" s="66" t="s">
        <v>390</v>
      </c>
      <c r="M93" s="66" t="s">
        <v>391</v>
      </c>
      <c r="N93" s="66" t="s">
        <v>391</v>
      </c>
      <c r="O93" s="66" t="s">
        <v>391</v>
      </c>
      <c r="P93" s="66" t="s">
        <v>391</v>
      </c>
      <c r="Q93" s="66" t="s">
        <v>391</v>
      </c>
      <c r="R93" s="66" t="s">
        <v>391</v>
      </c>
      <c r="S93" s="66" t="s">
        <v>391</v>
      </c>
      <c r="T93" s="66" t="s">
        <v>391</v>
      </c>
      <c r="U93" s="66" t="s">
        <v>391</v>
      </c>
      <c r="V93" s="66" t="s">
        <v>391</v>
      </c>
      <c r="W93" s="66">
        <v>0.20301431058575473</v>
      </c>
      <c r="X93" s="66" t="s">
        <v>391</v>
      </c>
      <c r="Y93" s="66" t="s">
        <v>391</v>
      </c>
      <c r="Z93" s="66" t="s">
        <v>391</v>
      </c>
      <c r="AA93" s="66" t="s">
        <v>391</v>
      </c>
      <c r="AB93" s="66">
        <v>5.7780996089791731E-8</v>
      </c>
      <c r="AC93" s="66">
        <v>4.0602862117150945E-5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47"/>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49"/>
      <c r="E95" s="66" t="s">
        <v>390</v>
      </c>
      <c r="F95" s="66">
        <v>0.10257500000000001</v>
      </c>
      <c r="G95" s="66" t="s">
        <v>390</v>
      </c>
      <c r="H95" s="66" t="s">
        <v>390</v>
      </c>
      <c r="I95" s="66">
        <v>9.7572313999999993E-2</v>
      </c>
      <c r="J95" s="66">
        <v>0.15034121399999997</v>
      </c>
      <c r="K95" s="66">
        <v>0.20256999999999992</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52"/>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52"/>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52"/>
      <c r="E98" s="66">
        <v>6.5299999999999997E-2</v>
      </c>
      <c r="F98" s="66">
        <v>0.29600099999999996</v>
      </c>
      <c r="G98" s="66">
        <v>2.6225000000000002E-2</v>
      </c>
      <c r="H98" s="66">
        <v>2.5530000000000001E-2</v>
      </c>
      <c r="I98" s="66">
        <v>7.5574884000000273E-2</v>
      </c>
      <c r="J98" s="66">
        <v>0.11531033299999947</v>
      </c>
      <c r="K98" s="66">
        <v>0.16086599999999995</v>
      </c>
      <c r="L98" s="66" t="s">
        <v>391</v>
      </c>
      <c r="M98" s="66">
        <v>3.1267000000000003E-2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52"/>
      <c r="E99" s="66">
        <v>0.33720238476608327</v>
      </c>
      <c r="F99" s="66">
        <v>12.755364094513633</v>
      </c>
      <c r="G99" s="66" t="s">
        <v>391</v>
      </c>
      <c r="H99" s="66">
        <v>13.124009056247194</v>
      </c>
      <c r="I99" s="66">
        <v>7.6053225205479455E-2</v>
      </c>
      <c r="J99" s="66">
        <v>0.11686227287671233</v>
      </c>
      <c r="K99" s="66">
        <v>0.25598402630136985</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376.14400000000001</v>
      </c>
      <c r="AL99" s="182" t="s">
        <v>245</v>
      </c>
    </row>
    <row r="100" spans="1:38" s="2" customFormat="1" ht="24.75" customHeight="1" thickBot="1" x14ac:dyDescent="0.3">
      <c r="A100" s="121" t="s">
        <v>243</v>
      </c>
      <c r="B100" s="121" t="s">
        <v>246</v>
      </c>
      <c r="C100" s="122" t="s">
        <v>408</v>
      </c>
      <c r="D100" s="152"/>
      <c r="E100" s="66">
        <v>0.21418305668808688</v>
      </c>
      <c r="F100" s="66">
        <v>13.998359118343121</v>
      </c>
      <c r="G100" s="66" t="s">
        <v>391</v>
      </c>
      <c r="H100" s="66">
        <v>15.026425804500326</v>
      </c>
      <c r="I100" s="66">
        <v>7.4816127123287654E-2</v>
      </c>
      <c r="J100" s="66">
        <v>0.11431190465753424</v>
      </c>
      <c r="K100" s="66">
        <v>0.24778228931506846</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1030.9879999999998</v>
      </c>
      <c r="AL100" s="182" t="s">
        <v>245</v>
      </c>
    </row>
    <row r="101" spans="1:38" s="2" customFormat="1" ht="24.75" customHeight="1" thickBot="1" x14ac:dyDescent="0.3">
      <c r="A101" s="121" t="s">
        <v>243</v>
      </c>
      <c r="B101" s="121" t="s">
        <v>247</v>
      </c>
      <c r="C101" s="122" t="s">
        <v>248</v>
      </c>
      <c r="D101" s="152"/>
      <c r="E101" s="66">
        <v>1.7550376805989996E-2</v>
      </c>
      <c r="F101" s="66">
        <v>0.27803549971183433</v>
      </c>
      <c r="G101" s="66" t="s">
        <v>391</v>
      </c>
      <c r="H101" s="66">
        <v>0.44278960753110991</v>
      </c>
      <c r="I101" s="66">
        <v>3.8086684931506846E-4</v>
      </c>
      <c r="J101" s="66">
        <v>1.1426005479452052E-3</v>
      </c>
      <c r="K101" s="66">
        <v>2.6660679452054793E-3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231.69399999999999</v>
      </c>
      <c r="AL101" s="182" t="s">
        <v>245</v>
      </c>
    </row>
    <row r="102" spans="1:38" s="2" customFormat="1" ht="24.75" customHeight="1" thickBot="1" x14ac:dyDescent="0.3">
      <c r="A102" s="121" t="s">
        <v>243</v>
      </c>
      <c r="B102" s="121" t="s">
        <v>249</v>
      </c>
      <c r="C102" s="122" t="s">
        <v>409</v>
      </c>
      <c r="D102" s="152"/>
      <c r="E102" s="66">
        <v>8.3553712529948698E-2</v>
      </c>
      <c r="F102" s="66">
        <v>1.3313814105929602</v>
      </c>
      <c r="G102" s="66" t="s">
        <v>391</v>
      </c>
      <c r="H102" s="66">
        <v>7.4322843986723051</v>
      </c>
      <c r="I102" s="66">
        <v>8.1559719999999992E-3</v>
      </c>
      <c r="J102" s="66">
        <v>0.18276385000000001</v>
      </c>
      <c r="K102" s="66">
        <v>1.2309576199999999</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1559.6479999999999</v>
      </c>
      <c r="AL102" s="182" t="s">
        <v>245</v>
      </c>
    </row>
    <row r="103" spans="1:38" s="2" customFormat="1" ht="24.75" customHeight="1" thickBot="1" x14ac:dyDescent="0.3">
      <c r="A103" s="121" t="s">
        <v>243</v>
      </c>
      <c r="B103" s="121" t="s">
        <v>250</v>
      </c>
      <c r="C103" s="122" t="s">
        <v>251</v>
      </c>
      <c r="D103" s="152"/>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52"/>
      <c r="E104" s="66">
        <v>7.5107789139485697E-4</v>
      </c>
      <c r="F104" s="66">
        <v>2.2657921147904402E-2</v>
      </c>
      <c r="G104" s="66" t="s">
        <v>391</v>
      </c>
      <c r="H104" s="66">
        <v>2.0532797224654856E-2</v>
      </c>
      <c r="I104" s="66">
        <v>4.39972602739726E-5</v>
      </c>
      <c r="J104" s="66">
        <v>1.3199178082191779E-4</v>
      </c>
      <c r="K104" s="66">
        <v>3.0798082191780824E-4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26.765000000000001</v>
      </c>
      <c r="AL104" s="182" t="s">
        <v>245</v>
      </c>
    </row>
    <row r="105" spans="1:38" s="2" customFormat="1" ht="24.75" customHeight="1" thickBot="1" x14ac:dyDescent="0.3">
      <c r="A105" s="121" t="s">
        <v>243</v>
      </c>
      <c r="B105" s="121" t="s">
        <v>254</v>
      </c>
      <c r="C105" s="122" t="s">
        <v>255</v>
      </c>
      <c r="D105" s="152"/>
      <c r="E105" s="66">
        <v>8.1970975218624009E-3</v>
      </c>
      <c r="F105" s="66">
        <v>0.31596560731389095</v>
      </c>
      <c r="G105" s="66" t="s">
        <v>391</v>
      </c>
      <c r="H105" s="66">
        <v>0.23362672726674513</v>
      </c>
      <c r="I105" s="66">
        <v>2.3277895890410961E-3</v>
      </c>
      <c r="J105" s="66">
        <v>3.6579550684931504E-3</v>
      </c>
      <c r="K105" s="66">
        <v>7.9809928767123287E-3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33.716000000000001</v>
      </c>
      <c r="AL105" s="182" t="s">
        <v>245</v>
      </c>
    </row>
    <row r="106" spans="1:38" s="2" customFormat="1" ht="24.75" customHeight="1" thickBot="1" x14ac:dyDescent="0.3">
      <c r="A106" s="121" t="s">
        <v>243</v>
      </c>
      <c r="B106" s="121" t="s">
        <v>256</v>
      </c>
      <c r="C106" s="122" t="s">
        <v>257</v>
      </c>
      <c r="D106" s="152"/>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52"/>
      <c r="E107" s="66">
        <v>2.3838994544175506E-2</v>
      </c>
      <c r="F107" s="66">
        <v>0.44261757459756612</v>
      </c>
      <c r="G107" s="66" t="s">
        <v>391</v>
      </c>
      <c r="H107" s="66">
        <v>0.38974575219595475</v>
      </c>
      <c r="I107" s="66">
        <v>1.9628027999999999E-2</v>
      </c>
      <c r="J107" s="66">
        <v>0.26170704</v>
      </c>
      <c r="K107" s="66">
        <v>1.2431084400000001</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6542.6760000000004</v>
      </c>
      <c r="AL107" s="182" t="s">
        <v>245</v>
      </c>
    </row>
    <row r="108" spans="1:38" s="2" customFormat="1" ht="24.75" customHeight="1" thickBot="1" x14ac:dyDescent="0.3">
      <c r="A108" s="139" t="s">
        <v>243</v>
      </c>
      <c r="B108" s="121" t="s">
        <v>259</v>
      </c>
      <c r="C108" s="140" t="s">
        <v>411</v>
      </c>
      <c r="D108" s="152"/>
      <c r="E108" s="66">
        <v>2.7606385069652916E-2</v>
      </c>
      <c r="F108" s="66">
        <v>2.6684438916235651</v>
      </c>
      <c r="G108" s="66" t="s">
        <v>391</v>
      </c>
      <c r="H108" s="66">
        <v>0.62584624426237812</v>
      </c>
      <c r="I108" s="66">
        <v>2.9881602E-2</v>
      </c>
      <c r="J108" s="66">
        <v>0.29881601999999996</v>
      </c>
      <c r="K108" s="66">
        <v>0.59763203999999992</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14940.800999999999</v>
      </c>
      <c r="AL108" s="182" t="s">
        <v>245</v>
      </c>
    </row>
    <row r="109" spans="1:38" s="2" customFormat="1" ht="24.75" customHeight="1" thickBot="1" x14ac:dyDescent="0.3">
      <c r="A109" s="139" t="s">
        <v>243</v>
      </c>
      <c r="B109" s="121" t="s">
        <v>260</v>
      </c>
      <c r="C109" s="140" t="s">
        <v>412</v>
      </c>
      <c r="D109" s="152"/>
      <c r="E109" s="66">
        <v>3.1806783680132294E-3</v>
      </c>
      <c r="F109" s="66">
        <v>0.16861918365440703</v>
      </c>
      <c r="G109" s="66" t="s">
        <v>391</v>
      </c>
      <c r="H109" s="66">
        <v>9.7192494182371497E-2</v>
      </c>
      <c r="I109" s="66">
        <v>8.3131400000000001E-3</v>
      </c>
      <c r="J109" s="66">
        <v>4.5722270000000002E-2</v>
      </c>
      <c r="K109" s="66">
        <v>4.5722270000000002E-2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415.65699999999998</v>
      </c>
      <c r="AL109" s="182" t="s">
        <v>245</v>
      </c>
    </row>
    <row r="110" spans="1:38" s="2" customFormat="1" ht="24.75" customHeight="1" thickBot="1" x14ac:dyDescent="0.3">
      <c r="A110" s="139" t="s">
        <v>243</v>
      </c>
      <c r="B110" s="121" t="s">
        <v>261</v>
      </c>
      <c r="C110" s="141" t="s">
        <v>413</v>
      </c>
      <c r="D110" s="152"/>
      <c r="E110" s="66">
        <v>5.8479617634944973E-3</v>
      </c>
      <c r="F110" s="66">
        <v>0.25347910532090689</v>
      </c>
      <c r="G110" s="66" t="s">
        <v>391</v>
      </c>
      <c r="H110" s="66">
        <v>0.12959416836055679</v>
      </c>
      <c r="I110" s="66">
        <v>1.2375809999999999E-2</v>
      </c>
      <c r="J110" s="66">
        <v>8.7214619999999993E-2</v>
      </c>
      <c r="K110" s="66">
        <v>8.7214619999999993E-2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609.05799999999999</v>
      </c>
      <c r="AL110" s="182" t="s">
        <v>245</v>
      </c>
    </row>
    <row r="111" spans="1:38" s="2" customFormat="1" ht="24.75" customHeight="1" thickBot="1" x14ac:dyDescent="0.3">
      <c r="A111" s="121" t="s">
        <v>243</v>
      </c>
      <c r="B111" s="121" t="s">
        <v>262</v>
      </c>
      <c r="C111" s="122" t="s">
        <v>414</v>
      </c>
      <c r="D111" s="152"/>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1805</v>
      </c>
      <c r="AL111" s="182" t="s">
        <v>245</v>
      </c>
    </row>
    <row r="112" spans="1:38" s="2" customFormat="1" ht="24.75" customHeight="1" thickBot="1" x14ac:dyDescent="0.3">
      <c r="A112" s="121" t="s">
        <v>263</v>
      </c>
      <c r="B112" s="121" t="s">
        <v>264</v>
      </c>
      <c r="C112" s="122" t="s">
        <v>265</v>
      </c>
      <c r="D112" s="147"/>
      <c r="E112" s="66">
        <v>17.776000000000003</v>
      </c>
      <c r="F112" s="66" t="s">
        <v>390</v>
      </c>
      <c r="G112" s="66" t="s">
        <v>391</v>
      </c>
      <c r="H112" s="66">
        <v>37.456800000000001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270023000</v>
      </c>
      <c r="AL112" s="182" t="s">
        <v>430</v>
      </c>
    </row>
    <row r="113" spans="1:38" s="2" customFormat="1" ht="24.75" customHeight="1" thickBot="1" x14ac:dyDescent="0.3">
      <c r="A113" s="121" t="s">
        <v>263</v>
      </c>
      <c r="B113" s="142" t="s">
        <v>266</v>
      </c>
      <c r="C113" s="143" t="s">
        <v>267</v>
      </c>
      <c r="D113" s="147"/>
      <c r="E113" s="66">
        <v>3.86356681945216</v>
      </c>
      <c r="F113" s="66" t="s">
        <v>391</v>
      </c>
      <c r="G113" s="66" t="s">
        <v>391</v>
      </c>
      <c r="H113" s="66">
        <v>22.706021495688173</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47"/>
      <c r="E114" s="66">
        <v>9.3330280000000002E-2</v>
      </c>
      <c r="F114" s="66" t="s">
        <v>391</v>
      </c>
      <c r="G114" s="66" t="s">
        <v>391</v>
      </c>
      <c r="H114" s="66">
        <v>0.30332341000000002</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2.3332570000000001</v>
      </c>
      <c r="AL114" s="182" t="s">
        <v>385</v>
      </c>
    </row>
    <row r="115" spans="1:38" s="2" customFormat="1" ht="24.75" customHeight="1" thickBot="1" x14ac:dyDescent="0.3">
      <c r="A115" s="121" t="s">
        <v>263</v>
      </c>
      <c r="B115" s="142" t="s">
        <v>269</v>
      </c>
      <c r="C115" s="143" t="s">
        <v>270</v>
      </c>
      <c r="D115" s="147"/>
      <c r="E115" s="66">
        <v>1.9200580167999998E-2</v>
      </c>
      <c r="F115" s="66" t="s">
        <v>391</v>
      </c>
      <c r="G115" s="66" t="s">
        <v>391</v>
      </c>
      <c r="H115" s="66">
        <v>3.8401160335999995E-2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0.48001450419999991</v>
      </c>
      <c r="AL115" s="182" t="s">
        <v>385</v>
      </c>
    </row>
    <row r="116" spans="1:38" s="2" customFormat="1" ht="24.75" customHeight="1" thickBot="1" x14ac:dyDescent="0.3">
      <c r="A116" s="121" t="s">
        <v>263</v>
      </c>
      <c r="B116" s="121" t="s">
        <v>271</v>
      </c>
      <c r="C116" s="128" t="s">
        <v>416</v>
      </c>
      <c r="D116" s="123" t="s">
        <v>418</v>
      </c>
      <c r="E116" s="66">
        <v>0.93662227321859526</v>
      </c>
      <c r="F116" s="66" t="s">
        <v>390</v>
      </c>
      <c r="G116" s="66" t="s">
        <v>391</v>
      </c>
      <c r="H116" s="66">
        <v>2.4111298349200827</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418</v>
      </c>
      <c r="E119" s="66" t="s">
        <v>390</v>
      </c>
      <c r="F119" s="66" t="s">
        <v>390</v>
      </c>
      <c r="G119" s="66" t="s">
        <v>391</v>
      </c>
      <c r="H119" s="66" t="s">
        <v>391</v>
      </c>
      <c r="I119" s="66">
        <v>0.40286471290499992</v>
      </c>
      <c r="J119" s="66">
        <v>4.4803875527333332</v>
      </c>
      <c r="K119" s="66">
        <v>4.4803875527333332</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418</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50" t="s">
        <v>281</v>
      </c>
      <c r="E121" s="66" t="s">
        <v>391</v>
      </c>
      <c r="F121" s="66">
        <v>1.3339577016320001</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47"/>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47"/>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47"/>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47"/>
      <c r="E125" s="66" t="s">
        <v>391</v>
      </c>
      <c r="F125" s="66">
        <v>2.3120139000000002</v>
      </c>
      <c r="G125" s="66" t="s">
        <v>391</v>
      </c>
      <c r="H125" s="66" t="s">
        <v>390</v>
      </c>
      <c r="I125" s="66">
        <v>1.05840598770027E-4</v>
      </c>
      <c r="J125" s="66">
        <v>7.0239670092836102E-4</v>
      </c>
      <c r="K125" s="66">
        <v>1.4849756736521971E-3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3207.2908718190001</v>
      </c>
      <c r="AL125" s="182" t="s">
        <v>432</v>
      </c>
    </row>
    <row r="126" spans="1:38" s="2" customFormat="1" ht="24.75" customHeight="1" thickBot="1" x14ac:dyDescent="0.3">
      <c r="A126" s="121" t="s">
        <v>288</v>
      </c>
      <c r="B126" s="121" t="s">
        <v>291</v>
      </c>
      <c r="C126" s="122" t="s">
        <v>292</v>
      </c>
      <c r="D126" s="147"/>
      <c r="E126" s="66" t="s">
        <v>390</v>
      </c>
      <c r="F126" s="66" t="s">
        <v>390</v>
      </c>
      <c r="G126" s="66" t="s">
        <v>390</v>
      </c>
      <c r="H126" s="66">
        <v>0.1496149104</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623.39545999999996</v>
      </c>
      <c r="AL126" s="182" t="s">
        <v>433</v>
      </c>
    </row>
    <row r="127" spans="1:38" s="2" customFormat="1" ht="24.75" customHeight="1" thickBot="1" x14ac:dyDescent="0.3">
      <c r="A127" s="121" t="s">
        <v>288</v>
      </c>
      <c r="B127" s="121" t="s">
        <v>293</v>
      </c>
      <c r="C127" s="122" t="s">
        <v>294</v>
      </c>
      <c r="D127" s="15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54"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55"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55"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55"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55"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55" t="s">
        <v>297</v>
      </c>
      <c r="E133" s="66">
        <v>3.6129000000000008E-2</v>
      </c>
      <c r="F133" s="66">
        <v>2.7339999999999999E-3</v>
      </c>
      <c r="G133" s="66">
        <v>1.3389999999999999E-3</v>
      </c>
      <c r="H133" s="66" t="s">
        <v>391</v>
      </c>
      <c r="I133" s="66">
        <v>3.5635500000000004E-3</v>
      </c>
      <c r="J133" s="66">
        <v>5.9601500000000017E-3</v>
      </c>
      <c r="K133" s="66">
        <v>9.6270000000000019E-3</v>
      </c>
      <c r="L133" s="66" t="s">
        <v>390</v>
      </c>
      <c r="M133" s="66">
        <v>1.1288999999999999E-2</v>
      </c>
      <c r="N133" s="66">
        <v>2.83774491E-3</v>
      </c>
      <c r="O133" s="66">
        <v>4.7531990999999992E-4</v>
      </c>
      <c r="P133" s="66">
        <v>0.14080052999999998</v>
      </c>
      <c r="Q133" s="66">
        <v>1.2861041700000001E-3</v>
      </c>
      <c r="R133" s="66">
        <v>1.2813793199999998E-3</v>
      </c>
      <c r="S133" s="66">
        <v>1.1745977099999999E-3</v>
      </c>
      <c r="T133" s="66">
        <v>1.6376330100000001E-3</v>
      </c>
      <c r="U133" s="66">
        <v>1.8691506599999999E-3</v>
      </c>
      <c r="V133" s="66">
        <v>1.5130859640000001E-2</v>
      </c>
      <c r="W133" s="66">
        <v>2.5514190000000001E-3</v>
      </c>
      <c r="X133" s="66">
        <v>1.2473604E-6</v>
      </c>
      <c r="Y133" s="66">
        <v>6.8132337000000012E-7</v>
      </c>
      <c r="Z133" s="66">
        <v>6.0856068000000008E-7</v>
      </c>
      <c r="AA133" s="66">
        <v>6.6053402999999995E-7</v>
      </c>
      <c r="AB133" s="66">
        <v>3.19777848E-6</v>
      </c>
      <c r="AC133" s="66">
        <v>1.4174549999999999E-2</v>
      </c>
      <c r="AD133" s="66">
        <v>3.8743769999999997E-2</v>
      </c>
      <c r="AE133" s="158"/>
      <c r="AF133" s="66">
        <v>0.69909259000000001</v>
      </c>
      <c r="AG133" s="66" t="s">
        <v>390</v>
      </c>
      <c r="AH133" s="66">
        <v>60.214232244000009</v>
      </c>
      <c r="AI133" s="66" t="s">
        <v>390</v>
      </c>
      <c r="AJ133" s="66" t="s">
        <v>390</v>
      </c>
      <c r="AK133" s="66">
        <v>94497</v>
      </c>
      <c r="AL133" s="182" t="s">
        <v>436</v>
      </c>
    </row>
    <row r="134" spans="1:38" s="2" customFormat="1" ht="24.75" customHeight="1" thickBot="1" x14ac:dyDescent="0.3">
      <c r="A134" s="121" t="s">
        <v>288</v>
      </c>
      <c r="B134" s="125" t="s">
        <v>309</v>
      </c>
      <c r="C134" s="122" t="s">
        <v>310</v>
      </c>
      <c r="D134" s="155"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56"/>
      <c r="E135" s="66">
        <v>0.45203393979060008</v>
      </c>
      <c r="F135" s="66">
        <v>0.17484331633410002</v>
      </c>
      <c r="G135" s="66">
        <v>1.5636394143700005E-2</v>
      </c>
      <c r="H135" s="66" t="s">
        <v>390</v>
      </c>
      <c r="I135" s="66">
        <v>0.59560446783730014</v>
      </c>
      <c r="J135" s="66">
        <v>0.64109215989169999</v>
      </c>
      <c r="K135" s="66">
        <v>0.65957153478880004</v>
      </c>
      <c r="L135" s="66">
        <v>0.25015387649166604</v>
      </c>
      <c r="M135" s="66">
        <v>7.9361807731161003</v>
      </c>
      <c r="N135" s="66">
        <v>6.9653028458300001E-2</v>
      </c>
      <c r="O135" s="66">
        <v>1.4214903767000003E-2</v>
      </c>
      <c r="P135" s="66" t="s">
        <v>390</v>
      </c>
      <c r="Q135" s="66">
        <v>5.8281105444700006E-2</v>
      </c>
      <c r="R135" s="66">
        <v>1.4214903767000003E-3</v>
      </c>
      <c r="S135" s="66">
        <v>2.8429807534000005E-2</v>
      </c>
      <c r="T135" s="66" t="s">
        <v>390</v>
      </c>
      <c r="U135" s="66">
        <v>9.9504326369000036E-3</v>
      </c>
      <c r="V135" s="66">
        <v>2.4918726303551004</v>
      </c>
      <c r="W135" s="66">
        <v>1.4214903767000002</v>
      </c>
      <c r="X135" s="66">
        <v>0.33120725777110005</v>
      </c>
      <c r="Y135" s="66">
        <v>0.65815004441210012</v>
      </c>
      <c r="Z135" s="66">
        <v>0.80740653396560003</v>
      </c>
      <c r="AA135" s="66" t="s">
        <v>390</v>
      </c>
      <c r="AB135" s="66" t="s">
        <v>390</v>
      </c>
      <c r="AC135" s="66" t="s">
        <v>390</v>
      </c>
      <c r="AD135" s="66" t="s">
        <v>391</v>
      </c>
      <c r="AE135" s="158"/>
      <c r="AF135" s="66" t="s">
        <v>391</v>
      </c>
      <c r="AG135" s="66" t="s">
        <v>391</v>
      </c>
      <c r="AH135" s="66" t="s">
        <v>391</v>
      </c>
      <c r="AI135" s="66" t="s">
        <v>391</v>
      </c>
      <c r="AJ135" s="66" t="s">
        <v>391</v>
      </c>
      <c r="AK135" s="66">
        <v>142.14903767000001</v>
      </c>
      <c r="AL135" s="182" t="s">
        <v>385</v>
      </c>
    </row>
    <row r="136" spans="1:38" s="2" customFormat="1" ht="24.75" customHeight="1" thickBot="1" x14ac:dyDescent="0.3">
      <c r="A136" s="121" t="s">
        <v>288</v>
      </c>
      <c r="B136" s="121" t="s">
        <v>313</v>
      </c>
      <c r="C136" s="122" t="s">
        <v>314</v>
      </c>
      <c r="D136" s="157"/>
      <c r="E136" s="66" t="s">
        <v>391</v>
      </c>
      <c r="F136" s="66">
        <v>4.5310199999999993E-3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47"/>
      <c r="E137" s="66" t="s">
        <v>391</v>
      </c>
      <c r="F137" s="66">
        <v>2.1517949999999997E-3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50"/>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50" t="s">
        <v>320</v>
      </c>
      <c r="E139" s="66" t="s">
        <v>390</v>
      </c>
      <c r="F139" s="66">
        <v>7.2227E-2</v>
      </c>
      <c r="G139" s="66">
        <v>4.0200000000000001E-4</v>
      </c>
      <c r="H139" s="66" t="s">
        <v>390</v>
      </c>
      <c r="I139" s="66">
        <v>0.34672670799999999</v>
      </c>
      <c r="J139" s="66">
        <v>0.34726520799999999</v>
      </c>
      <c r="K139" s="66">
        <v>0.34853311999999997</v>
      </c>
      <c r="L139" s="66" t="s">
        <v>390</v>
      </c>
      <c r="M139" s="66" t="s">
        <v>390</v>
      </c>
      <c r="N139" s="66">
        <v>1.0012700000000001E-3</v>
      </c>
      <c r="O139" s="66">
        <v>2.0177800000000003E-3</v>
      </c>
      <c r="P139" s="66">
        <v>2.0177800000000003E-3</v>
      </c>
      <c r="Q139" s="66">
        <v>3.1921899999999997E-3</v>
      </c>
      <c r="R139" s="66">
        <v>3.0495299999999995E-3</v>
      </c>
      <c r="S139" s="66">
        <v>7.1039300000000005E-3</v>
      </c>
      <c r="T139" s="66" t="s">
        <v>390</v>
      </c>
      <c r="U139" s="66" t="s">
        <v>390</v>
      </c>
      <c r="V139" s="66" t="s">
        <v>390</v>
      </c>
      <c r="W139" s="66">
        <v>3.5202879999999994</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47"/>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204.3418780647018</v>
      </c>
      <c r="F141" s="19">
        <f t="shared" ref="F141:AD141" si="0">SUM(F14:F140)</f>
        <v>230.04441750097058</v>
      </c>
      <c r="G141" s="19">
        <f t="shared" si="0"/>
        <v>129.34866473783703</v>
      </c>
      <c r="H141" s="19">
        <f t="shared" si="0"/>
        <v>106.88548635439842</v>
      </c>
      <c r="I141" s="19">
        <f t="shared" si="0"/>
        <v>41.05891131184805</v>
      </c>
      <c r="J141" s="19">
        <f t="shared" si="0"/>
        <v>52.49882311186056</v>
      </c>
      <c r="K141" s="19">
        <f t="shared" si="0"/>
        <v>63.481997504958919</v>
      </c>
      <c r="L141" s="19">
        <f t="shared" si="0"/>
        <v>5.1409315373496023</v>
      </c>
      <c r="M141" s="19">
        <f t="shared" si="0"/>
        <v>843.81502820338346</v>
      </c>
      <c r="N141" s="19">
        <f t="shared" si="0"/>
        <v>20.103297647617634</v>
      </c>
      <c r="O141" s="19">
        <f t="shared" si="0"/>
        <v>1.3334834259885717</v>
      </c>
      <c r="P141" s="19">
        <f t="shared" si="0"/>
        <v>2.4548453502649181</v>
      </c>
      <c r="Q141" s="19">
        <f t="shared" si="0"/>
        <v>1.5281386953276117</v>
      </c>
      <c r="R141" s="19">
        <f>SUM(R14:R140)</f>
        <v>10.055119884880837</v>
      </c>
      <c r="S141" s="19">
        <f t="shared" si="0"/>
        <v>26.038176833861453</v>
      </c>
      <c r="T141" s="19">
        <f t="shared" si="0"/>
        <v>5.3047541028666183</v>
      </c>
      <c r="U141" s="19">
        <f t="shared" si="0"/>
        <v>21.87611908837447</v>
      </c>
      <c r="V141" s="19">
        <f t="shared" si="0"/>
        <v>45.578950773639107</v>
      </c>
      <c r="W141" s="19">
        <f t="shared" si="0"/>
        <v>38.807132002738342</v>
      </c>
      <c r="X141" s="19">
        <f t="shared" si="0"/>
        <v>16.716794824394068</v>
      </c>
      <c r="Y141" s="19">
        <f t="shared" si="0"/>
        <v>11.959764222200771</v>
      </c>
      <c r="Z141" s="19">
        <f t="shared" si="0"/>
        <v>8.3006650378776179</v>
      </c>
      <c r="AA141" s="19">
        <f t="shared" si="0"/>
        <v>11.655835678585875</v>
      </c>
      <c r="AB141" s="19">
        <f t="shared" si="0"/>
        <v>46.908520098420254</v>
      </c>
      <c r="AC141" s="19">
        <f t="shared" si="0"/>
        <v>22.894279699493165</v>
      </c>
      <c r="AD141" s="19">
        <f t="shared" si="0"/>
        <v>1.7881796518389639</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f>-SUM(F99:F111)</f>
        <v>-32.234923406819789</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204.3418780647018</v>
      </c>
      <c r="F152" s="13">
        <f t="shared" ref="F152:AD152" si="1">SUM(F$141, F$151, IF(AND(ISNUMBER(SEARCH($B$4,"AT|BE|CH|GB|IE|LT|LU|NL")),SUM(F$143:F$149)&gt;0),SUM(F$143:F$149)-SUM(F$27:F$33),0))</f>
        <v>197.80949409415081</v>
      </c>
      <c r="G152" s="13">
        <f t="shared" si="1"/>
        <v>129.34866473783703</v>
      </c>
      <c r="H152" s="13">
        <f t="shared" si="1"/>
        <v>106.88548635439842</v>
      </c>
      <c r="I152" s="13">
        <f t="shared" si="1"/>
        <v>41.05891131184805</v>
      </c>
      <c r="J152" s="13">
        <f t="shared" si="1"/>
        <v>52.49882311186056</v>
      </c>
      <c r="K152" s="13">
        <f t="shared" si="1"/>
        <v>63.481997504958919</v>
      </c>
      <c r="L152" s="13">
        <f t="shared" si="1"/>
        <v>5.1409315373496023</v>
      </c>
      <c r="M152" s="13">
        <f t="shared" si="1"/>
        <v>843.81502820338346</v>
      </c>
      <c r="N152" s="13">
        <f t="shared" si="1"/>
        <v>20.103297647617634</v>
      </c>
      <c r="O152" s="13">
        <f t="shared" si="1"/>
        <v>1.3334834259885717</v>
      </c>
      <c r="P152" s="13">
        <f t="shared" si="1"/>
        <v>2.4548453502649181</v>
      </c>
      <c r="Q152" s="13">
        <f t="shared" si="1"/>
        <v>1.5281386953276117</v>
      </c>
      <c r="R152" s="13">
        <f t="shared" si="1"/>
        <v>10.055119884880837</v>
      </c>
      <c r="S152" s="13">
        <f t="shared" si="1"/>
        <v>26.038176833861453</v>
      </c>
      <c r="T152" s="13">
        <f t="shared" si="1"/>
        <v>5.3047541028666183</v>
      </c>
      <c r="U152" s="13">
        <f t="shared" si="1"/>
        <v>21.87611908837447</v>
      </c>
      <c r="V152" s="13">
        <f t="shared" si="1"/>
        <v>45.578950773639107</v>
      </c>
      <c r="W152" s="13">
        <f t="shared" si="1"/>
        <v>38.807132002738342</v>
      </c>
      <c r="X152" s="13">
        <f t="shared" si="1"/>
        <v>16.716794824394068</v>
      </c>
      <c r="Y152" s="13">
        <f t="shared" si="1"/>
        <v>11.959764222200771</v>
      </c>
      <c r="Z152" s="13">
        <f t="shared" si="1"/>
        <v>8.3006650378776179</v>
      </c>
      <c r="AA152" s="13">
        <f t="shared" si="1"/>
        <v>11.655835678585875</v>
      </c>
      <c r="AB152" s="13">
        <f t="shared" si="1"/>
        <v>46.908520098420254</v>
      </c>
      <c r="AC152" s="13">
        <f t="shared" si="1"/>
        <v>22.894279699493165</v>
      </c>
      <c r="AD152" s="13">
        <f t="shared" si="1"/>
        <v>1.7881796518389639</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f>+F151</f>
        <v>-32.234923406819789</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204.3418780647018</v>
      </c>
      <c r="F154" s="13">
        <f>SUM(F$141, F$153, -1 * IF(OR($B$6=2005,$B$6&gt;=2020),SUM(F$99:F$122),0), IF(AND(ISNUMBER(SEARCH($B$4,"AT|BE|CH|GB|IE|LT|LU|NL")),SUM(F$143:F$149)&gt;0),SUM(F$143:F$149)-SUM(F$27:F$33),0))</f>
        <v>197.80949409415081</v>
      </c>
      <c r="G154" s="13">
        <f>SUM(G$141, G$153, IF(AND(ISNUMBER(SEARCH($B$4,"AT|BE|CH|GB|IE|LT|LU|NL")),SUM(G$143:G$149)&gt;0),SUM(G$143:G$149)-SUM(G$27:G$33),0))</f>
        <v>129.34866473783703</v>
      </c>
      <c r="H154" s="13">
        <f>SUM(H$141, H$153, IF(AND(ISNUMBER(SEARCH($B$4,"AT|BE|CH|GB|IE|LT|LU|NL")),SUM(H$143:H$149)&gt;0),SUM(H$143:H$149)-SUM(H$27:H$33),0))</f>
        <v>106.88548635439842</v>
      </c>
      <c r="I154" s="13">
        <f t="shared" ref="I154:AD154" si="2">SUM(I$141, I$153, IF(AND(ISNUMBER(SEARCH($B$4,"AT|BE|CH|GB|IE|LT|LU|NL")),SUM(I$143:I$149)&gt;0),SUM(I$143:I$149)-SUM(I$27:I$33),0))</f>
        <v>41.05891131184805</v>
      </c>
      <c r="J154" s="13">
        <f t="shared" si="2"/>
        <v>52.49882311186056</v>
      </c>
      <c r="K154" s="13">
        <f t="shared" si="2"/>
        <v>63.481997504958919</v>
      </c>
      <c r="L154" s="13">
        <f t="shared" si="2"/>
        <v>5.1409315373496023</v>
      </c>
      <c r="M154" s="13">
        <f t="shared" si="2"/>
        <v>843.81502820338346</v>
      </c>
      <c r="N154" s="13">
        <f t="shared" si="2"/>
        <v>20.103297647617634</v>
      </c>
      <c r="O154" s="13">
        <f t="shared" si="2"/>
        <v>1.3334834259885717</v>
      </c>
      <c r="P154" s="13">
        <f t="shared" si="2"/>
        <v>2.4548453502649181</v>
      </c>
      <c r="Q154" s="13">
        <f t="shared" si="2"/>
        <v>1.5281386953276117</v>
      </c>
      <c r="R154" s="13">
        <f t="shared" si="2"/>
        <v>10.055119884880837</v>
      </c>
      <c r="S154" s="13">
        <f t="shared" si="2"/>
        <v>26.038176833861453</v>
      </c>
      <c r="T154" s="13">
        <f t="shared" si="2"/>
        <v>5.3047541028666183</v>
      </c>
      <c r="U154" s="13">
        <f t="shared" si="2"/>
        <v>21.87611908837447</v>
      </c>
      <c r="V154" s="13">
        <f t="shared" si="2"/>
        <v>45.578950773639107</v>
      </c>
      <c r="W154" s="13">
        <f t="shared" si="2"/>
        <v>38.807132002738342</v>
      </c>
      <c r="X154" s="13">
        <f t="shared" si="2"/>
        <v>16.716794824394068</v>
      </c>
      <c r="Y154" s="13">
        <f t="shared" si="2"/>
        <v>11.959764222200771</v>
      </c>
      <c r="Z154" s="13">
        <f t="shared" si="2"/>
        <v>8.3006650378776179</v>
      </c>
      <c r="AA154" s="13">
        <f t="shared" si="2"/>
        <v>11.655835678585875</v>
      </c>
      <c r="AB154" s="13">
        <f t="shared" si="2"/>
        <v>46.908520098420254</v>
      </c>
      <c r="AC154" s="13">
        <f t="shared" si="2"/>
        <v>22.894279699493165</v>
      </c>
      <c r="AD154" s="13">
        <f t="shared" si="2"/>
        <v>1.7881796518389639</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2.9361613487770062</v>
      </c>
      <c r="F157" s="22">
        <v>0.38742709913323153</v>
      </c>
      <c r="G157" s="22">
        <v>4.8732968444431632E-2</v>
      </c>
      <c r="H157" s="22" t="s">
        <v>390</v>
      </c>
      <c r="I157" s="22">
        <v>4.8732968444431632E-2</v>
      </c>
      <c r="J157" s="22">
        <v>4.8732968444431632E-2</v>
      </c>
      <c r="K157" s="22">
        <v>4.8732968444431632E-2</v>
      </c>
      <c r="L157" s="22">
        <v>2.3391824853327182E-2</v>
      </c>
      <c r="M157" s="22">
        <v>0.54093594973319115</v>
      </c>
      <c r="N157" s="22" t="s">
        <v>390</v>
      </c>
      <c r="O157" s="22">
        <v>2.1198841273327757E-3</v>
      </c>
      <c r="P157" s="22">
        <v>1.2914236637774383E-3</v>
      </c>
      <c r="Q157" s="22">
        <v>2.4366484222215818E-5</v>
      </c>
      <c r="R157" s="22">
        <v>7.309945266664745E-3</v>
      </c>
      <c r="S157" s="22">
        <v>5.1656946551097531E-3</v>
      </c>
      <c r="T157" s="22">
        <v>2.1442506115549919E-3</v>
      </c>
      <c r="U157" s="22">
        <v>2.4366484222215818E-5</v>
      </c>
      <c r="V157" s="22">
        <v>0.42348949578211093</v>
      </c>
      <c r="W157" s="22" t="s">
        <v>390</v>
      </c>
      <c r="X157" s="22" t="s">
        <v>390</v>
      </c>
      <c r="Y157" s="22" t="s">
        <v>390</v>
      </c>
      <c r="Z157" s="22" t="s">
        <v>390</v>
      </c>
      <c r="AA157" s="22" t="s">
        <v>390</v>
      </c>
      <c r="AB157" s="22" t="s">
        <v>390</v>
      </c>
      <c r="AC157" s="22" t="s">
        <v>391</v>
      </c>
      <c r="AD157" s="22" t="s">
        <v>391</v>
      </c>
      <c r="AE157" s="59"/>
      <c r="AF157" s="22">
        <v>10550.687668219449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6.2491901222994285E-2</v>
      </c>
      <c r="F158" s="22">
        <v>7.068715086676855E-2</v>
      </c>
      <c r="G158" s="22">
        <v>1.1103155556836983E-4</v>
      </c>
      <c r="H158" s="22" t="s">
        <v>390</v>
      </c>
      <c r="I158" s="22">
        <v>5.7031555568369822E-5</v>
      </c>
      <c r="J158" s="22">
        <v>5.7031555568369822E-5</v>
      </c>
      <c r="K158" s="22">
        <v>5.7031555568369822E-5</v>
      </c>
      <c r="L158" s="22">
        <v>8.5547333352554727E-6</v>
      </c>
      <c r="M158" s="22">
        <v>0.3419333002668089</v>
      </c>
      <c r="N158" s="22">
        <v>1.8776077885952711</v>
      </c>
      <c r="O158" s="22">
        <v>3.1640872667224096E-5</v>
      </c>
      <c r="P158" s="22">
        <v>2.5001336222561799E-5</v>
      </c>
      <c r="Q158" s="22">
        <v>8.3851577778418485E-7</v>
      </c>
      <c r="R158" s="22">
        <v>5.1754733335255483E-5</v>
      </c>
      <c r="S158" s="22">
        <v>1.1944534489024721E-4</v>
      </c>
      <c r="T158" s="22">
        <v>3.7609388445008274E-5</v>
      </c>
      <c r="U158" s="22">
        <v>5.68515777784185E-7</v>
      </c>
      <c r="V158" s="22">
        <v>6.335704217889134E-3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130.58033178055206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6.5360000000000001E-2</v>
      </c>
      <c r="F163" s="24">
        <v>0.17200000000000001</v>
      </c>
      <c r="G163" s="24">
        <v>1.3072E-2</v>
      </c>
      <c r="H163" s="24">
        <v>1.4792000000000001E-2</v>
      </c>
      <c r="I163" s="24" t="s">
        <v>390</v>
      </c>
      <c r="J163" s="24" t="s">
        <v>390</v>
      </c>
      <c r="K163" s="24" t="s">
        <v>390</v>
      </c>
      <c r="L163" s="24" t="s">
        <v>390</v>
      </c>
      <c r="M163" s="24">
        <v>1.8576000000000001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344</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2016</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45.338957588000063</v>
      </c>
      <c r="F14" s="66">
        <v>4.7787129590000017</v>
      </c>
      <c r="G14" s="66">
        <v>58.406135387999981</v>
      </c>
      <c r="H14" s="66">
        <v>5.0770354999999989E-2</v>
      </c>
      <c r="I14" s="66">
        <v>1.385020516999999</v>
      </c>
      <c r="J14" s="66">
        <v>1.9459321359999973</v>
      </c>
      <c r="K14" s="66">
        <v>2.3419852660000058</v>
      </c>
      <c r="L14" s="66">
        <v>1.5509930472652341E-2</v>
      </c>
      <c r="M14" s="66">
        <v>9.9853739879999956</v>
      </c>
      <c r="N14" s="66">
        <v>1.58082261987741</v>
      </c>
      <c r="O14" s="66">
        <v>0.131549754312379</v>
      </c>
      <c r="P14" s="66">
        <v>1.0597603695203501</v>
      </c>
      <c r="Q14" s="66">
        <v>0.34803025027795798</v>
      </c>
      <c r="R14" s="66">
        <v>3.7340236400102098</v>
      </c>
      <c r="S14" s="66">
        <v>1.051887666443134</v>
      </c>
      <c r="T14" s="66">
        <v>2.0288214373788502</v>
      </c>
      <c r="U14" s="66">
        <v>18.2359781610098</v>
      </c>
      <c r="V14" s="66">
        <v>7.0424340558808893</v>
      </c>
      <c r="W14" s="66">
        <v>1.24133351802341</v>
      </c>
      <c r="X14" s="66">
        <v>2.9871505884321798E-3</v>
      </c>
      <c r="Y14" s="66">
        <v>6.8087419785421701E-3</v>
      </c>
      <c r="Z14" s="66">
        <v>5.2386423293622102E-3</v>
      </c>
      <c r="AA14" s="66">
        <v>2.7617448466520102E-3</v>
      </c>
      <c r="AB14" s="66">
        <v>1.7796279742988599E-2</v>
      </c>
      <c r="AC14" s="66">
        <v>3.1320358168474498</v>
      </c>
      <c r="AD14" s="66">
        <v>0.72518474934375032</v>
      </c>
      <c r="AE14" s="158"/>
      <c r="AF14" s="66">
        <v>694.56982372199991</v>
      </c>
      <c r="AG14" s="66">
        <v>442278.30384078529</v>
      </c>
      <c r="AH14" s="66">
        <v>38904.914240772698</v>
      </c>
      <c r="AI14" s="66">
        <v>11660.062442100001</v>
      </c>
      <c r="AJ14" s="66">
        <v>7311.5483759999997</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0.29517757899999991</v>
      </c>
      <c r="F15" s="66">
        <v>5.7143929999999982E-3</v>
      </c>
      <c r="G15" s="66">
        <v>9.8128769999999976E-2</v>
      </c>
      <c r="H15" s="66" t="s">
        <v>390</v>
      </c>
      <c r="I15" s="66">
        <v>4.5189930000000007E-3</v>
      </c>
      <c r="J15" s="66">
        <v>4.5245129999999982E-3</v>
      </c>
      <c r="K15" s="66">
        <v>4.5317900000000008E-3</v>
      </c>
      <c r="L15" s="66">
        <v>1.5859719839052158E-4</v>
      </c>
      <c r="M15" s="66">
        <v>3.3835408999999997E-2</v>
      </c>
      <c r="N15" s="66">
        <v>6.9318959206619976E-3</v>
      </c>
      <c r="O15" s="66">
        <v>2.7556443248942996E-3</v>
      </c>
      <c r="P15" s="66">
        <v>6.6530032176039997E-4</v>
      </c>
      <c r="Q15" s="66">
        <v>1.7279562639537002E-3</v>
      </c>
      <c r="R15" s="66">
        <v>1.060109559188664E-2</v>
      </c>
      <c r="S15" s="66">
        <v>8.590019293605063E-3</v>
      </c>
      <c r="T15" s="66">
        <v>1.4077241093757142E-2</v>
      </c>
      <c r="U15" s="66">
        <v>1.664800638812E-3</v>
      </c>
      <c r="V15" s="66">
        <v>9.8675239983370966E-2</v>
      </c>
      <c r="W15" s="66">
        <v>1.6616509544999996E-3</v>
      </c>
      <c r="X15" s="66">
        <v>4.4957530241310979E-6</v>
      </c>
      <c r="Y15" s="66">
        <v>7.4097906762349994E-6</v>
      </c>
      <c r="Z15" s="66">
        <v>5.2713611599369009E-6</v>
      </c>
      <c r="AA15" s="66">
        <v>5.3089373170449002E-6</v>
      </c>
      <c r="AB15" s="66">
        <v>2.2485842177347902E-5</v>
      </c>
      <c r="AC15" s="66">
        <v>2.1915930850820005E-5</v>
      </c>
      <c r="AD15" s="66">
        <v>1.9949567913409998E-6</v>
      </c>
      <c r="AE15" s="158"/>
      <c r="AF15" s="66">
        <v>1.0069129999999999</v>
      </c>
      <c r="AG15" s="66">
        <v>2379.4473900000003</v>
      </c>
      <c r="AH15" s="66">
        <v>7578.1145022599994</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3.4552140000000002</v>
      </c>
      <c r="F16" s="66">
        <v>0.65214624800000009</v>
      </c>
      <c r="G16" s="66">
        <v>4.6622540000000008</v>
      </c>
      <c r="H16" s="66">
        <v>5.53E-4</v>
      </c>
      <c r="I16" s="66">
        <v>0.1659736</v>
      </c>
      <c r="J16" s="66">
        <v>0.23026593999999997</v>
      </c>
      <c r="K16" s="66">
        <v>0.26507400000000003</v>
      </c>
      <c r="L16" s="66">
        <v>6.0884844165606713E-4</v>
      </c>
      <c r="M16" s="66">
        <v>2.0076070000000001</v>
      </c>
      <c r="N16" s="66">
        <v>0.11264139563467651</v>
      </c>
      <c r="O16" s="66">
        <v>8.1257939453727498E-3</v>
      </c>
      <c r="P16" s="66">
        <v>8.3641206496340006E-2</v>
      </c>
      <c r="Q16" s="66">
        <v>2.3306110310120001E-2</v>
      </c>
      <c r="R16" s="66">
        <v>0.25135996076518435</v>
      </c>
      <c r="S16" s="66">
        <v>2.7874558074118434E-2</v>
      </c>
      <c r="T16" s="66">
        <v>0.10596535831637161</v>
      </c>
      <c r="U16" s="66">
        <v>1.2425870010831213</v>
      </c>
      <c r="V16" s="66">
        <v>0.24737446346391656</v>
      </c>
      <c r="W16" s="66">
        <v>6.2123221088499998E-2</v>
      </c>
      <c r="X16" s="66">
        <v>2.6382591873043478E-2</v>
      </c>
      <c r="Y16" s="66">
        <v>1.9450252915652175E-3</v>
      </c>
      <c r="Z16" s="66">
        <v>1.7746993435652175E-3</v>
      </c>
      <c r="AA16" s="66">
        <v>1.7746993435652175E-3</v>
      </c>
      <c r="AB16" s="66">
        <v>3.1877015851739132E-2</v>
      </c>
      <c r="AC16" s="66">
        <v>0.18501752998164195</v>
      </c>
      <c r="AD16" s="66">
        <v>1.526917237943628E-2</v>
      </c>
      <c r="AE16" s="158"/>
      <c r="AF16" s="66">
        <v>50.244239999999998</v>
      </c>
      <c r="AG16" s="66">
        <v>27606.41516</v>
      </c>
      <c r="AH16" s="66">
        <v>25811.127133888</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3.5262312690000028</v>
      </c>
      <c r="F17" s="66">
        <v>5.7029214000000002E-2</v>
      </c>
      <c r="G17" s="66">
        <v>5.0741448359999994</v>
      </c>
      <c r="H17" s="66">
        <v>5.2209999999999996E-6</v>
      </c>
      <c r="I17" s="66">
        <v>5.8977384999999986E-2</v>
      </c>
      <c r="J17" s="66">
        <v>8.3348604999999867E-2</v>
      </c>
      <c r="K17" s="66">
        <v>9.9671402000000089E-2</v>
      </c>
      <c r="L17" s="66">
        <v>6.0555248815606915E-4</v>
      </c>
      <c r="M17" s="66">
        <v>98.682927816000159</v>
      </c>
      <c r="N17" s="66">
        <v>0.39611859348049078</v>
      </c>
      <c r="O17" s="66">
        <v>1.9998796446706473E-2</v>
      </c>
      <c r="P17" s="66">
        <v>0.21246622265049592</v>
      </c>
      <c r="Q17" s="66">
        <v>1.1819193959784785E-2</v>
      </c>
      <c r="R17" s="66">
        <v>0.34831713925113428</v>
      </c>
      <c r="S17" s="66">
        <v>0.56859997103150384</v>
      </c>
      <c r="T17" s="66">
        <v>1.6048519286365075E-2</v>
      </c>
      <c r="U17" s="66">
        <v>0.17404896628293201</v>
      </c>
      <c r="V17" s="66">
        <v>2.7426694596680767</v>
      </c>
      <c r="W17" s="66">
        <v>6.3657011079701427</v>
      </c>
      <c r="X17" s="66">
        <v>1.4177820445491893E-4</v>
      </c>
      <c r="Y17" s="66">
        <v>9.9453590703545603E-4</v>
      </c>
      <c r="Z17" s="66">
        <v>3.1354413450515031E-4</v>
      </c>
      <c r="AA17" s="66">
        <v>1.0043082268106982E-4</v>
      </c>
      <c r="AB17" s="66">
        <v>1.5502890686765951E-3</v>
      </c>
      <c r="AC17" s="66">
        <v>0.19185850237348662</v>
      </c>
      <c r="AD17" s="66">
        <v>0.41717463502597724</v>
      </c>
      <c r="AE17" s="158"/>
      <c r="AF17" s="66">
        <v>16.734618220000002</v>
      </c>
      <c r="AG17" s="66">
        <v>12304.908077116001</v>
      </c>
      <c r="AH17" s="66">
        <v>21218.786779787992</v>
      </c>
      <c r="AI17" s="66">
        <v>0.8835599999999999</v>
      </c>
      <c r="AJ17" s="66" t="s">
        <v>391</v>
      </c>
      <c r="AK17" s="66" t="s">
        <v>391</v>
      </c>
      <c r="AL17" s="182" t="s">
        <v>49</v>
      </c>
    </row>
    <row r="18" spans="1:39" s="2" customFormat="1" ht="24.75" customHeight="1" thickBot="1" x14ac:dyDescent="0.3">
      <c r="A18" s="121" t="s">
        <v>53</v>
      </c>
      <c r="B18" s="121" t="s">
        <v>60</v>
      </c>
      <c r="C18" s="122" t="s">
        <v>61</v>
      </c>
      <c r="D18" s="123"/>
      <c r="E18" s="66">
        <v>0.17604079799999997</v>
      </c>
      <c r="F18" s="66">
        <v>2.4542396999999997E-2</v>
      </c>
      <c r="G18" s="66">
        <v>2.1081063000000011E-2</v>
      </c>
      <c r="H18" s="66" t="s">
        <v>391</v>
      </c>
      <c r="I18" s="66">
        <v>1.3740648999999973E-2</v>
      </c>
      <c r="J18" s="66">
        <v>1.7501073000000013E-2</v>
      </c>
      <c r="K18" s="66">
        <v>2.1211535000000028E-2</v>
      </c>
      <c r="L18" s="66">
        <v>1.5675744E-5</v>
      </c>
      <c r="M18" s="66">
        <v>0.17965136600000006</v>
      </c>
      <c r="N18" s="66">
        <v>7.0505972449999989E-7</v>
      </c>
      <c r="O18" s="66">
        <v>1.2912828074999998E-7</v>
      </c>
      <c r="P18" s="66">
        <v>4.2402556140000003E-5</v>
      </c>
      <c r="Q18" s="66">
        <v>5.0886101200000007E-5</v>
      </c>
      <c r="R18" s="66">
        <v>3.4526309988000013E-7</v>
      </c>
      <c r="S18" s="66">
        <v>7.8568005988000019E-8</v>
      </c>
      <c r="T18" s="66">
        <v>2.3931465913000003E-7</v>
      </c>
      <c r="U18" s="66">
        <v>4.7774601530000002E-6</v>
      </c>
      <c r="V18" s="66">
        <v>6.6654028449999985E-7</v>
      </c>
      <c r="W18" s="66">
        <v>2.1191375505999997E-4</v>
      </c>
      <c r="X18" s="66">
        <v>2.3930161128000008E-7</v>
      </c>
      <c r="Y18" s="66">
        <v>3.6454284891999998E-7</v>
      </c>
      <c r="Z18" s="66">
        <v>3.5766900371999996E-7</v>
      </c>
      <c r="AA18" s="66">
        <v>3.5917398891999999E-7</v>
      </c>
      <c r="AB18" s="66">
        <v>1.3206874528400002E-6</v>
      </c>
      <c r="AC18" s="66">
        <v>1.3090344700400005E-6</v>
      </c>
      <c r="AD18" s="66">
        <v>2.2157199999999998E-12</v>
      </c>
      <c r="AE18" s="158"/>
      <c r="AF18" s="66">
        <v>4.1201439999999998</v>
      </c>
      <c r="AG18" s="66">
        <v>127.73223529999999</v>
      </c>
      <c r="AH18" s="66">
        <v>2749.0961085249978</v>
      </c>
      <c r="AI18" s="66" t="s">
        <v>391</v>
      </c>
      <c r="AJ18" s="66" t="s">
        <v>391</v>
      </c>
      <c r="AK18" s="66" t="s">
        <v>391</v>
      </c>
      <c r="AL18" s="182" t="s">
        <v>49</v>
      </c>
    </row>
    <row r="19" spans="1:39" s="2" customFormat="1" ht="24.75" customHeight="1" thickBot="1" x14ac:dyDescent="0.3">
      <c r="A19" s="121" t="s">
        <v>53</v>
      </c>
      <c r="B19" s="121" t="s">
        <v>62</v>
      </c>
      <c r="C19" s="122" t="s">
        <v>63</v>
      </c>
      <c r="D19" s="123"/>
      <c r="E19" s="66">
        <v>3.5813472000000037</v>
      </c>
      <c r="F19" s="66">
        <v>0.12328570500000002</v>
      </c>
      <c r="G19" s="66">
        <v>5.919162632000007</v>
      </c>
      <c r="H19" s="66">
        <v>1.6129089999999999E-2</v>
      </c>
      <c r="I19" s="66">
        <v>9.3456835000000127E-2</v>
      </c>
      <c r="J19" s="66">
        <v>0.12813431199999994</v>
      </c>
      <c r="K19" s="66">
        <v>0.1608495280000001</v>
      </c>
      <c r="L19" s="66">
        <v>2.7988026620011756E-3</v>
      </c>
      <c r="M19" s="66">
        <v>0.70006115199999863</v>
      </c>
      <c r="N19" s="66">
        <v>4.8339481950746652E-2</v>
      </c>
      <c r="O19" s="66">
        <v>5.5546929917254335E-3</v>
      </c>
      <c r="P19" s="66">
        <v>4.2043142951524247E-2</v>
      </c>
      <c r="Q19" s="66">
        <v>2.5143875887909006E-2</v>
      </c>
      <c r="R19" s="66">
        <v>0.1813729168413831</v>
      </c>
      <c r="S19" s="66">
        <v>4.5281593916308524E-2</v>
      </c>
      <c r="T19" s="66">
        <v>0.62296214779317582</v>
      </c>
      <c r="U19" s="66">
        <v>0.87570341612201674</v>
      </c>
      <c r="V19" s="66">
        <v>0.37418692126891651</v>
      </c>
      <c r="W19" s="66">
        <v>0.11643227023720303</v>
      </c>
      <c r="X19" s="66">
        <v>1.5720036286362744E-4</v>
      </c>
      <c r="Y19" s="66">
        <v>2.7052963345892153E-4</v>
      </c>
      <c r="Z19" s="66">
        <v>1.270315504745915E-4</v>
      </c>
      <c r="AA19" s="66">
        <v>1.2084878647017476E-4</v>
      </c>
      <c r="AB19" s="66">
        <v>6.7561033326731543E-4</v>
      </c>
      <c r="AC19" s="66">
        <v>0.13676597941922017</v>
      </c>
      <c r="AD19" s="66">
        <v>2.8192581858852685E-2</v>
      </c>
      <c r="AE19" s="158"/>
      <c r="AF19" s="66">
        <v>1921.8968979999997</v>
      </c>
      <c r="AG19" s="66">
        <v>20396.302341999995</v>
      </c>
      <c r="AH19" s="66">
        <v>14645.856392704007</v>
      </c>
      <c r="AI19" s="66">
        <v>232.26106750000002</v>
      </c>
      <c r="AJ19" s="66" t="s">
        <v>391</v>
      </c>
      <c r="AK19" s="66" t="s">
        <v>391</v>
      </c>
      <c r="AL19" s="182" t="s">
        <v>49</v>
      </c>
    </row>
    <row r="20" spans="1:39" s="2" customFormat="1" ht="24.75" customHeight="1" thickBot="1" x14ac:dyDescent="0.3">
      <c r="A20" s="121" t="s">
        <v>53</v>
      </c>
      <c r="B20" s="121" t="s">
        <v>64</v>
      </c>
      <c r="C20" s="122" t="s">
        <v>65</v>
      </c>
      <c r="D20" s="123"/>
      <c r="E20" s="66">
        <v>1.8989022069999992</v>
      </c>
      <c r="F20" s="66">
        <v>0.10988119799999996</v>
      </c>
      <c r="G20" s="66">
        <v>1.0543061329999999</v>
      </c>
      <c r="H20" s="66">
        <v>5.9130000000000005E-5</v>
      </c>
      <c r="I20" s="66">
        <v>6.0129150999999978E-2</v>
      </c>
      <c r="J20" s="66">
        <v>9.1329290000000063E-2</v>
      </c>
      <c r="K20" s="66">
        <v>0.10799861600000006</v>
      </c>
      <c r="L20" s="66">
        <v>9.6398726307963178E-4</v>
      </c>
      <c r="M20" s="66">
        <v>1.0887663410000001</v>
      </c>
      <c r="N20" s="66">
        <v>1.1575040233777662E-2</v>
      </c>
      <c r="O20" s="66">
        <v>1.56221426436777E-3</v>
      </c>
      <c r="P20" s="66">
        <v>2.3973569813196979E-2</v>
      </c>
      <c r="Q20" s="66">
        <v>5.8009616225234454E-3</v>
      </c>
      <c r="R20" s="66">
        <v>3.4654660891567414E-2</v>
      </c>
      <c r="S20" s="66">
        <v>1.1665391022389299E-2</v>
      </c>
      <c r="T20" s="66">
        <v>3.1405699343046919E-2</v>
      </c>
      <c r="U20" s="66">
        <v>0.12998326193203863</v>
      </c>
      <c r="V20" s="66">
        <v>3.4136197888894847E-2</v>
      </c>
      <c r="W20" s="66">
        <v>7.0139108360112001E-2</v>
      </c>
      <c r="X20" s="66">
        <v>1.3886139804000021E-4</v>
      </c>
      <c r="Y20" s="66">
        <v>3.8529516582876577E-4</v>
      </c>
      <c r="Z20" s="66">
        <v>1.8620985451594092E-4</v>
      </c>
      <c r="AA20" s="66">
        <v>1.0319050201080447E-4</v>
      </c>
      <c r="AB20" s="66">
        <v>8.1355692039551133E-4</v>
      </c>
      <c r="AC20" s="66">
        <v>3.0983992819805607E-2</v>
      </c>
      <c r="AD20" s="66">
        <v>1.1100147502831597E-2</v>
      </c>
      <c r="AE20" s="158"/>
      <c r="AF20" s="66">
        <v>56.860201720000006</v>
      </c>
      <c r="AG20" s="66">
        <v>2880.1096619999994</v>
      </c>
      <c r="AH20" s="66">
        <v>3849.3577599019991</v>
      </c>
      <c r="AI20" s="66">
        <v>17690.628315000002</v>
      </c>
      <c r="AJ20" s="66" t="s">
        <v>391</v>
      </c>
      <c r="AK20" s="66" t="s">
        <v>391</v>
      </c>
      <c r="AL20" s="182" t="s">
        <v>49</v>
      </c>
    </row>
    <row r="21" spans="1:39" s="2" customFormat="1" ht="24.75" customHeight="1" thickBot="1" x14ac:dyDescent="0.3">
      <c r="A21" s="121" t="s">
        <v>53</v>
      </c>
      <c r="B21" s="121" t="s">
        <v>66</v>
      </c>
      <c r="C21" s="122" t="s">
        <v>67</v>
      </c>
      <c r="D21" s="123"/>
      <c r="E21" s="66">
        <v>0.84825011399999839</v>
      </c>
      <c r="F21" s="66">
        <v>0.22678730300000019</v>
      </c>
      <c r="G21" s="66">
        <v>1.364605321999997</v>
      </c>
      <c r="H21" s="66">
        <v>1.8714879999999995E-3</v>
      </c>
      <c r="I21" s="66">
        <v>4.6671063999999894E-2</v>
      </c>
      <c r="J21" s="66">
        <v>6.9516850000000324E-2</v>
      </c>
      <c r="K21" s="66">
        <v>9.4926402000000465E-2</v>
      </c>
      <c r="L21" s="66">
        <v>1.5362223108356242E-3</v>
      </c>
      <c r="M21" s="66">
        <v>2.2620366380000259</v>
      </c>
      <c r="N21" s="66">
        <v>2.4606359323401918E-2</v>
      </c>
      <c r="O21" s="66">
        <v>2.3144942012431227E-3</v>
      </c>
      <c r="P21" s="66">
        <v>6.2767709221988087E-3</v>
      </c>
      <c r="Q21" s="66">
        <v>1.5899596310749217E-2</v>
      </c>
      <c r="R21" s="66">
        <v>2.4305778417610759E-2</v>
      </c>
      <c r="S21" s="66">
        <v>1.7689161649977966E-2</v>
      </c>
      <c r="T21" s="66">
        <v>7.577863813319563E-2</v>
      </c>
      <c r="U21" s="66">
        <v>8.0931674525033095E-2</v>
      </c>
      <c r="V21" s="66">
        <v>6.7216243095103906E-2</v>
      </c>
      <c r="W21" s="66">
        <v>3.198924374745564E-2</v>
      </c>
      <c r="X21" s="66">
        <v>6.3296495216839715E-4</v>
      </c>
      <c r="Y21" s="66">
        <v>1.0640380032701064E-3</v>
      </c>
      <c r="Z21" s="66">
        <v>4.1509850483798107E-4</v>
      </c>
      <c r="AA21" s="66">
        <v>3.1988263883793092E-4</v>
      </c>
      <c r="AB21" s="66">
        <v>2.4319840991144136E-3</v>
      </c>
      <c r="AC21" s="66">
        <v>1.8042581784543019E-2</v>
      </c>
      <c r="AD21" s="66">
        <v>3.8938788264873216E-3</v>
      </c>
      <c r="AE21" s="158"/>
      <c r="AF21" s="66">
        <v>79.498242599999998</v>
      </c>
      <c r="AG21" s="66">
        <v>2401.1172418000001</v>
      </c>
      <c r="AH21" s="66">
        <v>11015.481279140004</v>
      </c>
      <c r="AI21" s="66">
        <v>1165.5521018859999</v>
      </c>
      <c r="AJ21" s="66" t="s">
        <v>391</v>
      </c>
      <c r="AK21" s="66" t="s">
        <v>391</v>
      </c>
      <c r="AL21" s="182" t="s">
        <v>49</v>
      </c>
    </row>
    <row r="22" spans="1:39" s="2" customFormat="1" ht="24.75" customHeight="1" thickBot="1" x14ac:dyDescent="0.3">
      <c r="A22" s="121" t="s">
        <v>53</v>
      </c>
      <c r="B22" s="125" t="s">
        <v>68</v>
      </c>
      <c r="C22" s="122" t="s">
        <v>69</v>
      </c>
      <c r="D22" s="123"/>
      <c r="E22" s="66">
        <v>8.2352593630000008</v>
      </c>
      <c r="F22" s="66">
        <v>0.33916509700000003</v>
      </c>
      <c r="G22" s="66">
        <v>3.263876725000014</v>
      </c>
      <c r="H22" s="66">
        <v>0.122353193</v>
      </c>
      <c r="I22" s="66">
        <v>0.21513642800000002</v>
      </c>
      <c r="J22" s="66">
        <v>0.32705308700000046</v>
      </c>
      <c r="K22" s="66">
        <v>0.41156039299999941</v>
      </c>
      <c r="L22" s="66">
        <v>4.7068549103953502E-3</v>
      </c>
      <c r="M22" s="66">
        <v>9.8318101570000529</v>
      </c>
      <c r="N22" s="66">
        <v>0.13787561213145888</v>
      </c>
      <c r="O22" s="66">
        <v>1.7928733361342642E-2</v>
      </c>
      <c r="P22" s="66">
        <v>0.11732161279757021</v>
      </c>
      <c r="Q22" s="66">
        <v>4.7580158781885346E-2</v>
      </c>
      <c r="R22" s="66">
        <v>7.3931430899981512E-2</v>
      </c>
      <c r="S22" s="66">
        <v>0.14455163603705309</v>
      </c>
      <c r="T22" s="66">
        <v>5.5740411828318064E-2</v>
      </c>
      <c r="U22" s="66">
        <v>8.7655468175449655E-2</v>
      </c>
      <c r="V22" s="66">
        <v>1.418713795337994</v>
      </c>
      <c r="W22" s="66">
        <v>0.11518493504165316</v>
      </c>
      <c r="X22" s="66">
        <v>1.7381398225336769E-3</v>
      </c>
      <c r="Y22" s="66">
        <v>2.9358222738877647E-3</v>
      </c>
      <c r="Z22" s="66">
        <v>1.0433992683122862E-3</v>
      </c>
      <c r="AA22" s="66">
        <v>8.1476255233981919E-4</v>
      </c>
      <c r="AB22" s="66">
        <v>6.5321239170735472E-3</v>
      </c>
      <c r="AC22" s="66">
        <v>1.6194432840426341E-2</v>
      </c>
      <c r="AD22" s="66">
        <v>1.3698745299095769E-2</v>
      </c>
      <c r="AE22" s="158"/>
      <c r="AF22" s="66">
        <v>1247.7963679190002</v>
      </c>
      <c r="AG22" s="66">
        <v>8196.3117826399994</v>
      </c>
      <c r="AH22" s="66">
        <v>22962.510458201963</v>
      </c>
      <c r="AI22" s="66">
        <v>559.80095191000009</v>
      </c>
      <c r="AJ22" s="66">
        <v>6427.5417830800006</v>
      </c>
      <c r="AK22" s="66" t="s">
        <v>391</v>
      </c>
      <c r="AL22" s="182" t="s">
        <v>49</v>
      </c>
    </row>
    <row r="23" spans="1:39" s="2" customFormat="1" ht="24.75" customHeight="1" thickBot="1" x14ac:dyDescent="0.3">
      <c r="A23" s="121" t="s">
        <v>70</v>
      </c>
      <c r="B23" s="125" t="s">
        <v>393</v>
      </c>
      <c r="C23" s="122" t="s">
        <v>394</v>
      </c>
      <c r="D23" s="126"/>
      <c r="E23" s="66">
        <v>0.48284359999999998</v>
      </c>
      <c r="F23" s="66">
        <v>3.65428E-2</v>
      </c>
      <c r="G23" s="66">
        <v>1.24E-3</v>
      </c>
      <c r="H23" s="66">
        <v>4.9600000000000002E-4</v>
      </c>
      <c r="I23" s="66">
        <v>6.0759999999999998E-3</v>
      </c>
      <c r="J23" s="66">
        <v>6.0759999999999998E-3</v>
      </c>
      <c r="K23" s="66">
        <v>6.0759999999999998E-3</v>
      </c>
      <c r="L23" s="66">
        <v>4.836E-3</v>
      </c>
      <c r="M23" s="66">
        <v>0.38902520000000002</v>
      </c>
      <c r="N23" s="66">
        <v>2.3249999999999999E-5</v>
      </c>
      <c r="O23" s="66">
        <v>6.2E-4</v>
      </c>
      <c r="P23" s="66">
        <v>3.2860000000000002E-4</v>
      </c>
      <c r="Q23" s="66">
        <v>6.1999999999999999E-6</v>
      </c>
      <c r="R23" s="66">
        <v>3.0999999999999999E-3</v>
      </c>
      <c r="S23" s="66">
        <v>0.10539999999999999</v>
      </c>
      <c r="T23" s="66">
        <v>4.3400000000000001E-3</v>
      </c>
      <c r="U23" s="66">
        <v>6.2E-4</v>
      </c>
      <c r="V23" s="66">
        <v>6.2E-2</v>
      </c>
      <c r="W23" s="66" t="s">
        <v>390</v>
      </c>
      <c r="X23" s="66">
        <v>1.8600000000000001E-3</v>
      </c>
      <c r="Y23" s="66">
        <v>3.0999999999999999E-3</v>
      </c>
      <c r="Z23" s="66">
        <v>2.1327999999999998E-3</v>
      </c>
      <c r="AA23" s="66">
        <v>1.3144000000000001E-3</v>
      </c>
      <c r="AB23" s="66">
        <v>8.4072000000000001E-3</v>
      </c>
      <c r="AC23" s="66" t="s">
        <v>391</v>
      </c>
      <c r="AD23" s="66" t="s">
        <v>391</v>
      </c>
      <c r="AE23" s="158"/>
      <c r="AF23" s="66">
        <v>1847.1510000000001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2.4861862050000183</v>
      </c>
      <c r="F24" s="66">
        <v>0.70256718399999396</v>
      </c>
      <c r="G24" s="66">
        <v>1.0376401249999974</v>
      </c>
      <c r="H24" s="66">
        <v>7.3685149000000005E-2</v>
      </c>
      <c r="I24" s="66">
        <v>0.17185451300000087</v>
      </c>
      <c r="J24" s="66">
        <v>0.25973981299999754</v>
      </c>
      <c r="K24" s="66">
        <v>0.4267150939999968</v>
      </c>
      <c r="L24" s="66">
        <v>8.3903126216298817E-3</v>
      </c>
      <c r="M24" s="66">
        <v>2.4166530020001069</v>
      </c>
      <c r="N24" s="66">
        <v>7.6088155199369525E-2</v>
      </c>
      <c r="O24" s="66">
        <v>2.196932396790079E-2</v>
      </c>
      <c r="P24" s="66">
        <v>9.0754727066096053E-3</v>
      </c>
      <c r="Q24" s="66">
        <v>3.2066824153209154E-2</v>
      </c>
      <c r="R24" s="66">
        <v>5.4705433942092756E-2</v>
      </c>
      <c r="S24" s="66">
        <v>4.0111016879709166E-2</v>
      </c>
      <c r="T24" s="66">
        <v>0.10888239310517678</v>
      </c>
      <c r="U24" s="66">
        <v>1.5210687280020762E-2</v>
      </c>
      <c r="V24" s="66">
        <v>0.84945665723772634</v>
      </c>
      <c r="W24" s="66">
        <v>0.22724973066017395</v>
      </c>
      <c r="X24" s="66">
        <v>1.5894059214522444E-2</v>
      </c>
      <c r="Y24" s="66">
        <v>2.5734398370399227E-2</v>
      </c>
      <c r="Z24" s="66">
        <v>8.2891760301054326E-3</v>
      </c>
      <c r="AA24" s="66">
        <v>6.5407340385540405E-3</v>
      </c>
      <c r="AB24" s="66">
        <v>5.645836765358115E-2</v>
      </c>
      <c r="AC24" s="66">
        <v>3.2959991229313278E-2</v>
      </c>
      <c r="AD24" s="66">
        <v>1.1627984658110222E-2</v>
      </c>
      <c r="AE24" s="158"/>
      <c r="AF24" s="66">
        <v>301.05924446</v>
      </c>
      <c r="AG24" s="66">
        <v>657.88826399999994</v>
      </c>
      <c r="AH24" s="66">
        <v>18281.49955209699</v>
      </c>
      <c r="AI24" s="66">
        <v>8819.6074314000016</v>
      </c>
      <c r="AJ24" s="66" t="s">
        <v>391</v>
      </c>
      <c r="AK24" s="66" t="s">
        <v>391</v>
      </c>
      <c r="AL24" s="182" t="s">
        <v>49</v>
      </c>
    </row>
    <row r="25" spans="1:39" s="2" customFormat="1" ht="24.75" customHeight="1" thickBot="1" x14ac:dyDescent="0.3">
      <c r="A25" s="121" t="s">
        <v>73</v>
      </c>
      <c r="B25" s="125" t="s">
        <v>74</v>
      </c>
      <c r="C25" s="128" t="s">
        <v>75</v>
      </c>
      <c r="D25" s="123"/>
      <c r="E25" s="66">
        <v>0.55804225698528098</v>
      </c>
      <c r="F25" s="66">
        <v>7.3633791585609704E-2</v>
      </c>
      <c r="G25" s="66">
        <v>9.2621121491333006E-3</v>
      </c>
      <c r="H25" s="66" t="s">
        <v>390</v>
      </c>
      <c r="I25" s="66">
        <v>4.2976200371978501E-3</v>
      </c>
      <c r="J25" s="66">
        <v>4.2976200371978501E-3</v>
      </c>
      <c r="K25" s="66">
        <v>4.2976200371978501E-3</v>
      </c>
      <c r="L25" s="66">
        <v>2.0628576178549698E-3</v>
      </c>
      <c r="M25" s="66">
        <v>0.123371333826456</v>
      </c>
      <c r="N25" s="66" t="s">
        <v>390</v>
      </c>
      <c r="O25" s="66">
        <v>4.0290187848729799E-4</v>
      </c>
      <c r="P25" s="66">
        <v>2.4544597195203199E-4</v>
      </c>
      <c r="Q25" s="66">
        <v>4.6310560745666499E-6</v>
      </c>
      <c r="R25" s="66">
        <v>1.38931682237E-3</v>
      </c>
      <c r="S25" s="66">
        <v>9.8178388780812993E-4</v>
      </c>
      <c r="T25" s="66">
        <v>4.0753293456186502E-4</v>
      </c>
      <c r="U25" s="66">
        <v>4.6310560745666499E-6</v>
      </c>
      <c r="V25" s="66">
        <v>8.0487754575968407E-2</v>
      </c>
      <c r="W25" s="66" t="s">
        <v>390</v>
      </c>
      <c r="X25" s="66" t="s">
        <v>390</v>
      </c>
      <c r="Y25" s="66" t="s">
        <v>390</v>
      </c>
      <c r="Z25" s="66" t="s">
        <v>390</v>
      </c>
      <c r="AA25" s="66" t="s">
        <v>390</v>
      </c>
      <c r="AB25" s="66" t="s">
        <v>390</v>
      </c>
      <c r="AC25" s="66" t="s">
        <v>391</v>
      </c>
      <c r="AD25" s="66" t="s">
        <v>391</v>
      </c>
      <c r="AE25" s="158"/>
      <c r="AF25" s="66">
        <v>2005.2472802873599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7.0369930147187497E-3</v>
      </c>
      <c r="F26" s="66">
        <v>7.8664584143902806E-3</v>
      </c>
      <c r="G26" s="66">
        <v>1.3887850866701301E-5</v>
      </c>
      <c r="H26" s="66" t="s">
        <v>390</v>
      </c>
      <c r="I26" s="66">
        <v>3.65996280214939E-6</v>
      </c>
      <c r="J26" s="66">
        <v>3.65996280214939E-6</v>
      </c>
      <c r="K26" s="66">
        <v>3.65996280214939E-6</v>
      </c>
      <c r="L26" s="66">
        <v>5.4899442032240799E-7</v>
      </c>
      <c r="M26" s="66">
        <v>3.8027316173544497E-2</v>
      </c>
      <c r="N26" s="66">
        <v>0.20862308762169701</v>
      </c>
      <c r="O26" s="66">
        <v>3.5831215127015099E-6</v>
      </c>
      <c r="P26" s="66">
        <v>2.8190280479675799E-6</v>
      </c>
      <c r="Q26" s="66">
        <v>9.3943925433350596E-8</v>
      </c>
      <c r="R26" s="66">
        <v>5.9831776300051899E-6</v>
      </c>
      <c r="S26" s="66">
        <v>1.3436112191870301E-5</v>
      </c>
      <c r="T26" s="66">
        <v>4.2470654381348601E-6</v>
      </c>
      <c r="U26" s="66">
        <v>6.3943925433350605E-8</v>
      </c>
      <c r="V26" s="66">
        <v>7.1744542403163396E-4</v>
      </c>
      <c r="W26" s="66" t="s">
        <v>390</v>
      </c>
      <c r="X26" s="66">
        <v>3.2100000000000002E-6</v>
      </c>
      <c r="Y26" s="66">
        <v>4.4939999999999997E-6</v>
      </c>
      <c r="Z26" s="66">
        <v>2.5985714285714301E-6</v>
      </c>
      <c r="AA26" s="66">
        <v>3.2100000000000002E-6</v>
      </c>
      <c r="AB26" s="66">
        <v>1.3512571428571399E-5</v>
      </c>
      <c r="AC26" s="66" t="s">
        <v>391</v>
      </c>
      <c r="AD26" s="66" t="s">
        <v>391</v>
      </c>
      <c r="AE26" s="158"/>
      <c r="AF26" s="66">
        <v>14.844719712640799</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28.510600396842602</v>
      </c>
      <c r="F27" s="66">
        <v>7.7956197923912596</v>
      </c>
      <c r="G27" s="66">
        <v>7.9538995505142901E-2</v>
      </c>
      <c r="H27" s="66">
        <v>0.95197940204079401</v>
      </c>
      <c r="I27" s="66">
        <v>1.06793413788673</v>
      </c>
      <c r="J27" s="66">
        <v>1.06793413788673</v>
      </c>
      <c r="K27" s="66">
        <v>1.06793413788673</v>
      </c>
      <c r="L27" s="66">
        <v>0.82412359423576598</v>
      </c>
      <c r="M27" s="66">
        <v>84.029347265593699</v>
      </c>
      <c r="N27" s="66">
        <v>0.71235947374158004</v>
      </c>
      <c r="O27" s="66">
        <v>3.9800166103591301E-4</v>
      </c>
      <c r="P27" s="66">
        <v>2.3529495047052099E-2</v>
      </c>
      <c r="Q27" s="66">
        <v>6.4673387388978999E-4</v>
      </c>
      <c r="R27" s="66">
        <v>2.6312645229680898E-2</v>
      </c>
      <c r="S27" s="66">
        <v>1.8055880340781299E-2</v>
      </c>
      <c r="T27" s="66">
        <v>3.8310483668742099E-3</v>
      </c>
      <c r="U27" s="66">
        <v>4.9746442570775201E-4</v>
      </c>
      <c r="V27" s="66">
        <v>8.5065513181934296E-2</v>
      </c>
      <c r="W27" s="66">
        <v>1.5213369000000001</v>
      </c>
      <c r="X27" s="66">
        <v>6.7709352063399994E-2</v>
      </c>
      <c r="Y27" s="66">
        <v>7.6430864934500006E-2</v>
      </c>
      <c r="Z27" s="66">
        <v>5.8869222237600001E-2</v>
      </c>
      <c r="AA27" s="66">
        <v>6.6017914745400003E-2</v>
      </c>
      <c r="AB27" s="66">
        <v>0.2690273539809</v>
      </c>
      <c r="AC27" s="66">
        <v>1.5020840999999999E-3</v>
      </c>
      <c r="AD27" s="66">
        <v>3.8389910000000003E-4</v>
      </c>
      <c r="AE27" s="158"/>
      <c r="AF27" s="66">
        <v>147342.17681149099</v>
      </c>
      <c r="AG27" s="66" t="s">
        <v>391</v>
      </c>
      <c r="AH27" s="66">
        <v>1170.0840838849999</v>
      </c>
      <c r="AI27" s="66">
        <v>6857.4194078851997</v>
      </c>
      <c r="AJ27" s="66" t="s">
        <v>391</v>
      </c>
      <c r="AK27" s="66" t="s">
        <v>391</v>
      </c>
      <c r="AL27" s="182" t="s">
        <v>49</v>
      </c>
    </row>
    <row r="28" spans="1:39" s="2" customFormat="1" ht="24.75" customHeight="1" thickBot="1" x14ac:dyDescent="0.3">
      <c r="A28" s="121" t="s">
        <v>78</v>
      </c>
      <c r="B28" s="121" t="s">
        <v>81</v>
      </c>
      <c r="C28" s="122" t="s">
        <v>82</v>
      </c>
      <c r="D28" s="123" t="s">
        <v>418</v>
      </c>
      <c r="E28" s="66">
        <v>9.9271678417212499</v>
      </c>
      <c r="F28" s="66">
        <v>0.63307473606314602</v>
      </c>
      <c r="G28" s="66">
        <v>1.61293199159083E-2</v>
      </c>
      <c r="H28" s="66">
        <v>4.3920190605029802E-2</v>
      </c>
      <c r="I28" s="66">
        <v>0.41994537481795902</v>
      </c>
      <c r="J28" s="66">
        <v>0.41994537481795902</v>
      </c>
      <c r="K28" s="66">
        <v>0.41994537481795902</v>
      </c>
      <c r="L28" s="66">
        <v>0.33235196115676202</v>
      </c>
      <c r="M28" s="66">
        <v>5.76545532161885</v>
      </c>
      <c r="N28" s="66">
        <v>3.8422849861145102E-2</v>
      </c>
      <c r="O28" s="66">
        <v>5.2302654193903301E-5</v>
      </c>
      <c r="P28" s="66">
        <v>4.5458018108760403E-3</v>
      </c>
      <c r="Q28" s="66">
        <v>9.6619072118384904E-5</v>
      </c>
      <c r="R28" s="66">
        <v>6.6792637663337503E-3</v>
      </c>
      <c r="S28" s="66">
        <v>4.5010213408007999E-3</v>
      </c>
      <c r="T28" s="66">
        <v>3.2900416081693901E-4</v>
      </c>
      <c r="U28" s="66">
        <v>8.8632835848963205E-5</v>
      </c>
      <c r="V28" s="66">
        <v>1.5714323364730699E-2</v>
      </c>
      <c r="W28" s="66">
        <v>0.3475529</v>
      </c>
      <c r="X28" s="66">
        <v>1.5686219174E-2</v>
      </c>
      <c r="Y28" s="66">
        <v>1.7593996206499998E-2</v>
      </c>
      <c r="Z28" s="66">
        <v>1.37712177221E-2</v>
      </c>
      <c r="AA28" s="66">
        <v>1.4700719843899999E-2</v>
      </c>
      <c r="AB28" s="66">
        <v>6.1752152946500001E-2</v>
      </c>
      <c r="AC28" s="66">
        <v>3.3710000000000001E-4</v>
      </c>
      <c r="AD28" s="66">
        <v>6.7495099999999997E-5</v>
      </c>
      <c r="AE28" s="158"/>
      <c r="AF28" s="66">
        <v>32479.245368262698</v>
      </c>
      <c r="AG28" s="66" t="s">
        <v>391</v>
      </c>
      <c r="AH28" s="66" t="s">
        <v>391</v>
      </c>
      <c r="AI28" s="66">
        <v>1911.5415629316999</v>
      </c>
      <c r="AJ28" s="66" t="s">
        <v>391</v>
      </c>
      <c r="AK28" s="66" t="s">
        <v>391</v>
      </c>
      <c r="AL28" s="182" t="s">
        <v>49</v>
      </c>
    </row>
    <row r="29" spans="1:39" s="2" customFormat="1" ht="24.75" customHeight="1" thickBot="1" x14ac:dyDescent="0.3">
      <c r="A29" s="121" t="s">
        <v>78</v>
      </c>
      <c r="B29" s="121" t="s">
        <v>83</v>
      </c>
      <c r="C29" s="122" t="s">
        <v>84</v>
      </c>
      <c r="D29" s="123"/>
      <c r="E29" s="66">
        <v>19.9381701131848</v>
      </c>
      <c r="F29" s="66">
        <v>0.69837582992898795</v>
      </c>
      <c r="G29" s="66">
        <v>3.06454974038676E-2</v>
      </c>
      <c r="H29" s="66">
        <v>6.6803097115539403E-2</v>
      </c>
      <c r="I29" s="66">
        <v>0.349221958996843</v>
      </c>
      <c r="J29" s="66">
        <v>0.349221958996843</v>
      </c>
      <c r="K29" s="66">
        <v>0.349221958996843</v>
      </c>
      <c r="L29" s="66">
        <v>0.22155430702572201</v>
      </c>
      <c r="M29" s="66">
        <v>5.7860466721847104</v>
      </c>
      <c r="N29" s="66">
        <v>7.8776043937555003E-4</v>
      </c>
      <c r="O29" s="66">
        <v>7.6620556561795994E-5</v>
      </c>
      <c r="P29" s="66">
        <v>8.1212112412064608E-3</v>
      </c>
      <c r="Q29" s="66">
        <v>1.5323657108884099E-4</v>
      </c>
      <c r="R29" s="66">
        <v>1.30242364718792E-2</v>
      </c>
      <c r="S29" s="66">
        <v>8.7339122556852507E-3</v>
      </c>
      <c r="T29" s="66">
        <v>3.0655035676845402E-4</v>
      </c>
      <c r="U29" s="66">
        <v>1.53232029054089E-4</v>
      </c>
      <c r="V29" s="66">
        <v>2.7581628968693501E-2</v>
      </c>
      <c r="W29" s="66">
        <v>0.24393339999999999</v>
      </c>
      <c r="X29" s="66">
        <v>7.8536676268000007E-3</v>
      </c>
      <c r="Y29" s="66">
        <v>4.75583206336E-2</v>
      </c>
      <c r="Z29" s="66">
        <v>5.3143150946499997E-2</v>
      </c>
      <c r="AA29" s="66">
        <v>1.22168163097E-2</v>
      </c>
      <c r="AB29" s="66">
        <v>0.1207719555166</v>
      </c>
      <c r="AC29" s="66">
        <v>1.5649009999999999E-4</v>
      </c>
      <c r="AD29" s="66">
        <v>3.3758199999999998E-5</v>
      </c>
      <c r="AE29" s="158"/>
      <c r="AF29" s="66">
        <v>61390.668220338397</v>
      </c>
      <c r="AG29" s="66" t="s">
        <v>391</v>
      </c>
      <c r="AH29" s="66">
        <v>910.59591611509995</v>
      </c>
      <c r="AI29" s="66">
        <v>3816.9296624089002</v>
      </c>
      <c r="AJ29" s="66" t="s">
        <v>391</v>
      </c>
      <c r="AK29" s="66" t="s">
        <v>391</v>
      </c>
      <c r="AL29" s="182" t="s">
        <v>49</v>
      </c>
    </row>
    <row r="30" spans="1:39" s="2" customFormat="1" ht="24.75" customHeight="1" thickBot="1" x14ac:dyDescent="0.3">
      <c r="A30" s="121" t="s">
        <v>78</v>
      </c>
      <c r="B30" s="121" t="s">
        <v>85</v>
      </c>
      <c r="C30" s="122" t="s">
        <v>86</v>
      </c>
      <c r="D30" s="123"/>
      <c r="E30" s="66">
        <v>9.9752344003653598E-2</v>
      </c>
      <c r="F30" s="66">
        <v>0.39664891060830798</v>
      </c>
      <c r="G30" s="66">
        <v>3.1904645125985302E-4</v>
      </c>
      <c r="H30" s="66">
        <v>8.7542895190439605E-4</v>
      </c>
      <c r="I30" s="66">
        <v>8.5264991237523693E-3</v>
      </c>
      <c r="J30" s="66">
        <v>8.5264991237523693E-3</v>
      </c>
      <c r="K30" s="66">
        <v>8.5264991237523693E-3</v>
      </c>
      <c r="L30" s="66">
        <v>1.3887841741503401E-3</v>
      </c>
      <c r="M30" s="66">
        <v>4.0386909916406699</v>
      </c>
      <c r="N30" s="66">
        <v>7.6023129936440403E-3</v>
      </c>
      <c r="O30" s="66">
        <v>4.0342186770630101E-6</v>
      </c>
      <c r="P30" s="66">
        <v>1.3878520629803599E-4</v>
      </c>
      <c r="Q30" s="66">
        <v>4.7856967688977896E-6</v>
      </c>
      <c r="R30" s="66">
        <v>1.04052281260388E-4</v>
      </c>
      <c r="S30" s="66">
        <v>2.15741754154819E-4</v>
      </c>
      <c r="T30" s="66">
        <v>4.2591070031894501E-5</v>
      </c>
      <c r="U30" s="66">
        <v>4.0305180009030801E-6</v>
      </c>
      <c r="V30" s="66">
        <v>6.0972886493882502E-4</v>
      </c>
      <c r="W30" s="66">
        <v>1.01896E-2</v>
      </c>
      <c r="X30" s="66">
        <v>1.67225356E-4</v>
      </c>
      <c r="Y30" s="66">
        <v>2.5170473490000001E-4</v>
      </c>
      <c r="Z30" s="66">
        <v>1.190416049E-4</v>
      </c>
      <c r="AA30" s="66">
        <v>2.870159414E-4</v>
      </c>
      <c r="AB30" s="66">
        <v>8.2498763720000002E-4</v>
      </c>
      <c r="AC30" s="66">
        <v>1.01897E-5</v>
      </c>
      <c r="AD30" s="66">
        <v>6.7499999999999997E-6</v>
      </c>
      <c r="AE30" s="158"/>
      <c r="AF30" s="66">
        <v>698.87643817490004</v>
      </c>
      <c r="AG30" s="66" t="s">
        <v>391</v>
      </c>
      <c r="AH30" s="66" t="s">
        <v>391</v>
      </c>
      <c r="AI30" s="66">
        <v>21.068721465700001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5.7791017848694404</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263.90182320385497</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0.89713593790410096</v>
      </c>
      <c r="J32" s="66">
        <v>1.6894872911052401</v>
      </c>
      <c r="K32" s="66">
        <v>2.2049339816256501</v>
      </c>
      <c r="L32" s="66">
        <v>0.19828624735921699</v>
      </c>
      <c r="M32" s="66" t="s">
        <v>391</v>
      </c>
      <c r="N32" s="66">
        <v>2.37580808252762</v>
      </c>
      <c r="O32" s="66">
        <v>1.0874789448681799E-2</v>
      </c>
      <c r="P32" s="66">
        <v>7.1365146172571399E-6</v>
      </c>
      <c r="Q32" s="66">
        <v>7.1365146172571396E-12</v>
      </c>
      <c r="R32" s="66">
        <v>0.88173322720381497</v>
      </c>
      <c r="S32" s="66">
        <v>19.317568660746002</v>
      </c>
      <c r="T32" s="66">
        <v>0.13858516881407901</v>
      </c>
      <c r="U32" s="66">
        <v>1.7942718758082E-2</v>
      </c>
      <c r="V32" s="66">
        <v>7.1365146172571396</v>
      </c>
      <c r="W32" s="66" t="s">
        <v>390</v>
      </c>
      <c r="X32" s="66">
        <v>5.1179098019732997E-3</v>
      </c>
      <c r="Y32" s="66">
        <v>3.5730627300148898E-4</v>
      </c>
      <c r="Z32" s="66">
        <v>5.27452117287912E-4</v>
      </c>
      <c r="AA32" s="66" t="s">
        <v>390</v>
      </c>
      <c r="AB32" s="66">
        <v>6.0026681922626998E-3</v>
      </c>
      <c r="AC32" s="66" t="s">
        <v>391</v>
      </c>
      <c r="AD32" s="66" t="s">
        <v>390</v>
      </c>
      <c r="AE32" s="158"/>
      <c r="AF32" s="66" t="s">
        <v>391</v>
      </c>
      <c r="AG32" s="66" t="s">
        <v>391</v>
      </c>
      <c r="AH32" s="66" t="s">
        <v>391</v>
      </c>
      <c r="AI32" s="66" t="s">
        <v>391</v>
      </c>
      <c r="AJ32" s="66" t="s">
        <v>391</v>
      </c>
      <c r="AK32" s="66">
        <v>78855.6336054688</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0.461989122365904</v>
      </c>
      <c r="J33" s="66">
        <v>0.85553541178871095</v>
      </c>
      <c r="K33" s="66">
        <v>1.7110708235774199</v>
      </c>
      <c r="L33" s="66" t="s">
        <v>391</v>
      </c>
      <c r="M33" s="66" t="s">
        <v>391</v>
      </c>
      <c r="N33" s="66">
        <v>8.0324413892365804E-2</v>
      </c>
      <c r="O33" s="66" t="s">
        <v>390</v>
      </c>
      <c r="P33" s="66" t="s">
        <v>390</v>
      </c>
      <c r="Q33" s="66" t="s">
        <v>390</v>
      </c>
      <c r="R33" s="66">
        <v>3.4037850924926699E-2</v>
      </c>
      <c r="S33" s="66">
        <v>1.39939715152987E-2</v>
      </c>
      <c r="T33" s="66">
        <v>2.4452226088309301E-2</v>
      </c>
      <c r="U33" s="66" t="s">
        <v>390</v>
      </c>
      <c r="V33" s="66">
        <v>0.12661097685980499</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78855.6336054688</v>
      </c>
      <c r="AL33" s="182" t="s">
        <v>386</v>
      </c>
    </row>
    <row r="34" spans="1:256" s="2" customFormat="1" ht="24.75" customHeight="1" thickBot="1" x14ac:dyDescent="0.3">
      <c r="A34" s="121" t="s">
        <v>70</v>
      </c>
      <c r="B34" s="121" t="s">
        <v>93</v>
      </c>
      <c r="C34" s="122" t="s">
        <v>94</v>
      </c>
      <c r="D34" s="123"/>
      <c r="E34" s="66">
        <v>2.88807312</v>
      </c>
      <c r="F34" s="66">
        <v>0.40643103000000003</v>
      </c>
      <c r="G34" s="66">
        <v>1.7000123246E-3</v>
      </c>
      <c r="H34" s="66">
        <v>1.0200000000000001E-3</v>
      </c>
      <c r="I34" s="66">
        <v>0.1246664</v>
      </c>
      <c r="J34" s="66">
        <v>0.13061639999999999</v>
      </c>
      <c r="K34" s="66">
        <v>0.13741639999999999</v>
      </c>
      <c r="L34" s="66">
        <v>8.9320659999999996E-2</v>
      </c>
      <c r="M34" s="66">
        <v>1.7592140000000001</v>
      </c>
      <c r="N34" s="66">
        <v>8.2482749999999994E-3</v>
      </c>
      <c r="O34" s="66">
        <v>7.5182459999999999E-4</v>
      </c>
      <c r="P34" s="66">
        <v>4.792574E-4</v>
      </c>
      <c r="Q34" s="66">
        <v>8.7054100000000004E-6</v>
      </c>
      <c r="R34" s="66">
        <v>3.1662299999999999E-3</v>
      </c>
      <c r="S34" s="66">
        <v>1.925246E-3</v>
      </c>
      <c r="T34" s="66">
        <v>8.3016399999999999E-4</v>
      </c>
      <c r="U34" s="66">
        <v>9.3216400000000001E-6</v>
      </c>
      <c r="V34" s="66">
        <v>0.16005459999999999</v>
      </c>
      <c r="W34" s="66" t="s">
        <v>390</v>
      </c>
      <c r="X34" s="66">
        <v>3.0840659999999999E-3</v>
      </c>
      <c r="Y34" s="66">
        <v>4.784066E-3</v>
      </c>
      <c r="Z34" s="66">
        <v>4.8052800000000003E-3</v>
      </c>
      <c r="AA34" s="66">
        <v>8.9532800000000003E-4</v>
      </c>
      <c r="AB34" s="66">
        <v>1.3568739999999999E-2</v>
      </c>
      <c r="AC34" s="66" t="s">
        <v>391</v>
      </c>
      <c r="AD34" s="66" t="s">
        <v>391</v>
      </c>
      <c r="AE34" s="158"/>
      <c r="AF34" s="66">
        <v>3651.3449999999998</v>
      </c>
      <c r="AG34" s="66">
        <v>41.082000000000001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0.1356</v>
      </c>
      <c r="F36" s="66">
        <v>1.8739512E-2</v>
      </c>
      <c r="G36" s="66">
        <v>8.0000000000000007E-5</v>
      </c>
      <c r="H36" s="66">
        <v>4.8000000000000001E-5</v>
      </c>
      <c r="I36" s="66">
        <v>9.4658064468800002E-3</v>
      </c>
      <c r="J36" s="66">
        <v>1.048E-2</v>
      </c>
      <c r="K36" s="66">
        <v>1.048E-2</v>
      </c>
      <c r="L36" s="66">
        <v>5.2400000000000005E-4</v>
      </c>
      <c r="M36" s="66">
        <v>7.8920000000000004E-2</v>
      </c>
      <c r="N36" s="66">
        <v>1.5E-6</v>
      </c>
      <c r="O36" s="66">
        <v>3.4799999999999999E-5</v>
      </c>
      <c r="P36" s="66">
        <v>2.12E-5</v>
      </c>
      <c r="Q36" s="66">
        <v>3.9999999999999998E-7</v>
      </c>
      <c r="R36" s="66">
        <v>1.2E-4</v>
      </c>
      <c r="S36" s="66">
        <v>8.4800000000000001E-5</v>
      </c>
      <c r="T36" s="66">
        <v>3.5200000000000002E-5</v>
      </c>
      <c r="U36" s="66">
        <v>3.9999999999999998E-7</v>
      </c>
      <c r="V36" s="66">
        <v>6.9519999999999998E-3</v>
      </c>
      <c r="W36" s="66" t="s">
        <v>390</v>
      </c>
      <c r="X36" s="66">
        <v>1.2E-4</v>
      </c>
      <c r="Y36" s="66">
        <v>2.0000000000000001E-4</v>
      </c>
      <c r="Z36" s="66">
        <v>1.528E-4</v>
      </c>
      <c r="AA36" s="66">
        <v>3.4400000000000003E-5</v>
      </c>
      <c r="AB36" s="66">
        <v>5.0719999999999997E-4</v>
      </c>
      <c r="AC36" s="66">
        <v>1.7079999972E-6</v>
      </c>
      <c r="AD36" s="66">
        <v>8.1333331999999996E-7</v>
      </c>
      <c r="AE36" s="158"/>
      <c r="AF36" s="66">
        <v>171.828</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3.0982635999999994E-2</v>
      </c>
      <c r="F37" s="66">
        <v>4.08E-4</v>
      </c>
      <c r="G37" s="66">
        <v>7.1655000000000004E-5</v>
      </c>
      <c r="H37" s="66" t="s">
        <v>391</v>
      </c>
      <c r="I37" s="66">
        <v>5.1E-5</v>
      </c>
      <c r="J37" s="66">
        <v>5.1E-5</v>
      </c>
      <c r="K37" s="66">
        <v>5.1E-5</v>
      </c>
      <c r="L37" s="66">
        <v>1.2750000000000003E-6</v>
      </c>
      <c r="M37" s="66">
        <v>8.2840850000000018E-3</v>
      </c>
      <c r="N37" s="66">
        <v>3.8249999999999999E-7</v>
      </c>
      <c r="O37" s="66">
        <v>6.3749999999999998E-8</v>
      </c>
      <c r="P37" s="66">
        <v>2.55E-5</v>
      </c>
      <c r="Q37" s="66">
        <v>3.0599999999999998E-5</v>
      </c>
      <c r="R37" s="66">
        <v>1.938E-7</v>
      </c>
      <c r="S37" s="66">
        <v>1.9380000000000002E-8</v>
      </c>
      <c r="T37" s="66">
        <v>1.3005E-7</v>
      </c>
      <c r="U37" s="66">
        <v>2.8559999999999998E-6</v>
      </c>
      <c r="V37" s="66">
        <v>3.8249999999999999E-7</v>
      </c>
      <c r="W37" s="66" t="s">
        <v>390</v>
      </c>
      <c r="X37" s="66">
        <v>1.4280000000000001E-7</v>
      </c>
      <c r="Y37" s="66">
        <v>4.0290000000000004E-7</v>
      </c>
      <c r="Z37" s="66">
        <v>2.8305000000000004E-7</v>
      </c>
      <c r="AA37" s="66">
        <v>2.1317999999999996E-6</v>
      </c>
      <c r="AB37" s="66">
        <v>2.9605499999999995E-6</v>
      </c>
      <c r="AC37" s="66" t="s">
        <v>391</v>
      </c>
      <c r="AD37" s="66" t="s">
        <v>391</v>
      </c>
      <c r="AE37" s="158"/>
      <c r="AF37" s="66" t="s">
        <v>391</v>
      </c>
      <c r="AG37" s="66" t="s">
        <v>391</v>
      </c>
      <c r="AH37" s="66">
        <v>255</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7.3036531324437171</v>
      </c>
      <c r="F39" s="66">
        <v>1.6239994208986095</v>
      </c>
      <c r="G39" s="66">
        <v>4.4089758456058155</v>
      </c>
      <c r="H39" s="66">
        <v>8.9300642000000138E-2</v>
      </c>
      <c r="I39" s="66">
        <v>0.17384738237328357</v>
      </c>
      <c r="J39" s="66">
        <v>0.23558582137328216</v>
      </c>
      <c r="K39" s="66">
        <v>0.31239712937328351</v>
      </c>
      <c r="L39" s="66">
        <v>8.7081337397354446E-3</v>
      </c>
      <c r="M39" s="66">
        <v>4.7127017992418203</v>
      </c>
      <c r="N39" s="66">
        <v>0.12994576462394691</v>
      </c>
      <c r="O39" s="66">
        <v>2.688089266262467E-2</v>
      </c>
      <c r="P39" s="66">
        <v>3.9963351895026769E-2</v>
      </c>
      <c r="Q39" s="66">
        <v>7.3260571792223922E-2</v>
      </c>
      <c r="R39" s="66">
        <v>0.11165967006209819</v>
      </c>
      <c r="S39" s="66">
        <v>8.0676906041229984E-2</v>
      </c>
      <c r="T39" s="66">
        <v>0.25589328320697102</v>
      </c>
      <c r="U39" s="66">
        <v>0.19363251897124634</v>
      </c>
      <c r="V39" s="66">
        <v>1.0651566370685686</v>
      </c>
      <c r="W39" s="66">
        <v>0.30667642741781509</v>
      </c>
      <c r="X39" s="66">
        <v>1.7658720949739252E-2</v>
      </c>
      <c r="Y39" s="66">
        <v>2.8847538851887761E-2</v>
      </c>
      <c r="Z39" s="66">
        <v>9.4581177358757183E-3</v>
      </c>
      <c r="AA39" s="66">
        <v>7.4613106570673212E-3</v>
      </c>
      <c r="AB39" s="66">
        <v>6.3425688194570201E-2</v>
      </c>
      <c r="AC39" s="66">
        <v>7.1466937461025642E-2</v>
      </c>
      <c r="AD39" s="66">
        <v>2.1427151078890039E-2</v>
      </c>
      <c r="AE39" s="158"/>
      <c r="AF39" s="66">
        <v>523.39512874999946</v>
      </c>
      <c r="AG39" s="66">
        <v>5136.2832293799984</v>
      </c>
      <c r="AH39" s="66">
        <v>67114.56103429111</v>
      </c>
      <c r="AI39" s="66">
        <v>14790.654475869998</v>
      </c>
      <c r="AJ39" s="66" t="s">
        <v>391</v>
      </c>
      <c r="AK39" s="66" t="s">
        <v>391</v>
      </c>
      <c r="AL39" s="182" t="s">
        <v>49</v>
      </c>
    </row>
    <row r="40" spans="1:256" s="2" customFormat="1" ht="24.75" customHeight="1" thickBot="1" x14ac:dyDescent="0.3">
      <c r="A40" s="121" t="s">
        <v>70</v>
      </c>
      <c r="B40" s="121" t="s">
        <v>105</v>
      </c>
      <c r="C40" s="122" t="s">
        <v>397</v>
      </c>
      <c r="D40" s="123"/>
      <c r="E40" s="66">
        <v>0.10121819999999999</v>
      </c>
      <c r="F40" s="66">
        <v>7.9965999999999995E-3</v>
      </c>
      <c r="G40" s="66">
        <v>1.1800000000000001E-3</v>
      </c>
      <c r="H40" s="66">
        <v>1.12E-4</v>
      </c>
      <c r="I40" s="66">
        <v>1.377E-3</v>
      </c>
      <c r="J40" s="66">
        <v>1.377E-3</v>
      </c>
      <c r="K40" s="66">
        <v>1.377E-3</v>
      </c>
      <c r="L40" s="66">
        <v>1.07E-3</v>
      </c>
      <c r="M40" s="66">
        <v>8.6780399999999994E-2</v>
      </c>
      <c r="N40" s="66">
        <v>3.3749999999999999E-6</v>
      </c>
      <c r="O40" s="66">
        <v>1.3999999999999999E-4</v>
      </c>
      <c r="P40" s="66">
        <v>7.4200000000000001E-5</v>
      </c>
      <c r="Q40" s="66">
        <v>1.3999999999999999E-6</v>
      </c>
      <c r="R40" s="66">
        <v>6.9999999999999999E-4</v>
      </c>
      <c r="S40" s="66">
        <v>2.3800000000000002E-2</v>
      </c>
      <c r="T40" s="66">
        <v>9.7999999999999997E-4</v>
      </c>
      <c r="U40" s="66">
        <v>1.3999999999999999E-4</v>
      </c>
      <c r="V40" s="66">
        <v>1.4E-2</v>
      </c>
      <c r="W40" s="66" t="s">
        <v>390</v>
      </c>
      <c r="X40" s="66">
        <v>4.2000000000000002E-4</v>
      </c>
      <c r="Y40" s="66">
        <v>6.9999999999999999E-4</v>
      </c>
      <c r="Z40" s="66">
        <v>4.816E-4</v>
      </c>
      <c r="AA40" s="66">
        <v>2.968E-4</v>
      </c>
      <c r="AB40" s="66">
        <v>1.8984E-3</v>
      </c>
      <c r="AC40" s="66" t="s">
        <v>390</v>
      </c>
      <c r="AD40" s="66" t="s">
        <v>390</v>
      </c>
      <c r="AE40" s="158"/>
      <c r="AF40" s="66">
        <v>603.11300000000006</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12.983463968550597</v>
      </c>
      <c r="F41" s="66">
        <v>77.616630275835945</v>
      </c>
      <c r="G41" s="66">
        <v>21.016618276319967</v>
      </c>
      <c r="H41" s="66">
        <v>4.6778409878524627</v>
      </c>
      <c r="I41" s="66">
        <v>28.749580284680267</v>
      </c>
      <c r="J41" s="66">
        <v>29.361210096166168</v>
      </c>
      <c r="K41" s="66">
        <v>31.57695134816819</v>
      </c>
      <c r="L41" s="66">
        <v>2.3560424089762599</v>
      </c>
      <c r="M41" s="66">
        <v>540.42233767902951</v>
      </c>
      <c r="N41" s="66">
        <v>1.4968556225115446</v>
      </c>
      <c r="O41" s="66">
        <v>0.58744462096341887</v>
      </c>
      <c r="P41" s="66">
        <v>0.33799075178878457</v>
      </c>
      <c r="Q41" s="66">
        <v>0.46215083802912471</v>
      </c>
      <c r="R41" s="66">
        <v>3.1153440169244906</v>
      </c>
      <c r="S41" s="66">
        <v>0.9879287051479051</v>
      </c>
      <c r="T41" s="66">
        <v>0.52145561868132717</v>
      </c>
      <c r="U41" s="66">
        <v>0.27228789621020211</v>
      </c>
      <c r="V41" s="66">
        <v>4.8778690499748123</v>
      </c>
      <c r="W41" s="66">
        <v>8.517964608308489</v>
      </c>
      <c r="X41" s="66">
        <v>15.705053906830434</v>
      </c>
      <c r="Y41" s="66">
        <v>10.733215983224753</v>
      </c>
      <c r="Z41" s="66">
        <v>7.1009318345925658</v>
      </c>
      <c r="AA41" s="66">
        <v>11.263946620724949</v>
      </c>
      <c r="AB41" s="66">
        <v>44.803148345372719</v>
      </c>
      <c r="AC41" s="66">
        <v>18.138059564129144</v>
      </c>
      <c r="AD41" s="66">
        <v>0.33670766702354726</v>
      </c>
      <c r="AE41" s="158"/>
      <c r="AF41" s="66" t="s">
        <v>390</v>
      </c>
      <c r="AG41" s="66">
        <v>39177.962813930397</v>
      </c>
      <c r="AH41" s="66">
        <v>85446.171338273329</v>
      </c>
      <c r="AI41" s="66">
        <v>74395</v>
      </c>
      <c r="AJ41" s="66" t="s">
        <v>391</v>
      </c>
      <c r="AK41" s="66" t="s">
        <v>391</v>
      </c>
      <c r="AL41" s="182" t="s">
        <v>49</v>
      </c>
    </row>
    <row r="42" spans="1:256" s="2" customFormat="1" ht="24.75" customHeight="1" thickBot="1" x14ac:dyDescent="0.3">
      <c r="A42" s="121" t="s">
        <v>70</v>
      </c>
      <c r="B42" s="121" t="s">
        <v>107</v>
      </c>
      <c r="C42" s="122" t="s">
        <v>108</v>
      </c>
      <c r="D42" s="123"/>
      <c r="E42" s="66">
        <v>2.4444461538461498E-2</v>
      </c>
      <c r="F42" s="66">
        <v>0.377372076923077</v>
      </c>
      <c r="G42" s="66">
        <v>1.2E-4</v>
      </c>
      <c r="H42" s="66">
        <v>2.4000000000000001E-5</v>
      </c>
      <c r="I42" s="66">
        <v>1.3374E-2</v>
      </c>
      <c r="J42" s="66">
        <v>1.3374E-2</v>
      </c>
      <c r="K42" s="66">
        <v>1.3374E-2</v>
      </c>
      <c r="L42" s="66">
        <v>1.5438461538461499E-4</v>
      </c>
      <c r="M42" s="66">
        <v>4.4376235384615397</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265.15199999999999</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2.331122263000001</v>
      </c>
      <c r="F43" s="66">
        <v>0.97580519699999801</v>
      </c>
      <c r="G43" s="66">
        <v>0.57758808899999614</v>
      </c>
      <c r="H43" s="66">
        <v>8.7900749999999996E-3</v>
      </c>
      <c r="I43" s="66">
        <v>6.3593666999999937E-2</v>
      </c>
      <c r="J43" s="66">
        <v>8.0002139999999736E-2</v>
      </c>
      <c r="K43" s="66">
        <v>0.105226894</v>
      </c>
      <c r="L43" s="66">
        <v>2.0447085475314196E-3</v>
      </c>
      <c r="M43" s="66">
        <v>4.1744781180000547</v>
      </c>
      <c r="N43" s="66">
        <v>1.2731702996516707E-2</v>
      </c>
      <c r="O43" s="66">
        <v>3.4639966088650773E-3</v>
      </c>
      <c r="P43" s="66">
        <v>2.0843691844803364E-3</v>
      </c>
      <c r="Q43" s="66">
        <v>6.5981413442911746E-3</v>
      </c>
      <c r="R43" s="66">
        <v>9.8696370175642804E-3</v>
      </c>
      <c r="S43" s="66">
        <v>8.1806710888523339E-3</v>
      </c>
      <c r="T43" s="66">
        <v>4.4712143302860316E-2</v>
      </c>
      <c r="U43" s="66">
        <v>4.2572616925514381E-3</v>
      </c>
      <c r="V43" s="66">
        <v>0.18092310926530175</v>
      </c>
      <c r="W43" s="66">
        <v>3.3553056399249867E-2</v>
      </c>
      <c r="X43" s="66">
        <v>2.4110487250691742E-3</v>
      </c>
      <c r="Y43" s="66">
        <v>3.9746871286904916E-3</v>
      </c>
      <c r="Z43" s="66">
        <v>1.2532964077434647E-3</v>
      </c>
      <c r="AA43" s="66">
        <v>1.0121650102364666E-3</v>
      </c>
      <c r="AB43" s="66">
        <v>8.6511972717396145E-3</v>
      </c>
      <c r="AC43" s="66">
        <v>1.8119402996274094E-3</v>
      </c>
      <c r="AD43" s="66">
        <v>9.8075455941041981E-4</v>
      </c>
      <c r="AE43" s="158"/>
      <c r="AF43" s="66">
        <v>191.64547723999999</v>
      </c>
      <c r="AG43" s="66">
        <v>92.607587000000024</v>
      </c>
      <c r="AH43" s="66">
        <v>956.49084846999949</v>
      </c>
      <c r="AI43" s="66">
        <v>15577.026777360001</v>
      </c>
      <c r="AJ43" s="66" t="s">
        <v>391</v>
      </c>
      <c r="AK43" s="66" t="s">
        <v>391</v>
      </c>
      <c r="AL43" s="182" t="s">
        <v>49</v>
      </c>
    </row>
    <row r="44" spans="1:256" s="2" customFormat="1" ht="24.75" customHeight="1" thickBot="1" x14ac:dyDescent="0.3">
      <c r="A44" s="121" t="s">
        <v>70</v>
      </c>
      <c r="B44" s="121" t="s">
        <v>111</v>
      </c>
      <c r="C44" s="122" t="s">
        <v>112</v>
      </c>
      <c r="D44" s="123"/>
      <c r="E44" s="66">
        <v>13.519624988848216</v>
      </c>
      <c r="F44" s="66">
        <v>2.42205465287716</v>
      </c>
      <c r="G44" s="66">
        <v>3.2863200096486405E-3</v>
      </c>
      <c r="H44" s="66">
        <v>7.3951929824620354E-3</v>
      </c>
      <c r="I44" s="66">
        <v>1.1443842085136666</v>
      </c>
      <c r="J44" s="66">
        <v>1.2165763494826241</v>
      </c>
      <c r="K44" s="66">
        <v>1.2165763494826241</v>
      </c>
      <c r="L44" s="66">
        <v>0.67927281741589229</v>
      </c>
      <c r="M44" s="66">
        <v>20.91512679998754</v>
      </c>
      <c r="N44" s="66">
        <v>2.2499999999999998E-3</v>
      </c>
      <c r="O44" s="66">
        <v>2.8146984083943175E-3</v>
      </c>
      <c r="P44" s="66">
        <v>1.7303496051137796E-3</v>
      </c>
      <c r="Q44" s="66">
        <v>3.3463200096486406E-5</v>
      </c>
      <c r="R44" s="66">
        <v>9.7989600289459227E-3</v>
      </c>
      <c r="S44" s="66">
        <v>1.691259842045512E-2</v>
      </c>
      <c r="T44" s="66">
        <v>3.2063616084908042E-3</v>
      </c>
      <c r="U44" s="66">
        <v>9.1663200096486411E-5</v>
      </c>
      <c r="V44" s="66">
        <v>0.55630641767693367</v>
      </c>
      <c r="W44" s="66" t="s">
        <v>390</v>
      </c>
      <c r="X44" s="66">
        <v>9.6439704286564645E-3</v>
      </c>
      <c r="Y44" s="66">
        <v>3.7298544040524292E-4</v>
      </c>
      <c r="Z44" s="66">
        <v>9.7160496171745818E-5</v>
      </c>
      <c r="AA44" s="66">
        <v>1.5618960028945919E-4</v>
      </c>
      <c r="AB44" s="66">
        <v>1.0270305965522912E-2</v>
      </c>
      <c r="AC44" s="66" t="s">
        <v>390</v>
      </c>
      <c r="AD44" s="66" t="s">
        <v>390</v>
      </c>
      <c r="AE44" s="158"/>
      <c r="AF44" s="66">
        <v>14034.321774919614</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421</v>
      </c>
      <c r="E46" s="66">
        <v>5.5444455639017294E-2</v>
      </c>
      <c r="F46" s="66">
        <v>1.1067089483501134E-2</v>
      </c>
      <c r="G46" s="66">
        <v>9.6865825437656414E-2</v>
      </c>
      <c r="H46" s="66">
        <v>3.1614974779144609E-5</v>
      </c>
      <c r="I46" s="66">
        <v>1.4126278870890567E-2</v>
      </c>
      <c r="J46" s="66">
        <v>1.5712308611348116E-2</v>
      </c>
      <c r="K46" s="66">
        <v>1.650553440948176E-2</v>
      </c>
      <c r="L46" s="66">
        <v>1.7451137592873964E-3</v>
      </c>
      <c r="M46" s="66">
        <v>0.12671891971977514</v>
      </c>
      <c r="N46" s="66">
        <v>6.5566383157631041E-3</v>
      </c>
      <c r="O46" s="66">
        <v>2.2644879095426505E-4</v>
      </c>
      <c r="P46" s="66">
        <v>5.7661307156949178E-4</v>
      </c>
      <c r="Q46" s="66">
        <v>6.6733528924521569E-3</v>
      </c>
      <c r="R46" s="66">
        <v>4.2717344039240723E-3</v>
      </c>
      <c r="S46" s="66">
        <v>7.6030377346206317E-3</v>
      </c>
      <c r="T46" s="66">
        <v>2.097302476444645E-2</v>
      </c>
      <c r="U46" s="66">
        <v>6.9872605914887069E-4</v>
      </c>
      <c r="V46" s="66">
        <v>9.9178764562030276E-3</v>
      </c>
      <c r="W46" s="66">
        <v>1.0148732389739922E-3</v>
      </c>
      <c r="X46" s="66">
        <v>3.37801966179561E-5</v>
      </c>
      <c r="Y46" s="66">
        <v>5.5867427374442936E-5</v>
      </c>
      <c r="Z46" s="66">
        <v>5.4503279905905016E-5</v>
      </c>
      <c r="AA46" s="66">
        <v>4.2361918338898066E-5</v>
      </c>
      <c r="AB46" s="66">
        <v>1.8651282223720216E-4</v>
      </c>
      <c r="AC46" s="66">
        <v>7.5926132910506298E-4</v>
      </c>
      <c r="AD46" s="66">
        <v>7.9136572404709575E-4</v>
      </c>
      <c r="AE46" s="158"/>
      <c r="AF46" s="66">
        <v>56.757356000000001</v>
      </c>
      <c r="AG46" s="66">
        <v>113.31797116195</v>
      </c>
      <c r="AH46" s="66">
        <v>411.59401200000002</v>
      </c>
      <c r="AI46" s="66" t="s">
        <v>390</v>
      </c>
      <c r="AJ46" s="66" t="s">
        <v>391</v>
      </c>
      <c r="AK46" s="66" t="s">
        <v>391</v>
      </c>
      <c r="AL46" s="182" t="s">
        <v>49</v>
      </c>
    </row>
    <row r="47" spans="1:256" s="2" customFormat="1" ht="24.75" customHeight="1" thickBot="1" x14ac:dyDescent="0.3">
      <c r="A47" s="121" t="s">
        <v>70</v>
      </c>
      <c r="B47" s="121" t="s">
        <v>117</v>
      </c>
      <c r="C47" s="122" t="s">
        <v>118</v>
      </c>
      <c r="D47" s="123"/>
      <c r="E47" s="66">
        <v>0.13073760000000001</v>
      </c>
      <c r="F47" s="66">
        <v>1.1306399999999999E-2</v>
      </c>
      <c r="G47" s="66">
        <v>2.7599999999999999E-3</v>
      </c>
      <c r="H47" s="66">
        <v>1.6799999999999999E-4</v>
      </c>
      <c r="I47" s="66">
        <v>2.0790000000000001E-3</v>
      </c>
      <c r="J47" s="66">
        <v>2.0790000000000001E-3</v>
      </c>
      <c r="K47" s="66">
        <v>2.0790000000000001E-3</v>
      </c>
      <c r="L47" s="66">
        <v>1.5456000000000001E-3</v>
      </c>
      <c r="M47" s="66">
        <v>0.12729779999999999</v>
      </c>
      <c r="N47" s="66">
        <v>3.0000000000000001E-6</v>
      </c>
      <c r="O47" s="66">
        <v>2.1000000000000001E-4</v>
      </c>
      <c r="P47" s="66">
        <v>1.1129999999999999E-4</v>
      </c>
      <c r="Q47" s="66">
        <v>2.0999999999999998E-6</v>
      </c>
      <c r="R47" s="66">
        <v>1.0499999999999999E-3</v>
      </c>
      <c r="S47" s="66">
        <v>3.5700000000000003E-2</v>
      </c>
      <c r="T47" s="66">
        <v>1.47E-3</v>
      </c>
      <c r="U47" s="66">
        <v>2.1000000000000001E-4</v>
      </c>
      <c r="V47" s="66">
        <v>2.1000000000000001E-2</v>
      </c>
      <c r="W47" s="66" t="s">
        <v>390</v>
      </c>
      <c r="X47" s="66">
        <v>6.3000000000000003E-4</v>
      </c>
      <c r="Y47" s="66">
        <v>1.0499999999999999E-3</v>
      </c>
      <c r="Z47" s="66">
        <v>7.224E-4</v>
      </c>
      <c r="AA47" s="66">
        <v>4.4519999999999998E-4</v>
      </c>
      <c r="AB47" s="66">
        <v>2.8476E-3</v>
      </c>
      <c r="AC47" s="66" t="s">
        <v>390</v>
      </c>
      <c r="AD47" s="66" t="s">
        <v>390</v>
      </c>
      <c r="AE47" s="158"/>
      <c r="AF47" s="66">
        <v>906.55600000000004</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6.7862000000000009</v>
      </c>
      <c r="G48" s="66" t="s">
        <v>391</v>
      </c>
      <c r="H48" s="66" t="s">
        <v>391</v>
      </c>
      <c r="I48" s="66">
        <v>0.22656500000000002</v>
      </c>
      <c r="J48" s="66">
        <v>1.903146</v>
      </c>
      <c r="K48" s="66">
        <v>4.0328569999999999</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45.313000000000002</v>
      </c>
      <c r="AL48" s="182" t="s">
        <v>122</v>
      </c>
    </row>
    <row r="49" spans="1:38" s="2" customFormat="1" ht="24.75" customHeight="1" thickBot="1" x14ac:dyDescent="0.3">
      <c r="A49" s="121" t="s">
        <v>119</v>
      </c>
      <c r="B49" s="121" t="s">
        <v>123</v>
      </c>
      <c r="C49" s="122" t="s">
        <v>124</v>
      </c>
      <c r="D49" s="123"/>
      <c r="E49" s="66">
        <v>1.2611999999999996E-2</v>
      </c>
      <c r="F49" s="66">
        <v>8.546999999999999E-2</v>
      </c>
      <c r="G49" s="66">
        <v>1.9314999999999999E-2</v>
      </c>
      <c r="H49" s="66">
        <v>1.5819999999999999E-3</v>
      </c>
      <c r="I49" s="66">
        <v>3.6746509999999982E-2</v>
      </c>
      <c r="J49" s="66">
        <v>5.3661420000000022E-2</v>
      </c>
      <c r="K49" s="66">
        <v>7.2015000000000065E-2</v>
      </c>
      <c r="L49" s="66">
        <v>1.8005789899999992E-2</v>
      </c>
      <c r="M49" s="66">
        <v>5.3221999999999998E-2</v>
      </c>
      <c r="N49" s="66" t="s">
        <v>390</v>
      </c>
      <c r="O49" s="66" t="s">
        <v>390</v>
      </c>
      <c r="P49" s="66" t="s">
        <v>390</v>
      </c>
      <c r="Q49" s="66" t="s">
        <v>390</v>
      </c>
      <c r="R49" s="66" t="s">
        <v>390</v>
      </c>
      <c r="S49" s="66" t="s">
        <v>390</v>
      </c>
      <c r="T49" s="66" t="s">
        <v>390</v>
      </c>
      <c r="U49" s="66" t="s">
        <v>390</v>
      </c>
      <c r="V49" s="66" t="s">
        <v>390</v>
      </c>
      <c r="W49" s="66" t="s">
        <v>390</v>
      </c>
      <c r="X49" s="66">
        <v>1.4577643936260163E-2</v>
      </c>
      <c r="Y49" s="66">
        <v>2.3653787169140475E-2</v>
      </c>
      <c r="Z49" s="66">
        <v>1.1845683485779916E-2</v>
      </c>
      <c r="AA49" s="66">
        <v>8.3608188445390211E-3</v>
      </c>
      <c r="AB49" s="66">
        <v>5.843793343571959E-2</v>
      </c>
      <c r="AC49" s="66" t="s">
        <v>390</v>
      </c>
      <c r="AD49" s="66" t="s">
        <v>390</v>
      </c>
      <c r="AE49" s="158"/>
      <c r="AF49" s="66" t="s">
        <v>391</v>
      </c>
      <c r="AG49" s="66" t="s">
        <v>391</v>
      </c>
      <c r="AH49" s="66" t="s">
        <v>391</v>
      </c>
      <c r="AI49" s="66" t="s">
        <v>391</v>
      </c>
      <c r="AJ49" s="66" t="s">
        <v>391</v>
      </c>
      <c r="AK49" s="66">
        <v>2.8860000000000001</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6.4400000000000013E-3</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0.11673600000000001</v>
      </c>
      <c r="AL51" s="182" t="s">
        <v>130</v>
      </c>
    </row>
    <row r="52" spans="1:38" s="2" customFormat="1" ht="24.75" customHeight="1" thickBot="1" x14ac:dyDescent="0.3">
      <c r="A52" s="121" t="s">
        <v>119</v>
      </c>
      <c r="B52" s="125" t="s">
        <v>131</v>
      </c>
      <c r="C52" s="128" t="s">
        <v>399</v>
      </c>
      <c r="D52" s="131"/>
      <c r="E52" s="66">
        <v>5.3649999999999996E-2</v>
      </c>
      <c r="F52" s="66">
        <v>0.139658</v>
      </c>
      <c r="G52" s="66">
        <v>1.7728409999999999</v>
      </c>
      <c r="H52" s="66">
        <v>1.861E-3</v>
      </c>
      <c r="I52" s="66">
        <v>9.599149999999999E-3</v>
      </c>
      <c r="J52" s="66">
        <v>1.4835050000000001E-2</v>
      </c>
      <c r="K52" s="66">
        <v>1.7453E-2</v>
      </c>
      <c r="L52" s="66" t="s">
        <v>391</v>
      </c>
      <c r="M52" s="66">
        <v>2.9110999999999998E-2</v>
      </c>
      <c r="N52" s="66">
        <v>2.7699999999999999E-2</v>
      </c>
      <c r="O52" s="66">
        <v>2.7699999999999999E-2</v>
      </c>
      <c r="P52" s="66">
        <v>2.7699999999999999E-2</v>
      </c>
      <c r="Q52" s="66">
        <v>2.7699999999999999E-2</v>
      </c>
      <c r="R52" s="66">
        <v>2.7699999999999999E-2</v>
      </c>
      <c r="S52" s="66">
        <v>2.7699999999999999E-2</v>
      </c>
      <c r="T52" s="66">
        <v>2.7699999999999999E-2</v>
      </c>
      <c r="U52" s="66">
        <v>2.7699999999999999E-2</v>
      </c>
      <c r="V52" s="66">
        <v>2.7699999999999999E-2</v>
      </c>
      <c r="W52" s="66">
        <v>3.09E-2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5.4219999999999997</v>
      </c>
      <c r="AL52" s="182" t="s">
        <v>132</v>
      </c>
    </row>
    <row r="53" spans="1:38" s="2" customFormat="1" ht="24.75" customHeight="1" thickBot="1" x14ac:dyDescent="0.3">
      <c r="A53" s="121" t="s">
        <v>119</v>
      </c>
      <c r="B53" s="125" t="s">
        <v>133</v>
      </c>
      <c r="C53" s="128" t="s">
        <v>134</v>
      </c>
      <c r="D53" s="131"/>
      <c r="E53" s="66" t="s">
        <v>391</v>
      </c>
      <c r="F53" s="66">
        <v>0.19200440000000002</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6.34</v>
      </c>
      <c r="AL53" s="182" t="s">
        <v>135</v>
      </c>
    </row>
    <row r="54" spans="1:38" s="2" customFormat="1" ht="23.4" thickBot="1" x14ac:dyDescent="0.3">
      <c r="A54" s="121" t="s">
        <v>119</v>
      </c>
      <c r="B54" s="125" t="s">
        <v>136</v>
      </c>
      <c r="C54" s="128" t="s">
        <v>137</v>
      </c>
      <c r="D54" s="131"/>
      <c r="E54" s="66" t="s">
        <v>391</v>
      </c>
      <c r="F54" s="66">
        <v>0.97787953852481713</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7422.9</v>
      </c>
      <c r="AL54" s="182" t="s">
        <v>425</v>
      </c>
    </row>
    <row r="55" spans="1:38" s="2" customFormat="1" ht="24.75" customHeight="1" thickBot="1" x14ac:dyDescent="0.3">
      <c r="A55" s="121" t="s">
        <v>119</v>
      </c>
      <c r="B55" s="125" t="s">
        <v>138</v>
      </c>
      <c r="C55" s="128" t="s">
        <v>139</v>
      </c>
      <c r="D55" s="131"/>
      <c r="E55" s="66">
        <v>0.31820799999999999</v>
      </c>
      <c r="F55" s="66">
        <v>1.3772591172246144E-3</v>
      </c>
      <c r="G55" s="66">
        <v>1.51885</v>
      </c>
      <c r="H55" s="66" t="s">
        <v>390</v>
      </c>
      <c r="I55" s="66">
        <v>4.0170057585717917E-4</v>
      </c>
      <c r="J55" s="66">
        <v>6.8862955861230719E-4</v>
      </c>
      <c r="K55" s="66">
        <v>1.1477159310205121E-3</v>
      </c>
      <c r="L55" s="66">
        <v>9.6408138205723005E-5</v>
      </c>
      <c r="M55" s="66">
        <v>1.5492748135528735E-2</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10.766509000000001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2.0961749999999994E-2</v>
      </c>
      <c r="J57" s="66">
        <v>3.3921800000000002E-2</v>
      </c>
      <c r="K57" s="66">
        <v>4.5590000000000006E-2</v>
      </c>
      <c r="L57" s="66">
        <v>6.2885249999999979E-4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3188.395</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6.4356000000000014E-3</v>
      </c>
      <c r="J58" s="66">
        <v>9.1353999999999949E-3</v>
      </c>
      <c r="K58" s="66">
        <v>1.0725999999999994E-2</v>
      </c>
      <c r="L58" s="66">
        <v>2.9603760000000007E-5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899</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9.4461800000000015E-4</v>
      </c>
      <c r="J59" s="66">
        <v>1.3748680000000002E-3</v>
      </c>
      <c r="K59" s="66">
        <v>1.7209999999999994E-3</v>
      </c>
      <c r="L59" s="66">
        <v>5.8566316000000005E-7</v>
      </c>
      <c r="M59" s="66" t="s">
        <v>390</v>
      </c>
      <c r="N59" s="66">
        <v>0.35650704737799976</v>
      </c>
      <c r="O59" s="66">
        <v>2.7031806763999994E-2</v>
      </c>
      <c r="P59" s="66">
        <v>5.0377559999999965E-3</v>
      </c>
      <c r="Q59" s="66">
        <v>6.2457583936999995E-2</v>
      </c>
      <c r="R59" s="66">
        <v>0.23676001893999993</v>
      </c>
      <c r="S59" s="66">
        <v>0.88005629935600005</v>
      </c>
      <c r="T59" s="66">
        <v>0.25037950735999992</v>
      </c>
      <c r="U59" s="66">
        <v>0.93823795689299982</v>
      </c>
      <c r="V59" s="66">
        <v>0.62132324000000017</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1295259</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0.59616831000000148</v>
      </c>
      <c r="J60" s="66">
        <v>1.1419956190000009</v>
      </c>
      <c r="K60" s="66">
        <v>1.7492359999999996</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76504.731400000004</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3.9167810740000003E-2</v>
      </c>
      <c r="J61" s="66">
        <v>0.39193323358999999</v>
      </c>
      <c r="K61" s="66">
        <v>0.78389745478999995</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4054084</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4.2899999999999952E-3</v>
      </c>
      <c r="G63" s="66">
        <v>0.100909</v>
      </c>
      <c r="H63" s="66">
        <v>5.3828999999999995E-2</v>
      </c>
      <c r="I63" s="66">
        <v>0.11136407000000026</v>
      </c>
      <c r="J63" s="66">
        <v>0.21335820700000088</v>
      </c>
      <c r="K63" s="66">
        <v>0.39484499999999989</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0.209508</v>
      </c>
      <c r="F64" s="66" t="s">
        <v>390</v>
      </c>
      <c r="G64" s="66" t="s">
        <v>390</v>
      </c>
      <c r="H64" s="66">
        <v>2.09508E-3</v>
      </c>
      <c r="I64" s="66" t="s">
        <v>391</v>
      </c>
      <c r="J64" s="66" t="s">
        <v>391</v>
      </c>
      <c r="K64" s="66" t="s">
        <v>391</v>
      </c>
      <c r="L64" s="66" t="s">
        <v>391</v>
      </c>
      <c r="M64" s="66">
        <v>2.0950800000000006E-2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209.50800000000001</v>
      </c>
      <c r="AL64" s="182" t="s">
        <v>160</v>
      </c>
    </row>
    <row r="65" spans="1:38" s="2" customFormat="1" ht="24.75" customHeight="1" thickBot="1" x14ac:dyDescent="0.3">
      <c r="A65" s="121" t="s">
        <v>53</v>
      </c>
      <c r="B65" s="125" t="s">
        <v>161</v>
      </c>
      <c r="C65" s="122" t="s">
        <v>162</v>
      </c>
      <c r="D65" s="123"/>
      <c r="E65" s="66">
        <v>0.23354000000000003</v>
      </c>
      <c r="F65" s="66" t="s">
        <v>391</v>
      </c>
      <c r="G65" s="66" t="s">
        <v>391</v>
      </c>
      <c r="H65" s="66">
        <v>3.6055999999999998E-2</v>
      </c>
      <c r="I65" s="66">
        <v>3.7799999999999997E-5</v>
      </c>
      <c r="J65" s="66" t="s">
        <v>391</v>
      </c>
      <c r="K65" s="66" t="s">
        <v>391</v>
      </c>
      <c r="L65" s="66">
        <v>6.8039999999999987E-7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592.87699999999995</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6.5746000000000013E-2</v>
      </c>
      <c r="F68" s="66">
        <v>7.8699999999999994E-4</v>
      </c>
      <c r="G68" s="66">
        <v>5.6261000000000005E-2</v>
      </c>
      <c r="H68" s="66" t="s">
        <v>391</v>
      </c>
      <c r="I68" s="66">
        <v>1.2011999999999997E-3</v>
      </c>
      <c r="J68" s="66">
        <v>1.7355000000000001E-3</v>
      </c>
      <c r="K68" s="66">
        <v>2.0019999999999999E-3</v>
      </c>
      <c r="L68" s="66">
        <v>2.1621599999999993E-5</v>
      </c>
      <c r="M68" s="66">
        <v>2.4269999999999999E-3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54.253</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0.73593899999999945</v>
      </c>
      <c r="F70" s="66">
        <v>1.476959871999999</v>
      </c>
      <c r="G70" s="66">
        <v>3.8916519999999997</v>
      </c>
      <c r="H70" s="66">
        <v>8.2446999999999993E-2</v>
      </c>
      <c r="I70" s="66">
        <v>8.2165646000000009E-2</v>
      </c>
      <c r="J70" s="66">
        <v>0.12198824399999995</v>
      </c>
      <c r="K70" s="66">
        <v>0.15568099999999982</v>
      </c>
      <c r="L70" s="66">
        <v>1.478981628E-3</v>
      </c>
      <c r="M70" s="66">
        <v>0.13453800000000002</v>
      </c>
      <c r="N70" s="66" t="s">
        <v>390</v>
      </c>
      <c r="O70" s="66" t="s">
        <v>390</v>
      </c>
      <c r="P70" s="66">
        <v>5.0729999999999997E-2</v>
      </c>
      <c r="Q70" s="66">
        <v>1E-3</v>
      </c>
      <c r="R70" s="66">
        <v>1.0976E-3</v>
      </c>
      <c r="S70" s="66" t="s">
        <v>390</v>
      </c>
      <c r="T70" s="66">
        <v>7.1297599999999993E-4</v>
      </c>
      <c r="U70" s="66" t="s">
        <v>390</v>
      </c>
      <c r="V70" s="66" t="s">
        <v>390</v>
      </c>
      <c r="W70" s="66">
        <v>2.0000000000000005E-3</v>
      </c>
      <c r="X70" s="66" t="s">
        <v>390</v>
      </c>
      <c r="Y70" s="66" t="s">
        <v>390</v>
      </c>
      <c r="Z70" s="66" t="s">
        <v>390</v>
      </c>
      <c r="AA70" s="66" t="s">
        <v>390</v>
      </c>
      <c r="AB70" s="66">
        <v>5.0000000000000001E-3</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1.270969</v>
      </c>
      <c r="F72" s="66">
        <v>1.1579999999999999</v>
      </c>
      <c r="G72" s="66">
        <v>0.37772399999999989</v>
      </c>
      <c r="H72" s="66" t="s">
        <v>390</v>
      </c>
      <c r="I72" s="66">
        <v>0.31582101999999984</v>
      </c>
      <c r="J72" s="66">
        <v>0.4950564700000008</v>
      </c>
      <c r="K72" s="66">
        <v>0.62340599999999824</v>
      </c>
      <c r="L72" s="66">
        <v>1.1369556719999993E-3</v>
      </c>
      <c r="M72" s="66">
        <v>31.912528000000002</v>
      </c>
      <c r="N72" s="66">
        <v>4.0101315080783522</v>
      </c>
      <c r="O72" s="66">
        <v>0.14664806640363415</v>
      </c>
      <c r="P72" s="66">
        <v>0.10307091707640353</v>
      </c>
      <c r="Q72" s="66">
        <v>3.2797998338892485E-2</v>
      </c>
      <c r="R72" s="66">
        <v>0.451538245</v>
      </c>
      <c r="S72" s="66">
        <v>0.10676488000000002</v>
      </c>
      <c r="T72" s="66">
        <v>0.25463428999999999</v>
      </c>
      <c r="U72" s="66">
        <v>1.5324464999999999E-2</v>
      </c>
      <c r="V72" s="66">
        <v>8.2419418634404735</v>
      </c>
      <c r="W72" s="66">
        <v>3.845086549361556</v>
      </c>
      <c r="X72" s="66">
        <v>1.4444099728730115E-3</v>
      </c>
      <c r="Y72" s="66">
        <v>1.6665571555454943E-2</v>
      </c>
      <c r="Z72" s="66">
        <v>5.7678088387479237E-3</v>
      </c>
      <c r="AA72" s="66">
        <v>9.0844785359723115E-4</v>
      </c>
      <c r="AB72" s="66">
        <v>2.478623822067311E-2</v>
      </c>
      <c r="AC72" s="66" t="s">
        <v>438</v>
      </c>
      <c r="AD72" s="66">
        <v>0.15324832819579998</v>
      </c>
      <c r="AE72" s="158"/>
      <c r="AF72" s="66" t="s">
        <v>391</v>
      </c>
      <c r="AG72" s="66" t="s">
        <v>391</v>
      </c>
      <c r="AH72" s="66" t="s">
        <v>391</v>
      </c>
      <c r="AI72" s="66" t="s">
        <v>391</v>
      </c>
      <c r="AJ72" s="66" t="s">
        <v>391</v>
      </c>
      <c r="AK72" s="66">
        <v>5338.2439999999997</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8.9999999999999985E-6</v>
      </c>
      <c r="J73" s="66">
        <v>1.2750000000000002E-5</v>
      </c>
      <c r="K73" s="66">
        <v>1.4999999999999999E-5</v>
      </c>
      <c r="L73" s="66">
        <v>8.9999999999999985E-7</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6.7240000000000002</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1.0129579999999994E-2</v>
      </c>
      <c r="J74" s="66">
        <v>1.2498839999999995E-2</v>
      </c>
      <c r="K74" s="66">
        <v>1.4062999999999999E-2</v>
      </c>
      <c r="L74" s="66">
        <v>2.3298033999999987E-4</v>
      </c>
      <c r="M74" s="66" t="s">
        <v>390</v>
      </c>
      <c r="N74" s="66">
        <v>0.17534129491800116</v>
      </c>
      <c r="O74" s="66">
        <v>2.794953577108426E-2</v>
      </c>
      <c r="P74" s="66">
        <v>5.0648014028866102E-2</v>
      </c>
      <c r="Q74" s="66">
        <v>3.5509888152785558E-2</v>
      </c>
      <c r="R74" s="66" t="s">
        <v>390</v>
      </c>
      <c r="S74" s="66">
        <v>2.547E-2</v>
      </c>
      <c r="T74" s="66" t="s">
        <v>390</v>
      </c>
      <c r="U74" s="66" t="s">
        <v>390</v>
      </c>
      <c r="V74" s="66">
        <v>0.37156155874999997</v>
      </c>
      <c r="W74" s="66">
        <v>0.17454438527821114</v>
      </c>
      <c r="X74" s="66" t="s">
        <v>390</v>
      </c>
      <c r="Y74" s="66" t="s">
        <v>390</v>
      </c>
      <c r="Z74" s="66" t="s">
        <v>390</v>
      </c>
      <c r="AA74" s="66" t="s">
        <v>390</v>
      </c>
      <c r="AB74" s="66">
        <v>3.8873636689999991E-3</v>
      </c>
      <c r="AC74" s="66" t="s">
        <v>390</v>
      </c>
      <c r="AD74" s="66">
        <v>4.9096288256907953E-3</v>
      </c>
      <c r="AE74" s="158"/>
      <c r="AF74" s="66" t="s">
        <v>391</v>
      </c>
      <c r="AG74" s="66" t="s">
        <v>391</v>
      </c>
      <c r="AH74" s="66" t="s">
        <v>391</v>
      </c>
      <c r="AI74" s="66" t="s">
        <v>391</v>
      </c>
      <c r="AJ74" s="66" t="s">
        <v>391</v>
      </c>
      <c r="AK74" s="66">
        <v>136.404</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2.1081999999999999E-4</v>
      </c>
      <c r="J75" s="66">
        <v>2.9841999999999998E-4</v>
      </c>
      <c r="K75" s="66">
        <v>3.5099999999999997E-4</v>
      </c>
      <c r="L75" s="66" t="s">
        <v>390</v>
      </c>
      <c r="M75" s="66" t="s">
        <v>390</v>
      </c>
      <c r="N75" s="66">
        <v>3.2600000000000001E-4</v>
      </c>
      <c r="O75" s="66">
        <v>1.2387842515961219E-3</v>
      </c>
      <c r="P75" s="66">
        <v>1.1380030740127688E-2</v>
      </c>
      <c r="Q75" s="66">
        <v>7.5239330811066444E-4</v>
      </c>
      <c r="R75" s="66" t="s">
        <v>390</v>
      </c>
      <c r="S75" s="66" t="s">
        <v>390</v>
      </c>
      <c r="T75" s="66" t="s">
        <v>390</v>
      </c>
      <c r="U75" s="66" t="s">
        <v>390</v>
      </c>
      <c r="V75" s="66">
        <v>3.5924673992673993E-3</v>
      </c>
      <c r="W75" s="66">
        <v>6.2463724284700882E-4</v>
      </c>
      <c r="X75" s="66" t="s">
        <v>390</v>
      </c>
      <c r="Y75" s="66" t="s">
        <v>390</v>
      </c>
      <c r="Z75" s="66" t="s">
        <v>390</v>
      </c>
      <c r="AA75" s="66" t="s">
        <v>390</v>
      </c>
      <c r="AB75" s="66">
        <v>6.9722591629226743E-8</v>
      </c>
      <c r="AC75" s="66" t="s">
        <v>390</v>
      </c>
      <c r="AD75" s="66">
        <v>1.5042246393946559E-5</v>
      </c>
      <c r="AE75" s="158"/>
      <c r="AF75" s="66" t="s">
        <v>391</v>
      </c>
      <c r="AG75" s="66" t="s">
        <v>391</v>
      </c>
      <c r="AH75" s="66" t="s">
        <v>391</v>
      </c>
      <c r="AI75" s="66" t="s">
        <v>391</v>
      </c>
      <c r="AJ75" s="66" t="s">
        <v>391</v>
      </c>
      <c r="AK75" s="66">
        <v>7.9219999999999997</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1.2850700000000001E-3</v>
      </c>
      <c r="J76" s="66">
        <v>1.8308200000000004E-3</v>
      </c>
      <c r="K76" s="66">
        <v>2.0939999999999986E-3</v>
      </c>
      <c r="L76" s="66" t="s">
        <v>390</v>
      </c>
      <c r="M76" s="66" t="s">
        <v>390</v>
      </c>
      <c r="N76" s="66">
        <v>0.45454934499999999</v>
      </c>
      <c r="O76" s="66">
        <v>5.241E-3</v>
      </c>
      <c r="P76" s="66">
        <v>1.4166799999999998E-2</v>
      </c>
      <c r="Q76" s="66">
        <v>0.13910699999999998</v>
      </c>
      <c r="R76" s="66">
        <v>0.18326637600000001</v>
      </c>
      <c r="S76" s="66">
        <v>4.1916600000000007E-3</v>
      </c>
      <c r="T76" s="66">
        <v>0.12086504400000002</v>
      </c>
      <c r="U76" s="66">
        <v>1.9457904000000003E-3</v>
      </c>
      <c r="V76" s="66">
        <v>0.3279158928</v>
      </c>
      <c r="W76" s="66">
        <v>3.6000000000000004E-2</v>
      </c>
      <c r="X76" s="66" t="s">
        <v>390</v>
      </c>
      <c r="Y76" s="66" t="s">
        <v>390</v>
      </c>
      <c r="Z76" s="66" t="s">
        <v>390</v>
      </c>
      <c r="AA76" s="66" t="s">
        <v>390</v>
      </c>
      <c r="AB76" s="66">
        <v>2.6400000000000002E-4</v>
      </c>
      <c r="AC76" s="66" t="s">
        <v>390</v>
      </c>
      <c r="AD76" s="66">
        <v>4.0999999999999994E-5</v>
      </c>
      <c r="AE76" s="158"/>
      <c r="AF76" s="66" t="s">
        <v>391</v>
      </c>
      <c r="AG76" s="66" t="s">
        <v>391</v>
      </c>
      <c r="AH76" s="66" t="s">
        <v>391</v>
      </c>
      <c r="AI76" s="66" t="s">
        <v>391</v>
      </c>
      <c r="AJ76" s="66" t="s">
        <v>391</v>
      </c>
      <c r="AK76" s="66">
        <v>46.377000000000002</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0.31919999999999998</v>
      </c>
      <c r="O77" s="66">
        <v>7.7280000000000001E-2</v>
      </c>
      <c r="P77" s="66">
        <v>5.04E-4</v>
      </c>
      <c r="Q77" s="66">
        <v>1.008E-2</v>
      </c>
      <c r="R77" s="66" t="s">
        <v>390</v>
      </c>
      <c r="S77" s="66" t="s">
        <v>390</v>
      </c>
      <c r="T77" s="66" t="s">
        <v>390</v>
      </c>
      <c r="U77" s="66" t="s">
        <v>390</v>
      </c>
      <c r="V77" s="66">
        <v>2.8999999999999998E-2</v>
      </c>
      <c r="W77" s="66">
        <v>1.6800000000000001E-3</v>
      </c>
      <c r="X77" s="66" t="s">
        <v>390</v>
      </c>
      <c r="Y77" s="66" t="s">
        <v>390</v>
      </c>
      <c r="Z77" s="66" t="s">
        <v>390</v>
      </c>
      <c r="AA77" s="66" t="s">
        <v>390</v>
      </c>
      <c r="AB77" s="66" t="s">
        <v>390</v>
      </c>
      <c r="AC77" s="66" t="s">
        <v>390</v>
      </c>
      <c r="AD77" s="66">
        <v>1.2096E-6</v>
      </c>
      <c r="AE77" s="158"/>
      <c r="AF77" s="66" t="s">
        <v>391</v>
      </c>
      <c r="AG77" s="66" t="s">
        <v>391</v>
      </c>
      <c r="AH77" s="66" t="s">
        <v>391</v>
      </c>
      <c r="AI77" s="66" t="s">
        <v>391</v>
      </c>
      <c r="AJ77" s="66" t="s">
        <v>391</v>
      </c>
      <c r="AK77" s="66">
        <v>0.33600000000000002</v>
      </c>
      <c r="AL77" s="182" t="s">
        <v>196</v>
      </c>
    </row>
    <row r="78" spans="1:38" s="2" customFormat="1" ht="24.75" customHeight="1" thickBot="1" x14ac:dyDescent="0.3">
      <c r="A78" s="121" t="s">
        <v>53</v>
      </c>
      <c r="B78" s="121" t="s">
        <v>197</v>
      </c>
      <c r="C78" s="122" t="s">
        <v>198</v>
      </c>
      <c r="D78" s="123"/>
      <c r="E78" s="66" t="s">
        <v>390</v>
      </c>
      <c r="F78" s="66" t="s">
        <v>390</v>
      </c>
      <c r="G78" s="66">
        <v>3.3010299539170516E-6</v>
      </c>
      <c r="H78" s="66" t="s">
        <v>390</v>
      </c>
      <c r="I78" s="66">
        <v>5.643E-4</v>
      </c>
      <c r="J78" s="66">
        <v>7.4195000000000001E-4</v>
      </c>
      <c r="K78" s="66">
        <v>9.5E-4</v>
      </c>
      <c r="L78" s="66">
        <v>5.6430000000000004E-7</v>
      </c>
      <c r="M78" s="66" t="s">
        <v>390</v>
      </c>
      <c r="N78" s="66">
        <v>3.663716311613407E-3</v>
      </c>
      <c r="O78" s="66">
        <v>2.9980687727981299E-4</v>
      </c>
      <c r="P78" s="66">
        <v>4.7754900000000002E-4</v>
      </c>
      <c r="Q78" s="66">
        <v>5.2751388134489427E-4</v>
      </c>
      <c r="R78" s="66" t="s">
        <v>390</v>
      </c>
      <c r="S78" s="66">
        <v>1.8717342821901798E-3</v>
      </c>
      <c r="T78" s="66">
        <v>2.6991900000000002E-3</v>
      </c>
      <c r="U78" s="66" t="s">
        <v>390</v>
      </c>
      <c r="V78" s="66">
        <v>2.9980687727981299E-4</v>
      </c>
      <c r="W78" s="66">
        <v>1.0381500000000001</v>
      </c>
      <c r="X78" s="66" t="s">
        <v>390</v>
      </c>
      <c r="Y78" s="66" t="s">
        <v>390</v>
      </c>
      <c r="Z78" s="66" t="s">
        <v>390</v>
      </c>
      <c r="AA78" s="66" t="s">
        <v>390</v>
      </c>
      <c r="AB78" s="66">
        <v>2.6703386544037421E-5</v>
      </c>
      <c r="AC78" s="66" t="s">
        <v>390</v>
      </c>
      <c r="AD78" s="66">
        <v>7.6823100000000013E-5</v>
      </c>
      <c r="AE78" s="158"/>
      <c r="AF78" s="66" t="s">
        <v>391</v>
      </c>
      <c r="AG78" s="66" t="s">
        <v>391</v>
      </c>
      <c r="AH78" s="66" t="s">
        <v>391</v>
      </c>
      <c r="AI78" s="66" t="s">
        <v>391</v>
      </c>
      <c r="AJ78" s="66" t="s">
        <v>391</v>
      </c>
      <c r="AK78" s="66">
        <v>20.763000000000002</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0.22786000000000001</v>
      </c>
      <c r="F80" s="66">
        <v>0.18399800000000005</v>
      </c>
      <c r="G80" s="66">
        <v>0.160884</v>
      </c>
      <c r="H80" s="66">
        <v>8.9999999999999985E-6</v>
      </c>
      <c r="I80" s="66">
        <v>4.4443982999999979E-2</v>
      </c>
      <c r="J80" s="66">
        <v>7.2588902999999885E-2</v>
      </c>
      <c r="K80" s="66">
        <v>0.10089300000000008</v>
      </c>
      <c r="L80" s="66">
        <v>3.1914630000000003E-6</v>
      </c>
      <c r="M80" s="66">
        <v>0.23687400000000008</v>
      </c>
      <c r="N80" s="66">
        <v>3.9690000000000003E-3</v>
      </c>
      <c r="O80" s="66">
        <v>4.9618999999999998E-4</v>
      </c>
      <c r="P80" s="66">
        <v>1.3762132634789228E-5</v>
      </c>
      <c r="Q80" s="66">
        <v>8.4000000000000003E-4</v>
      </c>
      <c r="R80" s="66">
        <v>0.22481664367099988</v>
      </c>
      <c r="S80" s="66">
        <v>4.1979523442809821E-2</v>
      </c>
      <c r="T80" s="66">
        <v>6.5141470000000007E-2</v>
      </c>
      <c r="U80" s="66">
        <v>7.2000000000000005E-4</v>
      </c>
      <c r="V80" s="66">
        <v>1.2874058031227202</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12.678340799999999</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10565284</v>
      </c>
      <c r="AL82" s="182" t="s">
        <v>219</v>
      </c>
    </row>
    <row r="83" spans="1:38" s="2" customFormat="1" ht="24.75" customHeight="1" thickBot="1" x14ac:dyDescent="0.3">
      <c r="A83" s="121" t="s">
        <v>53</v>
      </c>
      <c r="B83" s="135" t="s">
        <v>211</v>
      </c>
      <c r="C83" s="136" t="s">
        <v>212</v>
      </c>
      <c r="D83" s="123"/>
      <c r="E83" s="66" t="s">
        <v>390</v>
      </c>
      <c r="F83" s="66">
        <v>0.21856999999999999</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0.20899999999999999</v>
      </c>
      <c r="AL83" s="182" t="s">
        <v>385</v>
      </c>
    </row>
    <row r="84" spans="1:38" s="2" customFormat="1" ht="24.75" customHeight="1" thickBot="1" x14ac:dyDescent="0.3">
      <c r="A84" s="121" t="s">
        <v>53</v>
      </c>
      <c r="B84" s="135" t="s">
        <v>213</v>
      </c>
      <c r="C84" s="136" t="s">
        <v>214</v>
      </c>
      <c r="D84" s="123"/>
      <c r="E84" s="66" t="s">
        <v>390</v>
      </c>
      <c r="F84" s="66">
        <v>3.1459999999999999E-3</v>
      </c>
      <c r="G84" s="66" t="s">
        <v>391</v>
      </c>
      <c r="H84" s="66" t="s">
        <v>391</v>
      </c>
      <c r="I84" s="66">
        <v>4.9965000000000003E-4</v>
      </c>
      <c r="J84" s="66">
        <v>8.5764999999999995E-4</v>
      </c>
      <c r="K84" s="66">
        <v>1.4299999999999998E-3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27.712659200000001</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7.4080000000000004</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6.4000000000000001E-2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10.712999999999999</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3.6150000000000002</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7.5129999999999999</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3.9137284016000001E-2</v>
      </c>
      <c r="F91" s="66">
        <v>0.1434461567568</v>
      </c>
      <c r="G91" s="66">
        <v>1.533368156E-2</v>
      </c>
      <c r="H91" s="66">
        <v>8.7189576558000012E-2</v>
      </c>
      <c r="I91" s="66">
        <v>0.83097649936000006</v>
      </c>
      <c r="J91" s="66">
        <v>1.0745890957999999</v>
      </c>
      <c r="K91" s="66">
        <v>1.12490591178</v>
      </c>
      <c r="L91" s="66" t="s">
        <v>390</v>
      </c>
      <c r="M91" s="66">
        <v>1.1939287149520001</v>
      </c>
      <c r="N91" s="66">
        <v>3.9806643519999998</v>
      </c>
      <c r="O91" s="66">
        <v>0.12096601664800002</v>
      </c>
      <c r="P91" s="66">
        <v>2.8941054600000002E-4</v>
      </c>
      <c r="Q91" s="66">
        <v>6.7529127399999994E-3</v>
      </c>
      <c r="R91" s="66">
        <v>7.9207096800000001E-2</v>
      </c>
      <c r="S91" s="66">
        <v>2.367807329208</v>
      </c>
      <c r="T91" s="66">
        <v>0.20904708860400001</v>
      </c>
      <c r="U91" s="66" t="s">
        <v>390</v>
      </c>
      <c r="V91" s="66">
        <v>1.376844028604</v>
      </c>
      <c r="W91" s="66">
        <v>2.100953652E-3</v>
      </c>
      <c r="X91" s="66">
        <v>2.3320585537200005E-3</v>
      </c>
      <c r="Y91" s="66">
        <v>9.4542914340000001E-4</v>
      </c>
      <c r="Z91" s="66">
        <v>9.4542914340000001E-4</v>
      </c>
      <c r="AA91" s="66">
        <v>9.4542914340000001E-4</v>
      </c>
      <c r="AB91" s="66">
        <v>5.1683459839200006E-3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t="s">
        <v>422</v>
      </c>
      <c r="E92" s="66" t="s">
        <v>390</v>
      </c>
      <c r="F92" s="66">
        <v>9.0469999999999995E-3</v>
      </c>
      <c r="G92" s="66">
        <v>3.5405704905815739E-3</v>
      </c>
      <c r="H92" s="66" t="s">
        <v>390</v>
      </c>
      <c r="I92" s="66">
        <v>3.5304999999999999E-4</v>
      </c>
      <c r="J92" s="66">
        <v>5.9004999999999995E-4</v>
      </c>
      <c r="K92" s="66">
        <v>9.4800000000000017E-4</v>
      </c>
      <c r="L92" s="66">
        <v>9.1792999999999987E-6</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712.49300000000005</v>
      </c>
      <c r="AL92" s="182" t="s">
        <v>231</v>
      </c>
    </row>
    <row r="93" spans="1:38" s="2" customFormat="1" ht="24.75" customHeight="1" thickBot="1" x14ac:dyDescent="0.3">
      <c r="A93" s="121" t="s">
        <v>53</v>
      </c>
      <c r="B93" s="125" t="s">
        <v>232</v>
      </c>
      <c r="C93" s="122" t="s">
        <v>405</v>
      </c>
      <c r="D93" s="130"/>
      <c r="E93" s="66" t="s">
        <v>391</v>
      </c>
      <c r="F93" s="66">
        <v>3.1754962326000005</v>
      </c>
      <c r="G93" s="66" t="s">
        <v>391</v>
      </c>
      <c r="H93" s="66" t="s">
        <v>391</v>
      </c>
      <c r="I93" s="66">
        <v>1.7008504524590171E-2</v>
      </c>
      <c r="J93" s="66">
        <v>4.5109512000000011E-2</v>
      </c>
      <c r="K93" s="66">
        <v>7.3950019672131162E-2</v>
      </c>
      <c r="L93" s="66" t="s">
        <v>390</v>
      </c>
      <c r="M93" s="66" t="s">
        <v>391</v>
      </c>
      <c r="N93" s="66" t="s">
        <v>391</v>
      </c>
      <c r="O93" s="66" t="s">
        <v>391</v>
      </c>
      <c r="P93" s="66" t="s">
        <v>391</v>
      </c>
      <c r="Q93" s="66" t="s">
        <v>391</v>
      </c>
      <c r="R93" s="66" t="s">
        <v>391</v>
      </c>
      <c r="S93" s="66" t="s">
        <v>391</v>
      </c>
      <c r="T93" s="66" t="s">
        <v>391</v>
      </c>
      <c r="U93" s="66" t="s">
        <v>391</v>
      </c>
      <c r="V93" s="66" t="s">
        <v>391</v>
      </c>
      <c r="W93" s="66">
        <v>0.22320521709414837</v>
      </c>
      <c r="X93" s="66" t="s">
        <v>391</v>
      </c>
      <c r="Y93" s="66" t="s">
        <v>391</v>
      </c>
      <c r="Z93" s="66" t="s">
        <v>391</v>
      </c>
      <c r="AA93" s="66" t="s">
        <v>391</v>
      </c>
      <c r="AB93" s="66">
        <v>6.3527638711411453E-8</v>
      </c>
      <c r="AC93" s="66">
        <v>4.4641043418829677E-5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0.13740199999999997</v>
      </c>
      <c r="G95" s="66" t="s">
        <v>390</v>
      </c>
      <c r="H95" s="66" t="s">
        <v>390</v>
      </c>
      <c r="I95" s="66">
        <v>0.10817046299999991</v>
      </c>
      <c r="J95" s="66">
        <v>0.16633256300000046</v>
      </c>
      <c r="K95" s="66">
        <v>0.2231239999999996</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6.816899999999998E-2</v>
      </c>
      <c r="F98" s="66">
        <v>9.1676000000000077E-2</v>
      </c>
      <c r="G98" s="66">
        <v>2.8615999999999992E-2</v>
      </c>
      <c r="H98" s="66">
        <v>2.9989999999999999E-2</v>
      </c>
      <c r="I98" s="66">
        <v>7.7151614000000659E-2</v>
      </c>
      <c r="J98" s="66">
        <v>0.11653906599999928</v>
      </c>
      <c r="K98" s="66">
        <v>0.15992799999999918</v>
      </c>
      <c r="L98" s="66" t="s">
        <v>391</v>
      </c>
      <c r="M98" s="66">
        <v>2.5320999999999993E-2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0.24328195985572001</v>
      </c>
      <c r="F99" s="66">
        <v>12.499599624487798</v>
      </c>
      <c r="G99" s="66" t="s">
        <v>391</v>
      </c>
      <c r="H99" s="66">
        <v>11.428289419261622</v>
      </c>
      <c r="I99" s="66">
        <v>7.5318460273972584E-2</v>
      </c>
      <c r="J99" s="66">
        <v>0.11573324383561644</v>
      </c>
      <c r="K99" s="66">
        <v>0.2535109150684931</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372.51</v>
      </c>
      <c r="AL99" s="182" t="s">
        <v>245</v>
      </c>
    </row>
    <row r="100" spans="1:38" s="2" customFormat="1" ht="24.75" customHeight="1" thickBot="1" x14ac:dyDescent="0.3">
      <c r="A100" s="121" t="s">
        <v>243</v>
      </c>
      <c r="B100" s="121" t="s">
        <v>246</v>
      </c>
      <c r="C100" s="122" t="s">
        <v>408</v>
      </c>
      <c r="D100" s="138"/>
      <c r="E100" s="66">
        <v>0.41293443795323809</v>
      </c>
      <c r="F100" s="66">
        <v>12.788106200108738</v>
      </c>
      <c r="G100" s="66" t="s">
        <v>391</v>
      </c>
      <c r="H100" s="66">
        <v>12.216453239544585</v>
      </c>
      <c r="I100" s="66">
        <v>7.581067397260273E-2</v>
      </c>
      <c r="J100" s="66">
        <v>0.11581433260273973</v>
      </c>
      <c r="K100" s="66">
        <v>0.25105515780821913</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1043.1479999999999</v>
      </c>
      <c r="AL100" s="182" t="s">
        <v>245</v>
      </c>
    </row>
    <row r="101" spans="1:38" s="2" customFormat="1" ht="24.75" customHeight="1" thickBot="1" x14ac:dyDescent="0.3">
      <c r="A101" s="121" t="s">
        <v>243</v>
      </c>
      <c r="B101" s="121" t="s">
        <v>247</v>
      </c>
      <c r="C101" s="122" t="s">
        <v>248</v>
      </c>
      <c r="D101" s="138"/>
      <c r="E101" s="66">
        <v>1.6550426335904998E-2</v>
      </c>
      <c r="F101" s="66">
        <v>0.23794274848457525</v>
      </c>
      <c r="G101" s="66" t="s">
        <v>391</v>
      </c>
      <c r="H101" s="66">
        <v>0.41756122177654492</v>
      </c>
      <c r="I101" s="66">
        <v>3.5916657534246579E-4</v>
      </c>
      <c r="J101" s="66">
        <v>1.0774997260273973E-3</v>
      </c>
      <c r="K101" s="66">
        <v>2.5141660273972602E-3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218.49299999999999</v>
      </c>
      <c r="AL101" s="182" t="s">
        <v>245</v>
      </c>
    </row>
    <row r="102" spans="1:38" s="2" customFormat="1" ht="24.75" customHeight="1" thickBot="1" x14ac:dyDescent="0.3">
      <c r="A102" s="121" t="s">
        <v>243</v>
      </c>
      <c r="B102" s="121" t="s">
        <v>249</v>
      </c>
      <c r="C102" s="122" t="s">
        <v>409</v>
      </c>
      <c r="D102" s="138"/>
      <c r="E102" s="66">
        <v>0.10792436466103494</v>
      </c>
      <c r="F102" s="66">
        <v>1.3151638211329235</v>
      </c>
      <c r="G102" s="66" t="s">
        <v>391</v>
      </c>
      <c r="H102" s="66">
        <v>7.0272109480785963</v>
      </c>
      <c r="I102" s="66">
        <v>8.2687100000000003E-3</v>
      </c>
      <c r="J102" s="66">
        <v>0.18571670000000001</v>
      </c>
      <c r="K102" s="66">
        <v>1.2502285500000001</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1609.9450000000002</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7.44988449869257E-4</v>
      </c>
      <c r="F104" s="66">
        <v>2.2844952267217559E-2</v>
      </c>
      <c r="G104" s="66" t="s">
        <v>391</v>
      </c>
      <c r="H104" s="66">
        <v>2.0366325451901254E-2</v>
      </c>
      <c r="I104" s="66">
        <v>4.3640547945205481E-5</v>
      </c>
      <c r="J104" s="66">
        <v>1.309216438356164E-4</v>
      </c>
      <c r="K104" s="66">
        <v>3.0548383561643835E-4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26.547999999999998</v>
      </c>
      <c r="AL104" s="182" t="s">
        <v>245</v>
      </c>
    </row>
    <row r="105" spans="1:38" s="2" customFormat="1" ht="24.75" customHeight="1" thickBot="1" x14ac:dyDescent="0.3">
      <c r="A105" s="121" t="s">
        <v>243</v>
      </c>
      <c r="B105" s="121" t="s">
        <v>254</v>
      </c>
      <c r="C105" s="122" t="s">
        <v>255</v>
      </c>
      <c r="D105" s="138"/>
      <c r="E105" s="66">
        <v>7.8122355756912011E-3</v>
      </c>
      <c r="F105" s="66">
        <v>0.27457604958776027</v>
      </c>
      <c r="G105" s="66" t="s">
        <v>391</v>
      </c>
      <c r="H105" s="66">
        <v>0.22265771821278688</v>
      </c>
      <c r="I105" s="66">
        <v>2.2184975342465756E-3</v>
      </c>
      <c r="J105" s="66">
        <v>3.4862104109589045E-3</v>
      </c>
      <c r="K105" s="66">
        <v>7.6062772602739723E-3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32.133000000000003</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2.0937057734961503E-2</v>
      </c>
      <c r="F107" s="66">
        <v>0.36518267504566809</v>
      </c>
      <c r="G107" s="66" t="s">
        <v>391</v>
      </c>
      <c r="H107" s="66">
        <v>0.39449670207817034</v>
      </c>
      <c r="I107" s="66">
        <v>1.8986097E-2</v>
      </c>
      <c r="J107" s="66">
        <v>0.25314796000000001</v>
      </c>
      <c r="K107" s="66">
        <v>1.20245281</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6328.6989999999996</v>
      </c>
      <c r="AL107" s="182" t="s">
        <v>245</v>
      </c>
    </row>
    <row r="108" spans="1:38" s="2" customFormat="1" ht="24.75" customHeight="1" thickBot="1" x14ac:dyDescent="0.3">
      <c r="A108" s="139" t="s">
        <v>243</v>
      </c>
      <c r="B108" s="121" t="s">
        <v>259</v>
      </c>
      <c r="C108" s="140" t="s">
        <v>411</v>
      </c>
      <c r="D108" s="138"/>
      <c r="E108" s="66">
        <v>1.5165425612956456E-2</v>
      </c>
      <c r="F108" s="66">
        <v>2.2954634392477486</v>
      </c>
      <c r="G108" s="66" t="s">
        <v>391</v>
      </c>
      <c r="H108" s="66">
        <v>0.46546130373769284</v>
      </c>
      <c r="I108" s="66">
        <v>2.8185966E-2</v>
      </c>
      <c r="J108" s="66">
        <v>0.28185966000000001</v>
      </c>
      <c r="K108" s="66">
        <v>0.56371932000000002</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14092.983</v>
      </c>
      <c r="AL108" s="182" t="s">
        <v>245</v>
      </c>
    </row>
    <row r="109" spans="1:38" s="2" customFormat="1" ht="24.75" customHeight="1" thickBot="1" x14ac:dyDescent="0.3">
      <c r="A109" s="139" t="s">
        <v>243</v>
      </c>
      <c r="B109" s="121" t="s">
        <v>260</v>
      </c>
      <c r="C109" s="140" t="s">
        <v>412</v>
      </c>
      <c r="D109" s="138"/>
      <c r="E109" s="66">
        <v>2.6898550778853446E-3</v>
      </c>
      <c r="F109" s="66">
        <v>0.1366362449087806</v>
      </c>
      <c r="G109" s="66" t="s">
        <v>391</v>
      </c>
      <c r="H109" s="66">
        <v>8.2046139858862138E-2</v>
      </c>
      <c r="I109" s="66">
        <v>7.4927599999999994E-3</v>
      </c>
      <c r="J109" s="66">
        <v>4.1210179999999999E-2</v>
      </c>
      <c r="K109" s="66">
        <v>4.1210179999999999E-2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374.63799999999998</v>
      </c>
      <c r="AL109" s="182" t="s">
        <v>245</v>
      </c>
    </row>
    <row r="110" spans="1:38" s="2" customFormat="1" ht="24.75" customHeight="1" thickBot="1" x14ac:dyDescent="0.3">
      <c r="A110" s="139" t="s">
        <v>243</v>
      </c>
      <c r="B110" s="121" t="s">
        <v>261</v>
      </c>
      <c r="C110" s="141" t="s">
        <v>413</v>
      </c>
      <c r="D110" s="138"/>
      <c r="E110" s="66">
        <v>4.6246802750889637E-3</v>
      </c>
      <c r="F110" s="66">
        <v>0.10176314964329601</v>
      </c>
      <c r="G110" s="66" t="s">
        <v>391</v>
      </c>
      <c r="H110" s="66">
        <v>8.96239576492905E-2</v>
      </c>
      <c r="I110" s="66">
        <v>1.054911E-2</v>
      </c>
      <c r="J110" s="66">
        <v>7.4432820000000011E-2</v>
      </c>
      <c r="K110" s="66">
        <v>7.4432820000000011E-2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517.63800000000003</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1789</v>
      </c>
      <c r="AL111" s="182" t="s">
        <v>245</v>
      </c>
    </row>
    <row r="112" spans="1:38" s="2" customFormat="1" ht="24.75" customHeight="1" thickBot="1" x14ac:dyDescent="0.3">
      <c r="A112" s="121" t="s">
        <v>263</v>
      </c>
      <c r="B112" s="121" t="s">
        <v>264</v>
      </c>
      <c r="C112" s="122" t="s">
        <v>265</v>
      </c>
      <c r="D112" s="123"/>
      <c r="E112" s="66">
        <v>14.132000000000001</v>
      </c>
      <c r="F112" s="66" t="s">
        <v>390</v>
      </c>
      <c r="G112" s="66" t="s">
        <v>391</v>
      </c>
      <c r="H112" s="66">
        <v>29.152100000000004</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292750000</v>
      </c>
      <c r="AL112" s="182" t="s">
        <v>430</v>
      </c>
    </row>
    <row r="113" spans="1:38" s="2" customFormat="1" ht="24.75" customHeight="1" thickBot="1" x14ac:dyDescent="0.3">
      <c r="A113" s="121" t="s">
        <v>263</v>
      </c>
      <c r="B113" s="142" t="s">
        <v>266</v>
      </c>
      <c r="C113" s="143" t="s">
        <v>267</v>
      </c>
      <c r="D113" s="123"/>
      <c r="E113" s="66">
        <v>4.2813831962632722</v>
      </c>
      <c r="F113" s="66" t="s">
        <v>391</v>
      </c>
      <c r="G113" s="66" t="s">
        <v>391</v>
      </c>
      <c r="H113" s="66">
        <v>19.158910813739439</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9.2575480000000002E-2</v>
      </c>
      <c r="F114" s="66" t="s">
        <v>391</v>
      </c>
      <c r="G114" s="66" t="s">
        <v>391</v>
      </c>
      <c r="H114" s="66">
        <v>0.30087030999999997</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2.314387</v>
      </c>
      <c r="AL114" s="182" t="s">
        <v>385</v>
      </c>
    </row>
    <row r="115" spans="1:38" s="2" customFormat="1" ht="24.75" customHeight="1" thickBot="1" x14ac:dyDescent="0.3">
      <c r="A115" s="121" t="s">
        <v>263</v>
      </c>
      <c r="B115" s="142" t="s">
        <v>269</v>
      </c>
      <c r="C115" s="143" t="s">
        <v>270</v>
      </c>
      <c r="D115" s="123"/>
      <c r="E115" s="66">
        <v>2.7390537626482796E-2</v>
      </c>
      <c r="F115" s="66" t="s">
        <v>391</v>
      </c>
      <c r="G115" s="66" t="s">
        <v>391</v>
      </c>
      <c r="H115" s="66">
        <v>5.4781075252965591E-2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0.68476344066206996</v>
      </c>
      <c r="AL115" s="182" t="s">
        <v>385</v>
      </c>
    </row>
    <row r="116" spans="1:38" s="2" customFormat="1" ht="24.75" customHeight="1" thickBot="1" x14ac:dyDescent="0.3">
      <c r="A116" s="121" t="s">
        <v>263</v>
      </c>
      <c r="B116" s="121" t="s">
        <v>271</v>
      </c>
      <c r="C116" s="128" t="s">
        <v>416</v>
      </c>
      <c r="D116" s="123" t="s">
        <v>418</v>
      </c>
      <c r="E116" s="66">
        <v>0.87738628198208946</v>
      </c>
      <c r="F116" s="66" t="s">
        <v>390</v>
      </c>
      <c r="G116" s="66" t="s">
        <v>391</v>
      </c>
      <c r="H116" s="66">
        <v>2.2680337426187318</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418</v>
      </c>
      <c r="E119" s="66" t="s">
        <v>390</v>
      </c>
      <c r="F119" s="66" t="s">
        <v>390</v>
      </c>
      <c r="G119" s="66" t="s">
        <v>391</v>
      </c>
      <c r="H119" s="66" t="s">
        <v>391</v>
      </c>
      <c r="I119" s="66">
        <v>0.39751477551000003</v>
      </c>
      <c r="J119" s="66">
        <v>4.4447524894333341</v>
      </c>
      <c r="K119" s="66">
        <v>4.4447524894333341</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418</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1.413611004526</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2.3230088000000007</v>
      </c>
      <c r="G125" s="66" t="s">
        <v>391</v>
      </c>
      <c r="H125" s="66" t="s">
        <v>390</v>
      </c>
      <c r="I125" s="66">
        <v>1.0681744186872E-4</v>
      </c>
      <c r="J125" s="66">
        <v>7.0887938694695998E-4</v>
      </c>
      <c r="K125" s="66">
        <v>1.49868107833992E-3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3236.8921778399999</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0.21343276072584</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889.30316969099999</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23" t="s">
        <v>297</v>
      </c>
      <c r="E133" s="66">
        <v>4.5417999999999986E-2</v>
      </c>
      <c r="F133" s="66">
        <v>2.2029999999999979E-3</v>
      </c>
      <c r="G133" s="66">
        <v>1.7549999999999996E-3</v>
      </c>
      <c r="H133" s="66" t="s">
        <v>391</v>
      </c>
      <c r="I133" s="66">
        <v>4.114249999999999E-3</v>
      </c>
      <c r="J133" s="66">
        <v>6.9142500000000011E-3</v>
      </c>
      <c r="K133" s="66">
        <v>1.1252000000000007E-2</v>
      </c>
      <c r="L133" s="66" t="s">
        <v>390</v>
      </c>
      <c r="M133" s="66">
        <v>1.3525999999999995E-2</v>
      </c>
      <c r="N133" s="66">
        <v>2.75038764E-3</v>
      </c>
      <c r="O133" s="66">
        <v>4.6068763999999993E-4</v>
      </c>
      <c r="P133" s="66">
        <v>0.13646612</v>
      </c>
      <c r="Q133" s="66">
        <v>1.2465126800000001E-3</v>
      </c>
      <c r="R133" s="66">
        <v>1.2419332799999999E-3</v>
      </c>
      <c r="S133" s="66">
        <v>1.13843884E-3</v>
      </c>
      <c r="T133" s="66">
        <v>1.5872200400000001E-3</v>
      </c>
      <c r="U133" s="66">
        <v>1.81161064E-3</v>
      </c>
      <c r="V133" s="66">
        <v>1.466507056E-2</v>
      </c>
      <c r="W133" s="66">
        <v>2.4728760000000002E-3</v>
      </c>
      <c r="X133" s="66">
        <v>1.2089616E-6</v>
      </c>
      <c r="Y133" s="66">
        <v>6.6034948000000008E-7</v>
      </c>
      <c r="Z133" s="66">
        <v>5.898267200000001E-7</v>
      </c>
      <c r="AA133" s="66">
        <v>6.4020012000000004E-7</v>
      </c>
      <c r="AB133" s="66">
        <v>3.0993379200000005E-6</v>
      </c>
      <c r="AC133" s="66">
        <v>1.3738199999999999E-2</v>
      </c>
      <c r="AD133" s="66">
        <v>3.7551079999999994E-2</v>
      </c>
      <c r="AE133" s="158"/>
      <c r="AF133" s="66">
        <v>7.727943419999999</v>
      </c>
      <c r="AG133" s="66" t="s">
        <v>390</v>
      </c>
      <c r="AH133" s="66">
        <v>61.236001179999967</v>
      </c>
      <c r="AI133" s="66" t="s">
        <v>390</v>
      </c>
      <c r="AJ133" s="66" t="s">
        <v>390</v>
      </c>
      <c r="AK133" s="66">
        <v>91588</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0.45162721831529995</v>
      </c>
      <c r="F135" s="66">
        <v>0.17468599953704997</v>
      </c>
      <c r="G135" s="66">
        <v>1.5622325161849996E-2</v>
      </c>
      <c r="H135" s="66" t="s">
        <v>390</v>
      </c>
      <c r="I135" s="66">
        <v>0.59506856752864989</v>
      </c>
      <c r="J135" s="66">
        <v>0.64051533163584995</v>
      </c>
      <c r="K135" s="66">
        <v>0.6589780795543998</v>
      </c>
      <c r="L135" s="66">
        <v>0.24992879836203294</v>
      </c>
      <c r="M135" s="66">
        <v>7.929040125328048</v>
      </c>
      <c r="N135" s="66">
        <v>6.9590357539149994E-2</v>
      </c>
      <c r="O135" s="66">
        <v>1.4202113783499996E-2</v>
      </c>
      <c r="P135" s="66" t="s">
        <v>390</v>
      </c>
      <c r="Q135" s="66">
        <v>5.8228666512349987E-2</v>
      </c>
      <c r="R135" s="66">
        <v>1.4202113783499998E-3</v>
      </c>
      <c r="S135" s="66">
        <v>2.8404227566999993E-2</v>
      </c>
      <c r="T135" s="66" t="s">
        <v>390</v>
      </c>
      <c r="U135" s="66">
        <v>9.9414796484499982E-3</v>
      </c>
      <c r="V135" s="66">
        <v>2.4896305462475499</v>
      </c>
      <c r="W135" s="66">
        <v>1.4202113783499997</v>
      </c>
      <c r="X135" s="66">
        <v>0.33090925115554998</v>
      </c>
      <c r="Y135" s="66">
        <v>0.65755786817604989</v>
      </c>
      <c r="Z135" s="66">
        <v>0.80668006290279981</v>
      </c>
      <c r="AA135" s="66" t="s">
        <v>390</v>
      </c>
      <c r="AB135" s="66" t="s">
        <v>390</v>
      </c>
      <c r="AC135" s="66" t="s">
        <v>390</v>
      </c>
      <c r="AD135" s="66" t="s">
        <v>391</v>
      </c>
      <c r="AE135" s="158"/>
      <c r="AF135" s="66" t="s">
        <v>391</v>
      </c>
      <c r="AG135" s="66" t="s">
        <v>391</v>
      </c>
      <c r="AH135" s="66" t="s">
        <v>391</v>
      </c>
      <c r="AI135" s="66" t="s">
        <v>391</v>
      </c>
      <c r="AJ135" s="66" t="s">
        <v>391</v>
      </c>
      <c r="AK135" s="66">
        <v>142.02113783499996</v>
      </c>
      <c r="AL135" s="182" t="s">
        <v>385</v>
      </c>
    </row>
    <row r="136" spans="1:38" s="2" customFormat="1" ht="24.75" customHeight="1" thickBot="1" x14ac:dyDescent="0.3">
      <c r="A136" s="121" t="s">
        <v>288</v>
      </c>
      <c r="B136" s="121" t="s">
        <v>313</v>
      </c>
      <c r="C136" s="122" t="s">
        <v>314</v>
      </c>
      <c r="D136" s="123"/>
      <c r="E136" s="66" t="s">
        <v>391</v>
      </c>
      <c r="F136" s="66">
        <v>4.5625495799999994E-3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2.1404549999999999E-3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v>3.7038999999999996E-2</v>
      </c>
      <c r="G139" s="66" t="s">
        <v>390</v>
      </c>
      <c r="H139" s="66" t="s">
        <v>390</v>
      </c>
      <c r="I139" s="66">
        <v>0.38665406999999996</v>
      </c>
      <c r="J139" s="66">
        <v>0.38693381899999996</v>
      </c>
      <c r="K139" s="66">
        <v>0.38759606999999996</v>
      </c>
      <c r="L139" s="66" t="s">
        <v>390</v>
      </c>
      <c r="M139" s="66" t="s">
        <v>390</v>
      </c>
      <c r="N139" s="66">
        <v>1.1194700000000002E-3</v>
      </c>
      <c r="O139" s="66">
        <v>2.2574100000000001E-3</v>
      </c>
      <c r="P139" s="66">
        <v>2.2574100000000001E-3</v>
      </c>
      <c r="Q139" s="66">
        <v>3.5734300000000003E-3</v>
      </c>
      <c r="R139" s="66">
        <v>3.4138199999999997E-3</v>
      </c>
      <c r="S139" s="66">
        <v>7.9463700000000012E-3</v>
      </c>
      <c r="T139" s="66" t="s">
        <v>390</v>
      </c>
      <c r="U139" s="66" t="s">
        <v>390</v>
      </c>
      <c r="V139" s="66" t="s">
        <v>390</v>
      </c>
      <c r="W139" s="66">
        <v>3.9171340000000003</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192.84532912450794</v>
      </c>
      <c r="F141" s="19">
        <f t="shared" ref="F141:AD141" si="0">SUM(F14:F140)</f>
        <v>224.40288322943576</v>
      </c>
      <c r="G141" s="19">
        <f t="shared" si="0"/>
        <v>115.11103675521626</v>
      </c>
      <c r="H141" s="19">
        <f t="shared" si="0"/>
        <v>89.921585592067984</v>
      </c>
      <c r="I141" s="19">
        <f t="shared" si="0"/>
        <v>39.876228755565343</v>
      </c>
      <c r="J141" s="19">
        <f t="shared" si="0"/>
        <v>51.052692046976588</v>
      </c>
      <c r="K141" s="19">
        <f t="shared" si="0"/>
        <v>61.84331083970114</v>
      </c>
      <c r="L141" s="19">
        <f t="shared" si="0"/>
        <v>5.0319032797571781</v>
      </c>
      <c r="M141" s="19">
        <f t="shared" si="0"/>
        <v>845.77512949789389</v>
      </c>
      <c r="N141" s="19">
        <f t="shared" si="0"/>
        <v>16.883309829702029</v>
      </c>
      <c r="O141" s="19">
        <f t="shared" si="0"/>
        <v>1.2979905744067146</v>
      </c>
      <c r="P141" s="19">
        <f t="shared" si="0"/>
        <v>2.3780362280252438</v>
      </c>
      <c r="Q141" s="19">
        <f t="shared" si="0"/>
        <v>1.441673386108967</v>
      </c>
      <c r="R141" s="19">
        <f>SUM(R14:R140)</f>
        <v>10.146401365058415</v>
      </c>
      <c r="S141" s="19">
        <f t="shared" si="0"/>
        <v>26.052057947377584</v>
      </c>
      <c r="T141" s="19">
        <f t="shared" si="0"/>
        <v>5.0147231660678937</v>
      </c>
      <c r="U141" s="19">
        <f t="shared" si="0"/>
        <v>22.330150934430758</v>
      </c>
      <c r="V141" s="19">
        <f t="shared" si="0"/>
        <v>42.100226039605523</v>
      </c>
      <c r="W141" s="19">
        <f t="shared" si="0"/>
        <v>29.9083584621815</v>
      </c>
      <c r="X141" s="19">
        <f t="shared" si="0"/>
        <v>16.235035274003387</v>
      </c>
      <c r="Y141" s="19">
        <f t="shared" si="0"/>
        <v>11.657707695106648</v>
      </c>
      <c r="Z141" s="19">
        <f t="shared" si="0"/>
        <v>8.0891965630053697</v>
      </c>
      <c r="AA141" s="19">
        <f t="shared" si="0"/>
        <v>11.391651082235354</v>
      </c>
      <c r="AB141" s="19">
        <f t="shared" si="0"/>
        <v>45.587621632422149</v>
      </c>
      <c r="AC141" s="19">
        <f t="shared" si="0"/>
        <v>21.971770168423525</v>
      </c>
      <c r="AD141" s="19">
        <f t="shared" si="0"/>
        <v>1.782386655940648</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f>-SUM(F99:F111)</f>
        <v>-30.037278904914505</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192.84532912450794</v>
      </c>
      <c r="F152" s="13">
        <f t="shared" ref="F152:AD152" si="1">SUM(F$141, F$151, IF(AND(ISNUMBER(SEARCH($B$4,"AT|BE|CH|GB|IE|LT|LU|NL")),SUM(F$143:F$149)&gt;0),SUM(F$143:F$149)-SUM(F$27:F$33),0))</f>
        <v>194.36560432452126</v>
      </c>
      <c r="G152" s="13">
        <f t="shared" si="1"/>
        <v>115.11103675521626</v>
      </c>
      <c r="H152" s="13">
        <f t="shared" si="1"/>
        <v>89.921585592067984</v>
      </c>
      <c r="I152" s="13">
        <f t="shared" si="1"/>
        <v>39.876228755565343</v>
      </c>
      <c r="J152" s="13">
        <f t="shared" si="1"/>
        <v>51.052692046976588</v>
      </c>
      <c r="K152" s="13">
        <f t="shared" si="1"/>
        <v>61.84331083970114</v>
      </c>
      <c r="L152" s="13">
        <f t="shared" si="1"/>
        <v>5.0319032797571781</v>
      </c>
      <c r="M152" s="13">
        <f t="shared" si="1"/>
        <v>845.77512949789389</v>
      </c>
      <c r="N152" s="13">
        <f t="shared" si="1"/>
        <v>16.883309829702029</v>
      </c>
      <c r="O152" s="13">
        <f t="shared" si="1"/>
        <v>1.2979905744067146</v>
      </c>
      <c r="P152" s="13">
        <f t="shared" si="1"/>
        <v>2.3780362280252438</v>
      </c>
      <c r="Q152" s="13">
        <f t="shared" si="1"/>
        <v>1.441673386108967</v>
      </c>
      <c r="R152" s="13">
        <f t="shared" si="1"/>
        <v>10.146401365058415</v>
      </c>
      <c r="S152" s="13">
        <f t="shared" si="1"/>
        <v>26.052057947377584</v>
      </c>
      <c r="T152" s="13">
        <f t="shared" si="1"/>
        <v>5.0147231660678937</v>
      </c>
      <c r="U152" s="13">
        <f t="shared" si="1"/>
        <v>22.330150934430758</v>
      </c>
      <c r="V152" s="13">
        <f t="shared" si="1"/>
        <v>42.100226039605523</v>
      </c>
      <c r="W152" s="13">
        <f t="shared" si="1"/>
        <v>29.9083584621815</v>
      </c>
      <c r="X152" s="13">
        <f t="shared" si="1"/>
        <v>16.235035274003387</v>
      </c>
      <c r="Y152" s="13">
        <f t="shared" si="1"/>
        <v>11.657707695106648</v>
      </c>
      <c r="Z152" s="13">
        <f t="shared" si="1"/>
        <v>8.0891965630053697</v>
      </c>
      <c r="AA152" s="13">
        <f t="shared" si="1"/>
        <v>11.391651082235354</v>
      </c>
      <c r="AB152" s="13">
        <f t="shared" si="1"/>
        <v>45.587621632422149</v>
      </c>
      <c r="AC152" s="13">
        <f t="shared" si="1"/>
        <v>21.971770168423525</v>
      </c>
      <c r="AD152" s="13">
        <f t="shared" si="1"/>
        <v>1.782386655940648</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f>+F151</f>
        <v>-30.037278904914505</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192.84532912450794</v>
      </c>
      <c r="F154" s="13">
        <f>SUM(F$141, F$153, -1 * IF(OR($B$6=2005,$B$6&gt;=2020),SUM(F$99:F$122),0), IF(AND(ISNUMBER(SEARCH($B$4,"AT|BE|CH|GB|IE|LT|LU|NL")),SUM(F$143:F$149)&gt;0),SUM(F$143:F$149)-SUM(F$27:F$33),0))</f>
        <v>194.36560432452126</v>
      </c>
      <c r="G154" s="13">
        <f>SUM(G$141, G$153, IF(AND(ISNUMBER(SEARCH($B$4,"AT|BE|CH|GB|IE|LT|LU|NL")),SUM(G$143:G$149)&gt;0),SUM(G$143:G$149)-SUM(G$27:G$33),0))</f>
        <v>115.11103675521626</v>
      </c>
      <c r="H154" s="13">
        <f>SUM(H$141, H$153, IF(AND(ISNUMBER(SEARCH($B$4,"AT|BE|CH|GB|IE|LT|LU|NL")),SUM(H$143:H$149)&gt;0),SUM(H$143:H$149)-SUM(H$27:H$33),0))</f>
        <v>89.921585592067984</v>
      </c>
      <c r="I154" s="13">
        <f t="shared" ref="I154:AD154" si="2">SUM(I$141, I$153, IF(AND(ISNUMBER(SEARCH($B$4,"AT|BE|CH|GB|IE|LT|LU|NL")),SUM(I$143:I$149)&gt;0),SUM(I$143:I$149)-SUM(I$27:I$33),0))</f>
        <v>39.876228755565343</v>
      </c>
      <c r="J154" s="13">
        <f t="shared" si="2"/>
        <v>51.052692046976588</v>
      </c>
      <c r="K154" s="13">
        <f t="shared" si="2"/>
        <v>61.84331083970114</v>
      </c>
      <c r="L154" s="13">
        <f t="shared" si="2"/>
        <v>5.0319032797571781</v>
      </c>
      <c r="M154" s="13">
        <f t="shared" si="2"/>
        <v>845.77512949789389</v>
      </c>
      <c r="N154" s="13">
        <f t="shared" si="2"/>
        <v>16.883309829702029</v>
      </c>
      <c r="O154" s="13">
        <f t="shared" si="2"/>
        <v>1.2979905744067146</v>
      </c>
      <c r="P154" s="13">
        <f t="shared" si="2"/>
        <v>2.3780362280252438</v>
      </c>
      <c r="Q154" s="13">
        <f t="shared" si="2"/>
        <v>1.441673386108967</v>
      </c>
      <c r="R154" s="13">
        <f t="shared" si="2"/>
        <v>10.146401365058415</v>
      </c>
      <c r="S154" s="13">
        <f t="shared" si="2"/>
        <v>26.052057947377584</v>
      </c>
      <c r="T154" s="13">
        <f t="shared" si="2"/>
        <v>5.0147231660678937</v>
      </c>
      <c r="U154" s="13">
        <f t="shared" si="2"/>
        <v>22.330150934430758</v>
      </c>
      <c r="V154" s="13">
        <f t="shared" si="2"/>
        <v>42.100226039605523</v>
      </c>
      <c r="W154" s="13">
        <f t="shared" si="2"/>
        <v>29.9083584621815</v>
      </c>
      <c r="X154" s="13">
        <f t="shared" si="2"/>
        <v>16.235035274003387</v>
      </c>
      <c r="Y154" s="13">
        <f t="shared" si="2"/>
        <v>11.657707695106648</v>
      </c>
      <c r="Z154" s="13">
        <f t="shared" si="2"/>
        <v>8.0891965630053697</v>
      </c>
      <c r="AA154" s="13">
        <f t="shared" si="2"/>
        <v>11.391651082235354</v>
      </c>
      <c r="AB154" s="13">
        <f t="shared" si="2"/>
        <v>45.587621632422149</v>
      </c>
      <c r="AC154" s="13">
        <f t="shared" si="2"/>
        <v>21.971770168423525</v>
      </c>
      <c r="AD154" s="13">
        <f t="shared" si="2"/>
        <v>1.782386655940648</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3.1622394562499272</v>
      </c>
      <c r="F157" s="22">
        <v>0.41725815231845514</v>
      </c>
      <c r="G157" s="22">
        <v>5.2485302178422025E-2</v>
      </c>
      <c r="H157" s="22" t="s">
        <v>390</v>
      </c>
      <c r="I157" s="22">
        <v>5.2485302178422025E-2</v>
      </c>
      <c r="J157" s="22">
        <v>5.2485302178422025E-2</v>
      </c>
      <c r="K157" s="22">
        <v>5.2485302178422025E-2</v>
      </c>
      <c r="L157" s="22">
        <v>2.5192945045642571E-2</v>
      </c>
      <c r="M157" s="22">
        <v>0.5825868541804845</v>
      </c>
      <c r="N157" s="22" t="s">
        <v>390</v>
      </c>
      <c r="O157" s="22">
        <v>2.2831106447613577E-3</v>
      </c>
      <c r="P157" s="22">
        <v>1.3908605077281836E-3</v>
      </c>
      <c r="Q157" s="22">
        <v>2.6242651089211016E-5</v>
      </c>
      <c r="R157" s="22">
        <v>7.8727953267633041E-3</v>
      </c>
      <c r="S157" s="22">
        <v>5.5634420309127342E-3</v>
      </c>
      <c r="T157" s="22">
        <v>2.3093532958505694E-3</v>
      </c>
      <c r="U157" s="22">
        <v>2.6242651089211016E-5</v>
      </c>
      <c r="V157" s="22">
        <v>0.45609727593048743</v>
      </c>
      <c r="W157" s="22" t="s">
        <v>390</v>
      </c>
      <c r="X157" s="22" t="s">
        <v>390</v>
      </c>
      <c r="Y157" s="22" t="s">
        <v>390</v>
      </c>
      <c r="Z157" s="22" t="s">
        <v>390</v>
      </c>
      <c r="AA157" s="22" t="s">
        <v>390</v>
      </c>
      <c r="AB157" s="22" t="s">
        <v>390</v>
      </c>
      <c r="AC157" s="22" t="s">
        <v>391</v>
      </c>
      <c r="AD157" s="22" t="s">
        <v>391</v>
      </c>
      <c r="AE157" s="59"/>
      <c r="AF157" s="22">
        <v>11363.067921628368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6.1748793750072931E-2</v>
      </c>
      <c r="F158" s="22">
        <v>7.0589097681544893E-2</v>
      </c>
      <c r="G158" s="22">
        <v>9.8697821577973846E-5</v>
      </c>
      <c r="H158" s="22" t="s">
        <v>390</v>
      </c>
      <c r="I158" s="22">
        <v>4.4697821577973834E-5</v>
      </c>
      <c r="J158" s="22">
        <v>4.4697821577973834E-5</v>
      </c>
      <c r="K158" s="22">
        <v>4.4697821577973834E-5</v>
      </c>
      <c r="L158" s="22">
        <v>6.704673236696075E-6</v>
      </c>
      <c r="M158" s="22">
        <v>0.34179639581951549</v>
      </c>
      <c r="N158" s="22">
        <v>1.8776077885952711</v>
      </c>
      <c r="O158" s="22">
        <v>3.1104355238641867E-5</v>
      </c>
      <c r="P158" s="22">
        <v>2.4674492271816305E-5</v>
      </c>
      <c r="Q158" s="22">
        <v>8.3234891078898687E-7</v>
      </c>
      <c r="R158" s="22">
        <v>4.9904673236696076E-5</v>
      </c>
      <c r="S158" s="22">
        <v>1.1813796908726524E-4</v>
      </c>
      <c r="T158" s="22">
        <v>3.7066704149430848E-5</v>
      </c>
      <c r="U158" s="22">
        <v>5.6234891078898712E-7</v>
      </c>
      <c r="V158" s="22">
        <v>6.2285240695125928E-3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127.91007837163134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2.6790000000000001E-2</v>
      </c>
      <c r="F163" s="24">
        <v>7.0500000000000007E-2</v>
      </c>
      <c r="G163" s="24">
        <v>5.3579999999999999E-3</v>
      </c>
      <c r="H163" s="24">
        <v>6.0629999999999998E-3</v>
      </c>
      <c r="I163" s="24" t="s">
        <v>390</v>
      </c>
      <c r="J163" s="24" t="s">
        <v>390</v>
      </c>
      <c r="K163" s="24" t="s">
        <v>390</v>
      </c>
      <c r="L163" s="24" t="s">
        <v>390</v>
      </c>
      <c r="M163" s="24">
        <v>0.76140000000000008</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141</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conditionalFormatting sqref="AF14:AK140">
    <cfRule type="containsText" dxfId="27" priority="1" stopIfTrue="1" operator="containsText" text="NA">
      <formula>NOT(ISERROR(SEARCH("NA",AF14)))</formula>
    </cfRule>
    <cfRule type="containsText" dxfId="26" priority="2" stopIfTrue="1" operator="containsText" text="NO">
      <formula>NOT(ISERROR(SEARCH("NO",AF14)))</formula>
    </cfRule>
    <cfRule type="containsText" dxfId="25" priority="3" stopIfTrue="1" operator="containsText" text="IE">
      <formula>NOT(ISERROR(SEARCH("IE",AF14)))</formula>
    </cfRule>
    <cfRule type="containsText" dxfId="24" priority="4" stopIfTrue="1" operator="containsText" text="NE">
      <formula>NOT(ISERROR(SEARCH("NE",AF14)))</formula>
    </cfRule>
  </conditionalFormatting>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2017</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42.699375859340037</v>
      </c>
      <c r="F14" s="66">
        <v>5.0067227148000075</v>
      </c>
      <c r="G14" s="66">
        <v>56.870920360564966</v>
      </c>
      <c r="H14" s="66">
        <v>4.1600999999999999E-2</v>
      </c>
      <c r="I14" s="66">
        <v>1.3902964663239987</v>
      </c>
      <c r="J14" s="66">
        <v>1.9477188067089994</v>
      </c>
      <c r="K14" s="66">
        <v>2.3397811335400021</v>
      </c>
      <c r="L14" s="66">
        <v>1.5584856183389777E-2</v>
      </c>
      <c r="M14" s="66">
        <v>9.6290358460110035</v>
      </c>
      <c r="N14" s="66">
        <v>1.6401183608216001</v>
      </c>
      <c r="O14" s="66">
        <v>0.13697371219547</v>
      </c>
      <c r="P14" s="66">
        <v>1.0900821132951599</v>
      </c>
      <c r="Q14" s="66">
        <v>0.42917642559025498</v>
      </c>
      <c r="R14" s="66">
        <v>3.8204475801193851</v>
      </c>
      <c r="S14" s="66">
        <v>1.0145489774636309</v>
      </c>
      <c r="T14" s="66">
        <v>2.1424383864976253</v>
      </c>
      <c r="U14" s="66">
        <v>18.331242093469598</v>
      </c>
      <c r="V14" s="66">
        <v>7.2412357212466203</v>
      </c>
      <c r="W14" s="66">
        <v>1.2691469733409699</v>
      </c>
      <c r="X14" s="66">
        <v>3.0958316124818498E-3</v>
      </c>
      <c r="Y14" s="66">
        <v>7.1415859858579307E-3</v>
      </c>
      <c r="Z14" s="66">
        <v>5.4614719700033301E-3</v>
      </c>
      <c r="AA14" s="66">
        <v>2.8194733794057701E-3</v>
      </c>
      <c r="AB14" s="66">
        <v>1.8518362947748841E-2</v>
      </c>
      <c r="AC14" s="66">
        <v>3.1160666788735001</v>
      </c>
      <c r="AD14" s="66">
        <v>0.71088602215707575</v>
      </c>
      <c r="AE14" s="158"/>
      <c r="AF14" s="66">
        <v>1015.53766445</v>
      </c>
      <c r="AG14" s="66">
        <v>437864.90108797495</v>
      </c>
      <c r="AH14" s="66">
        <v>37774.339605438996</v>
      </c>
      <c r="AI14" s="66">
        <v>13158.424241924002</v>
      </c>
      <c r="AJ14" s="66">
        <v>7880.3799760000002</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0.29489400300000002</v>
      </c>
      <c r="F15" s="66">
        <v>5.7154500000000013E-4</v>
      </c>
      <c r="G15" s="66">
        <v>8.2659190000000049E-2</v>
      </c>
      <c r="H15" s="66" t="s">
        <v>390</v>
      </c>
      <c r="I15" s="66">
        <v>1.1622929999999998E-3</v>
      </c>
      <c r="J15" s="66">
        <v>1.6943549999999994E-3</v>
      </c>
      <c r="K15" s="66">
        <v>2.5417240000000004E-3</v>
      </c>
      <c r="L15" s="66">
        <v>4.0791480205637498E-5</v>
      </c>
      <c r="M15" s="66">
        <v>2.7455535000000003E-2</v>
      </c>
      <c r="N15" s="66">
        <v>1.0789872247784391E-2</v>
      </c>
      <c r="O15" s="66">
        <v>4.2918374527499917E-3</v>
      </c>
      <c r="P15" s="66">
        <v>5.1839609682092591E-4</v>
      </c>
      <c r="Q15" s="66">
        <v>2.0675565256927627E-3</v>
      </c>
      <c r="R15" s="66">
        <v>1.6516340759178339E-2</v>
      </c>
      <c r="S15" s="66">
        <v>1.3381852731889021E-2</v>
      </c>
      <c r="T15" s="66">
        <v>2.1700301727387603E-2</v>
      </c>
      <c r="U15" s="66">
        <v>2.5317018681952201E-3</v>
      </c>
      <c r="V15" s="66">
        <v>0.15371047056899553</v>
      </c>
      <c r="W15" s="66">
        <v>1.6932149999999999E-6</v>
      </c>
      <c r="X15" s="66">
        <v>4.0326394043395301E-6</v>
      </c>
      <c r="Y15" s="66">
        <v>6.8717622136727407E-6</v>
      </c>
      <c r="Z15" s="66">
        <v>3.8035806638837719E-6</v>
      </c>
      <c r="AA15" s="66">
        <v>3.8035806638837719E-6</v>
      </c>
      <c r="AB15" s="66">
        <v>1.8511562945779808E-5</v>
      </c>
      <c r="AC15" s="66">
        <v>4.2570000000000003E-8</v>
      </c>
      <c r="AD15" s="66">
        <v>2.0024179999999993E-6</v>
      </c>
      <c r="AE15" s="158"/>
      <c r="AF15" s="66">
        <v>0.79415999999999998</v>
      </c>
      <c r="AG15" s="66">
        <v>3864.6654249999997</v>
      </c>
      <c r="AH15" s="66">
        <v>9800.1929692049998</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2.8832469999999994</v>
      </c>
      <c r="F16" s="66">
        <v>0.64828560800000001</v>
      </c>
      <c r="G16" s="66">
        <v>2.640174</v>
      </c>
      <c r="H16" s="66">
        <v>5.5099999999999995E-4</v>
      </c>
      <c r="I16" s="66">
        <v>0.11331465</v>
      </c>
      <c r="J16" s="66">
        <v>0.16324333999999999</v>
      </c>
      <c r="K16" s="66">
        <v>0.18282700000000005</v>
      </c>
      <c r="L16" s="66">
        <v>2.33806583424918E-4</v>
      </c>
      <c r="M16" s="66">
        <v>1.510068</v>
      </c>
      <c r="N16" s="66">
        <v>0.10849234089236999</v>
      </c>
      <c r="O16" s="66">
        <v>7.812735143941001E-3</v>
      </c>
      <c r="P16" s="66">
        <v>8.0478380323240034E-2</v>
      </c>
      <c r="Q16" s="66">
        <v>2.224373981928E-2</v>
      </c>
      <c r="R16" s="66">
        <v>0.24222347194317134</v>
      </c>
      <c r="S16" s="66">
        <v>2.6783081306457145E-2</v>
      </c>
      <c r="T16" s="66">
        <v>9.8158679967966345E-2</v>
      </c>
      <c r="U16" s="66">
        <v>1.197579088503683</v>
      </c>
      <c r="V16" s="66">
        <v>0.23705349295145406</v>
      </c>
      <c r="W16" s="66">
        <v>5.9182016810299998E-2</v>
      </c>
      <c r="X16" s="66">
        <v>2.9947874974828571E-2</v>
      </c>
      <c r="Y16" s="66">
        <v>1.9606904972228577E-3</v>
      </c>
      <c r="Z16" s="66">
        <v>1.7656315765028573E-3</v>
      </c>
      <c r="AA16" s="66">
        <v>1.7656315765028573E-3</v>
      </c>
      <c r="AB16" s="66">
        <v>3.5439828625057138E-2</v>
      </c>
      <c r="AC16" s="66">
        <v>0.1783184056364629</v>
      </c>
      <c r="AD16" s="66">
        <v>1.4664717665217361E-2</v>
      </c>
      <c r="AE16" s="158"/>
      <c r="AF16" s="66">
        <v>32.851500000000001</v>
      </c>
      <c r="AG16" s="66">
        <v>26607.441995999998</v>
      </c>
      <c r="AH16" s="66">
        <v>25303.696461309999</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3.3853268590000032</v>
      </c>
      <c r="F17" s="66">
        <v>3.566147599999997E-2</v>
      </c>
      <c r="G17" s="66">
        <v>4.981463739999997</v>
      </c>
      <c r="H17" s="66">
        <v>4.9500000000000003E-7</v>
      </c>
      <c r="I17" s="66">
        <v>3.2455019999999994E-2</v>
      </c>
      <c r="J17" s="66">
        <v>4.4902379999999985E-2</v>
      </c>
      <c r="K17" s="66">
        <v>5.3772543999999999E-2</v>
      </c>
      <c r="L17" s="66">
        <v>3.3323312171529794E-4</v>
      </c>
      <c r="M17" s="66">
        <v>92.123817418000002</v>
      </c>
      <c r="N17" s="66">
        <v>0.36068635461125914</v>
      </c>
      <c r="O17" s="66">
        <v>1.7568468254670993E-2</v>
      </c>
      <c r="P17" s="66">
        <v>0.19319893957785839</v>
      </c>
      <c r="Q17" s="66">
        <v>1.0556823187018812E-2</v>
      </c>
      <c r="R17" s="66">
        <v>0.31513423358937465</v>
      </c>
      <c r="S17" s="66">
        <v>0.51387472582000926</v>
      </c>
      <c r="T17" s="66">
        <v>1.4027357688478743E-2</v>
      </c>
      <c r="U17" s="66">
        <v>0.13805275868499375</v>
      </c>
      <c r="V17" s="66">
        <v>2.4981977869468373</v>
      </c>
      <c r="W17" s="66">
        <v>5.8353444392347047</v>
      </c>
      <c r="X17" s="66">
        <v>1.2843771748830766E-4</v>
      </c>
      <c r="Y17" s="66">
        <v>9.0954247888058314E-4</v>
      </c>
      <c r="Z17" s="66">
        <v>2.8591692334682759E-4</v>
      </c>
      <c r="AA17" s="66">
        <v>8.9922968354162126E-5</v>
      </c>
      <c r="AB17" s="66">
        <v>1.4138200880698809E-3</v>
      </c>
      <c r="AC17" s="66">
        <v>0.16956988265986553</v>
      </c>
      <c r="AD17" s="66">
        <v>0.38302007606789634</v>
      </c>
      <c r="AE17" s="158"/>
      <c r="AF17" s="66">
        <v>32.456963399999999</v>
      </c>
      <c r="AG17" s="66">
        <v>9485.9796913999999</v>
      </c>
      <c r="AH17" s="66">
        <v>21876.746452328003</v>
      </c>
      <c r="AI17" s="66">
        <v>0.70256439999999987</v>
      </c>
      <c r="AJ17" s="66" t="s">
        <v>391</v>
      </c>
      <c r="AK17" s="66" t="s">
        <v>391</v>
      </c>
      <c r="AL17" s="182" t="s">
        <v>49</v>
      </c>
    </row>
    <row r="18" spans="1:39" s="2" customFormat="1" ht="24.75" customHeight="1" thickBot="1" x14ac:dyDescent="0.3">
      <c r="A18" s="121" t="s">
        <v>53</v>
      </c>
      <c r="B18" s="121" t="s">
        <v>60</v>
      </c>
      <c r="C18" s="122" t="s">
        <v>61</v>
      </c>
      <c r="D18" s="123"/>
      <c r="E18" s="66">
        <v>0.13438264799999997</v>
      </c>
      <c r="F18" s="66">
        <v>3.2016894999999997E-2</v>
      </c>
      <c r="G18" s="66">
        <v>3.7572270999999997E-2</v>
      </c>
      <c r="H18" s="66" t="s">
        <v>391</v>
      </c>
      <c r="I18" s="66">
        <v>1.1500126999999982E-2</v>
      </c>
      <c r="J18" s="66">
        <v>1.3421543000000005E-2</v>
      </c>
      <c r="K18" s="66">
        <v>1.4806070999999985E-2</v>
      </c>
      <c r="L18" s="66">
        <v>1.3327622587451787E-5</v>
      </c>
      <c r="M18" s="66">
        <v>0.15863154200000001</v>
      </c>
      <c r="N18" s="66">
        <v>7.5632427209999999E-7</v>
      </c>
      <c r="O18" s="66">
        <v>1.6969025534999992E-7</v>
      </c>
      <c r="P18" s="66">
        <v>3.3139545179999997E-5</v>
      </c>
      <c r="Q18" s="66">
        <v>3.9778848707999994E-5</v>
      </c>
      <c r="R18" s="66">
        <v>3.3825793466400007E-7</v>
      </c>
      <c r="S18" s="66">
        <v>1.9923796946639997E-7</v>
      </c>
      <c r="T18" s="66">
        <v>2.5562671931399996E-7</v>
      </c>
      <c r="U18" s="66">
        <v>4.1365335076799995E-6</v>
      </c>
      <c r="V18" s="66">
        <v>6.1165263209999978E-7</v>
      </c>
      <c r="W18" s="66">
        <v>1.6532580456E-4</v>
      </c>
      <c r="X18" s="66">
        <v>1.9251954638399995E-7</v>
      </c>
      <c r="Y18" s="66">
        <v>3.0977591157600009E-7</v>
      </c>
      <c r="Z18" s="66">
        <v>2.839590653760001E-7</v>
      </c>
      <c r="AA18" s="66">
        <v>2.8961150157600009E-7</v>
      </c>
      <c r="AB18" s="66">
        <v>1.0758660249120001E-6</v>
      </c>
      <c r="AC18" s="66">
        <v>1.0320996531120001E-6</v>
      </c>
      <c r="AD18" s="66">
        <v>8.321819999999999E-12</v>
      </c>
      <c r="AE18" s="158"/>
      <c r="AF18" s="66">
        <v>4.2305640000000002</v>
      </c>
      <c r="AG18" s="66">
        <v>149.89951950000003</v>
      </c>
      <c r="AH18" s="66">
        <v>2534.5457587300016</v>
      </c>
      <c r="AI18" s="66" t="s">
        <v>391</v>
      </c>
      <c r="AJ18" s="66" t="s">
        <v>391</v>
      </c>
      <c r="AK18" s="66" t="s">
        <v>391</v>
      </c>
      <c r="AL18" s="182" t="s">
        <v>49</v>
      </c>
    </row>
    <row r="19" spans="1:39" s="2" customFormat="1" ht="24.75" customHeight="1" thickBot="1" x14ac:dyDescent="0.3">
      <c r="A19" s="121" t="s">
        <v>53</v>
      </c>
      <c r="B19" s="121" t="s">
        <v>62</v>
      </c>
      <c r="C19" s="122" t="s">
        <v>63</v>
      </c>
      <c r="D19" s="123"/>
      <c r="E19" s="66">
        <v>4.2432495179999998</v>
      </c>
      <c r="F19" s="66">
        <v>0.12283329700000005</v>
      </c>
      <c r="G19" s="66">
        <v>6.2592515000000075</v>
      </c>
      <c r="H19" s="66">
        <v>1.3177635E-2</v>
      </c>
      <c r="I19" s="66">
        <v>0.10562827400000006</v>
      </c>
      <c r="J19" s="66">
        <v>0.14757700899999995</v>
      </c>
      <c r="K19" s="66">
        <v>0.18507933700000015</v>
      </c>
      <c r="L19" s="66">
        <v>3.1633073648790837E-3</v>
      </c>
      <c r="M19" s="66">
        <v>0.73553394699999985</v>
      </c>
      <c r="N19" s="66">
        <v>5.4944161906204242E-2</v>
      </c>
      <c r="O19" s="66">
        <v>7.3648746233265869E-3</v>
      </c>
      <c r="P19" s="66">
        <v>4.183717316424003E-2</v>
      </c>
      <c r="Q19" s="66">
        <v>3.1373968478027071E-2</v>
      </c>
      <c r="R19" s="66">
        <v>0.18292839542767125</v>
      </c>
      <c r="S19" s="66">
        <v>5.0969723841343142E-2</v>
      </c>
      <c r="T19" s="66">
        <v>1.01372664765225</v>
      </c>
      <c r="U19" s="66">
        <v>0.8671912827199082</v>
      </c>
      <c r="V19" s="66">
        <v>0.49107497237125475</v>
      </c>
      <c r="W19" s="66">
        <v>0.11933343138173651</v>
      </c>
      <c r="X19" s="66">
        <v>1.5126785468007713E-4</v>
      </c>
      <c r="Y19" s="66">
        <v>2.6258815339203292E-4</v>
      </c>
      <c r="Z19" s="66">
        <v>1.2636473448515668E-4</v>
      </c>
      <c r="AA19" s="66">
        <v>1.2290245818049361E-4</v>
      </c>
      <c r="AB19" s="66">
        <v>6.6312320073776024E-4</v>
      </c>
      <c r="AC19" s="66">
        <v>0.13413887037345146</v>
      </c>
      <c r="AD19" s="66">
        <v>3.1198983408981116E-2</v>
      </c>
      <c r="AE19" s="158"/>
      <c r="AF19" s="66">
        <v>3407.9948167000002</v>
      </c>
      <c r="AG19" s="66">
        <v>20010.060486900005</v>
      </c>
      <c r="AH19" s="66">
        <v>8947.8788880850043</v>
      </c>
      <c r="AI19" s="66">
        <v>241.11479399999999</v>
      </c>
      <c r="AJ19" s="66" t="s">
        <v>391</v>
      </c>
      <c r="AK19" s="66" t="s">
        <v>391</v>
      </c>
      <c r="AL19" s="182" t="s">
        <v>49</v>
      </c>
    </row>
    <row r="20" spans="1:39" s="2" customFormat="1" ht="24.75" customHeight="1" thickBot="1" x14ac:dyDescent="0.3">
      <c r="A20" s="121" t="s">
        <v>53</v>
      </c>
      <c r="B20" s="121" t="s">
        <v>64</v>
      </c>
      <c r="C20" s="122" t="s">
        <v>65</v>
      </c>
      <c r="D20" s="123"/>
      <c r="E20" s="66">
        <v>1.882138248</v>
      </c>
      <c r="F20" s="66">
        <v>0.16694980499999992</v>
      </c>
      <c r="G20" s="66">
        <v>0.86736044300000004</v>
      </c>
      <c r="H20" s="66">
        <v>3.3118000000000004E-5</v>
      </c>
      <c r="I20" s="66">
        <v>6.8916625999999981E-2</v>
      </c>
      <c r="J20" s="66">
        <v>0.10504346799999996</v>
      </c>
      <c r="K20" s="66">
        <v>0.12403365199999994</v>
      </c>
      <c r="L20" s="66">
        <v>1.1048675820888041E-3</v>
      </c>
      <c r="M20" s="66">
        <v>1.1713038779999982</v>
      </c>
      <c r="N20" s="66">
        <v>1.109036144196562E-2</v>
      </c>
      <c r="O20" s="66">
        <v>1.5136776877497453E-3</v>
      </c>
      <c r="P20" s="66">
        <v>2.378949504929264E-2</v>
      </c>
      <c r="Q20" s="66">
        <v>5.5992048008083406E-3</v>
      </c>
      <c r="R20" s="66">
        <v>3.3710000468571227E-2</v>
      </c>
      <c r="S20" s="66">
        <v>1.17055481229391E-2</v>
      </c>
      <c r="T20" s="66">
        <v>3.5727861882542553E-2</v>
      </c>
      <c r="U20" s="66">
        <v>0.1246912886273247</v>
      </c>
      <c r="V20" s="66">
        <v>3.4030305172927613E-2</v>
      </c>
      <c r="W20" s="66">
        <v>6.8196487363435004E-2</v>
      </c>
      <c r="X20" s="66">
        <v>1.2405566859086714E-4</v>
      </c>
      <c r="Y20" s="66">
        <v>3.4677947148710784E-4</v>
      </c>
      <c r="Z20" s="66">
        <v>1.6875299676729645E-4</v>
      </c>
      <c r="AA20" s="66">
        <v>9.3791922013660228E-5</v>
      </c>
      <c r="AB20" s="66">
        <v>7.3338005885893167E-4</v>
      </c>
      <c r="AC20" s="66">
        <v>2.9187845885072578E-2</v>
      </c>
      <c r="AD20" s="66">
        <v>8.9062817386946248E-3</v>
      </c>
      <c r="AE20" s="158"/>
      <c r="AF20" s="66">
        <v>73.067606859999998</v>
      </c>
      <c r="AG20" s="66">
        <v>2762.2380420000004</v>
      </c>
      <c r="AH20" s="66">
        <v>4092.844753334</v>
      </c>
      <c r="AI20" s="66">
        <v>17652.894445381</v>
      </c>
      <c r="AJ20" s="66" t="s">
        <v>391</v>
      </c>
      <c r="AK20" s="66" t="s">
        <v>391</v>
      </c>
      <c r="AL20" s="182" t="s">
        <v>49</v>
      </c>
    </row>
    <row r="21" spans="1:39" s="2" customFormat="1" ht="24.75" customHeight="1" thickBot="1" x14ac:dyDescent="0.3">
      <c r="A21" s="121" t="s">
        <v>53</v>
      </c>
      <c r="B21" s="121" t="s">
        <v>66</v>
      </c>
      <c r="C21" s="122" t="s">
        <v>67</v>
      </c>
      <c r="D21" s="123"/>
      <c r="E21" s="66">
        <v>0.8341058379999986</v>
      </c>
      <c r="F21" s="66">
        <v>0.16711551199999997</v>
      </c>
      <c r="G21" s="66">
        <v>1.4521758090000012</v>
      </c>
      <c r="H21" s="66">
        <v>7.7274999999999995E-5</v>
      </c>
      <c r="I21" s="66">
        <v>4.806964200000001E-2</v>
      </c>
      <c r="J21" s="66">
        <v>7.0669425000000147E-2</v>
      </c>
      <c r="K21" s="66">
        <v>9.4170749000000276E-2</v>
      </c>
      <c r="L21" s="66">
        <v>1.5822578314109439E-3</v>
      </c>
      <c r="M21" s="66">
        <v>1.6645879009999931</v>
      </c>
      <c r="N21" s="66">
        <v>2.4406180250438406E-2</v>
      </c>
      <c r="O21" s="66">
        <v>1.8678164521973985E-3</v>
      </c>
      <c r="P21" s="66">
        <v>6.4747991813761995E-3</v>
      </c>
      <c r="Q21" s="66">
        <v>1.6696444098663017E-2</v>
      </c>
      <c r="R21" s="66">
        <v>2.3851901554866627E-2</v>
      </c>
      <c r="S21" s="66">
        <v>1.8586466425133469E-2</v>
      </c>
      <c r="T21" s="66">
        <v>9.3254674180458227E-2</v>
      </c>
      <c r="U21" s="66">
        <v>8.1649194717158757E-2</v>
      </c>
      <c r="V21" s="66">
        <v>5.1283826599754452E-2</v>
      </c>
      <c r="W21" s="66">
        <v>2.9010350557823021E-2</v>
      </c>
      <c r="X21" s="66">
        <v>1.9212471702273779E-4</v>
      </c>
      <c r="Y21" s="66">
        <v>3.6732409545587469E-4</v>
      </c>
      <c r="Z21" s="66">
        <v>2.0305716269336649E-4</v>
      </c>
      <c r="AA21" s="66">
        <v>1.4748724737917844E-4</v>
      </c>
      <c r="AB21" s="66">
        <v>9.099932225511586E-4</v>
      </c>
      <c r="AC21" s="66">
        <v>1.866681867658047E-2</v>
      </c>
      <c r="AD21" s="66">
        <v>4.6195617606019403E-3</v>
      </c>
      <c r="AE21" s="158"/>
      <c r="AF21" s="66">
        <v>146.48177219999999</v>
      </c>
      <c r="AG21" s="66">
        <v>2215.2430890000001</v>
      </c>
      <c r="AH21" s="66">
        <v>10413.992000159986</v>
      </c>
      <c r="AI21" s="66">
        <v>998.12740820000022</v>
      </c>
      <c r="AJ21" s="66" t="s">
        <v>391</v>
      </c>
      <c r="AK21" s="66" t="s">
        <v>391</v>
      </c>
      <c r="AL21" s="182" t="s">
        <v>49</v>
      </c>
    </row>
    <row r="22" spans="1:39" s="2" customFormat="1" ht="24.75" customHeight="1" thickBot="1" x14ac:dyDescent="0.3">
      <c r="A22" s="121" t="s">
        <v>53</v>
      </c>
      <c r="B22" s="125" t="s">
        <v>68</v>
      </c>
      <c r="C22" s="122" t="s">
        <v>69</v>
      </c>
      <c r="D22" s="123"/>
      <c r="E22" s="66">
        <v>7.9645535090000132</v>
      </c>
      <c r="F22" s="66">
        <v>0.33782751699999952</v>
      </c>
      <c r="G22" s="66">
        <v>3.6740514550000132</v>
      </c>
      <c r="H22" s="66">
        <v>0.23426862499999998</v>
      </c>
      <c r="I22" s="66">
        <v>0.20201982099999993</v>
      </c>
      <c r="J22" s="66">
        <v>0.30921708700000083</v>
      </c>
      <c r="K22" s="66">
        <v>0.39186668099999888</v>
      </c>
      <c r="L22" s="66">
        <v>4.4198836771197078E-3</v>
      </c>
      <c r="M22" s="66">
        <v>11.927702358000049</v>
      </c>
      <c r="N22" s="66">
        <v>0.22492239348309911</v>
      </c>
      <c r="O22" s="66">
        <v>2.8057893890440892E-2</v>
      </c>
      <c r="P22" s="66">
        <v>8.0641652051250401E-2</v>
      </c>
      <c r="Q22" s="66">
        <v>4.8770132346337668E-2</v>
      </c>
      <c r="R22" s="66">
        <v>6.8109120495172343E-2</v>
      </c>
      <c r="S22" s="66">
        <v>0.13879329519639191</v>
      </c>
      <c r="T22" s="66">
        <v>4.8619160758816705E-2</v>
      </c>
      <c r="U22" s="66">
        <v>9.0203322247271109E-2</v>
      </c>
      <c r="V22" s="66">
        <v>1.4302843112608155</v>
      </c>
      <c r="W22" s="66">
        <v>0.13824990486517161</v>
      </c>
      <c r="X22" s="66">
        <v>1.2527765508628824E-3</v>
      </c>
      <c r="Y22" s="66">
        <v>2.1897103691833112E-3</v>
      </c>
      <c r="Z22" s="66">
        <v>8.2252635029345783E-4</v>
      </c>
      <c r="AA22" s="66">
        <v>6.1542731214338957E-4</v>
      </c>
      <c r="AB22" s="66">
        <v>4.8804405824830347E-3</v>
      </c>
      <c r="AC22" s="66">
        <v>1.6061117053616226E-2</v>
      </c>
      <c r="AD22" s="66">
        <v>1.5259545456811328E-2</v>
      </c>
      <c r="AE22" s="158"/>
      <c r="AF22" s="66">
        <v>1159.2606681699999</v>
      </c>
      <c r="AG22" s="66">
        <v>9605.9848230599982</v>
      </c>
      <c r="AH22" s="66">
        <v>19858.919193236001</v>
      </c>
      <c r="AI22" s="66">
        <v>408.84641047999997</v>
      </c>
      <c r="AJ22" s="66">
        <v>5847.02976554</v>
      </c>
      <c r="AK22" s="66" t="s">
        <v>391</v>
      </c>
      <c r="AL22" s="182" t="s">
        <v>49</v>
      </c>
    </row>
    <row r="23" spans="1:39" s="2" customFormat="1" ht="24.75" customHeight="1" thickBot="1" x14ac:dyDescent="0.3">
      <c r="A23" s="121" t="s">
        <v>70</v>
      </c>
      <c r="B23" s="125" t="s">
        <v>393</v>
      </c>
      <c r="C23" s="122" t="s">
        <v>394</v>
      </c>
      <c r="D23" s="126"/>
      <c r="E23" s="66">
        <v>0.29719040000000002</v>
      </c>
      <c r="F23" s="66">
        <v>2.9723200000000002E-2</v>
      </c>
      <c r="G23" s="66">
        <v>1.0399999999999999E-3</v>
      </c>
      <c r="H23" s="66">
        <v>4.1599999999999997E-4</v>
      </c>
      <c r="I23" s="66">
        <v>5.0959999999999998E-3</v>
      </c>
      <c r="J23" s="66">
        <v>5.0959999999999998E-3</v>
      </c>
      <c r="K23" s="66">
        <v>5.0959999999999998E-3</v>
      </c>
      <c r="L23" s="66">
        <v>4.0559999999999997E-3</v>
      </c>
      <c r="M23" s="66">
        <v>0.32184879999999999</v>
      </c>
      <c r="N23" s="66">
        <v>1.95E-5</v>
      </c>
      <c r="O23" s="66">
        <v>5.1999999999999995E-4</v>
      </c>
      <c r="P23" s="66">
        <v>2.7559999999999998E-4</v>
      </c>
      <c r="Q23" s="66">
        <v>5.2000000000000002E-6</v>
      </c>
      <c r="R23" s="66">
        <v>2.5999999999999999E-3</v>
      </c>
      <c r="S23" s="66">
        <v>8.8400000000000006E-2</v>
      </c>
      <c r="T23" s="66">
        <v>3.64E-3</v>
      </c>
      <c r="U23" s="66">
        <v>5.1999999999999995E-4</v>
      </c>
      <c r="V23" s="66">
        <v>5.1999999999999998E-2</v>
      </c>
      <c r="W23" s="66" t="s">
        <v>390</v>
      </c>
      <c r="X23" s="66">
        <v>1.56E-3</v>
      </c>
      <c r="Y23" s="66">
        <v>2.5999999999999999E-3</v>
      </c>
      <c r="Z23" s="66">
        <v>1.7887999999999999E-3</v>
      </c>
      <c r="AA23" s="66">
        <v>1.1023999999999999E-3</v>
      </c>
      <c r="AB23" s="66">
        <v>7.0511999999999997E-3</v>
      </c>
      <c r="AC23" s="66" t="s">
        <v>391</v>
      </c>
      <c r="AD23" s="66" t="s">
        <v>391</v>
      </c>
      <c r="AE23" s="158"/>
      <c r="AF23" s="66">
        <v>1890.1079999999999</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2.7553545720000132</v>
      </c>
      <c r="F24" s="66">
        <v>0.77008061099999525</v>
      </c>
      <c r="G24" s="66">
        <v>0.94881854499999474</v>
      </c>
      <c r="H24" s="66">
        <v>7.9202175999999999E-2</v>
      </c>
      <c r="I24" s="66">
        <v>0.16542934100000045</v>
      </c>
      <c r="J24" s="66">
        <v>0.24400773399999939</v>
      </c>
      <c r="K24" s="66">
        <v>0.34698831199999741</v>
      </c>
      <c r="L24" s="66">
        <v>8.0766216932587048E-3</v>
      </c>
      <c r="M24" s="66">
        <v>2.8329073480001026</v>
      </c>
      <c r="N24" s="66">
        <v>7.8832047758207041E-2</v>
      </c>
      <c r="O24" s="66">
        <v>2.3355993764850577E-2</v>
      </c>
      <c r="P24" s="66">
        <v>1.0662650330123005E-2</v>
      </c>
      <c r="Q24" s="66">
        <v>3.1435307770282923E-2</v>
      </c>
      <c r="R24" s="66">
        <v>5.5454353223904629E-2</v>
      </c>
      <c r="S24" s="66">
        <v>3.8782413819656712E-2</v>
      </c>
      <c r="T24" s="66">
        <v>9.2122641511556719E-2</v>
      </c>
      <c r="U24" s="66">
        <v>1.2956464086953827E-2</v>
      </c>
      <c r="V24" s="66">
        <v>0.89688215733025645</v>
      </c>
      <c r="W24" s="66">
        <v>0.3191575967678863</v>
      </c>
      <c r="X24" s="66">
        <v>1.6938642612936695E-2</v>
      </c>
      <c r="Y24" s="66">
        <v>2.7497251455582693E-2</v>
      </c>
      <c r="Z24" s="66">
        <v>8.8606470115337385E-3</v>
      </c>
      <c r="AA24" s="66">
        <v>6.9705344406311752E-3</v>
      </c>
      <c r="AB24" s="66">
        <v>6.0267075520684305E-2</v>
      </c>
      <c r="AC24" s="66">
        <v>3.958906786665866E-2</v>
      </c>
      <c r="AD24" s="66">
        <v>1.5216494243716622E-2</v>
      </c>
      <c r="AE24" s="158"/>
      <c r="AF24" s="66">
        <v>245.96979772999984</v>
      </c>
      <c r="AG24" s="66">
        <v>620.57506419999993</v>
      </c>
      <c r="AH24" s="66">
        <v>17540.131204198005</v>
      </c>
      <c r="AI24" s="66">
        <v>8372.6728292000098</v>
      </c>
      <c r="AJ24" s="66" t="s">
        <v>391</v>
      </c>
      <c r="AK24" s="66" t="s">
        <v>391</v>
      </c>
      <c r="AL24" s="182" t="s">
        <v>49</v>
      </c>
    </row>
    <row r="25" spans="1:39" s="2" customFormat="1" ht="24.75" customHeight="1" thickBot="1" x14ac:dyDescent="0.3">
      <c r="A25" s="121" t="s">
        <v>73</v>
      </c>
      <c r="B25" s="125" t="s">
        <v>74</v>
      </c>
      <c r="C25" s="128" t="s">
        <v>75</v>
      </c>
      <c r="D25" s="123"/>
      <c r="E25" s="66">
        <v>0.62682795030288596</v>
      </c>
      <c r="F25" s="66">
        <v>8.2710078089758401E-2</v>
      </c>
      <c r="G25" s="66">
        <v>1.04037834075168E-2</v>
      </c>
      <c r="H25" s="66" t="s">
        <v>390</v>
      </c>
      <c r="I25" s="66">
        <v>4.82735550108778E-3</v>
      </c>
      <c r="J25" s="66">
        <v>4.82735550108778E-3</v>
      </c>
      <c r="K25" s="66">
        <v>4.82735550108778E-3</v>
      </c>
      <c r="L25" s="66">
        <v>2.3171306405221398E-3</v>
      </c>
      <c r="M25" s="66">
        <v>0.13857839498812299</v>
      </c>
      <c r="N25" s="66" t="s">
        <v>390</v>
      </c>
      <c r="O25" s="66">
        <v>4.5256457822698E-4</v>
      </c>
      <c r="P25" s="66">
        <v>2.7570026029919499E-4</v>
      </c>
      <c r="Q25" s="66">
        <v>5.2018917037583903E-6</v>
      </c>
      <c r="R25" s="66">
        <v>1.56056751112752E-3</v>
      </c>
      <c r="S25" s="66">
        <v>1.10280104119678E-3</v>
      </c>
      <c r="T25" s="66">
        <v>4.5776646993073801E-4</v>
      </c>
      <c r="U25" s="66">
        <v>5.2018917037583903E-6</v>
      </c>
      <c r="V25" s="66">
        <v>9.0408877811320801E-2</v>
      </c>
      <c r="W25" s="66" t="s">
        <v>390</v>
      </c>
      <c r="X25" s="66" t="s">
        <v>390</v>
      </c>
      <c r="Y25" s="66" t="s">
        <v>390</v>
      </c>
      <c r="Z25" s="66" t="s">
        <v>390</v>
      </c>
      <c r="AA25" s="66" t="s">
        <v>390</v>
      </c>
      <c r="AB25" s="66" t="s">
        <v>390</v>
      </c>
      <c r="AC25" s="66" t="s">
        <v>391</v>
      </c>
      <c r="AD25" s="66" t="s">
        <v>391</v>
      </c>
      <c r="AE25" s="158"/>
      <c r="AF25" s="66">
        <v>2252.4191077273799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6.9362996971143401E-3</v>
      </c>
      <c r="F26" s="66">
        <v>7.8531719102416502E-3</v>
      </c>
      <c r="G26" s="66">
        <v>1.22165924832256E-5</v>
      </c>
      <c r="H26" s="66" t="s">
        <v>390</v>
      </c>
      <c r="I26" s="66">
        <v>2.8844989122166701E-6</v>
      </c>
      <c r="J26" s="66">
        <v>2.8844989122166701E-6</v>
      </c>
      <c r="K26" s="66">
        <v>2.8844989122166701E-6</v>
      </c>
      <c r="L26" s="66">
        <v>4.3267483683250002E-7</v>
      </c>
      <c r="M26" s="66">
        <v>3.80050550118766E-2</v>
      </c>
      <c r="N26" s="66">
        <v>0.20862308762169701</v>
      </c>
      <c r="O26" s="66">
        <v>3.5104217730203101E-6</v>
      </c>
      <c r="P26" s="66">
        <v>2.7747397008054799E-6</v>
      </c>
      <c r="Q26" s="66">
        <v>9.3108296241612804E-8</v>
      </c>
      <c r="R26" s="66">
        <v>5.7324888724838397E-6</v>
      </c>
      <c r="S26" s="66">
        <v>1.3258958803221901E-5</v>
      </c>
      <c r="T26" s="66">
        <v>4.1735300692619302E-6</v>
      </c>
      <c r="U26" s="66">
        <v>6.31082962416128E-8</v>
      </c>
      <c r="V26" s="66">
        <v>7.0292218867923004E-4</v>
      </c>
      <c r="W26" s="66" t="s">
        <v>390</v>
      </c>
      <c r="X26" s="66">
        <v>3.2100000000000002E-6</v>
      </c>
      <c r="Y26" s="66">
        <v>4.4939999999999997E-6</v>
      </c>
      <c r="Z26" s="66">
        <v>2.5985714285714301E-6</v>
      </c>
      <c r="AA26" s="66">
        <v>3.2100000000000002E-6</v>
      </c>
      <c r="AB26" s="66">
        <v>1.3512571428571399E-5</v>
      </c>
      <c r="AC26" s="66" t="s">
        <v>391</v>
      </c>
      <c r="AD26" s="66" t="s">
        <v>391</v>
      </c>
      <c r="AE26" s="158"/>
      <c r="AF26" s="66">
        <v>14.482892272618299</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28.6804360428259</v>
      </c>
      <c r="F27" s="66">
        <v>7.2577424653307503</v>
      </c>
      <c r="G27" s="66">
        <v>8.0862719708125905E-2</v>
      </c>
      <c r="H27" s="66">
        <v>0.91795651160890501</v>
      </c>
      <c r="I27" s="66">
        <v>1.06773472451</v>
      </c>
      <c r="J27" s="66">
        <v>1.06773472451</v>
      </c>
      <c r="K27" s="66">
        <v>1.06773472451</v>
      </c>
      <c r="L27" s="66">
        <v>0.82375602914263801</v>
      </c>
      <c r="M27" s="66">
        <v>78.551846558285703</v>
      </c>
      <c r="N27" s="66">
        <v>0.70397950811054</v>
      </c>
      <c r="O27" s="66">
        <v>4.0196469804705E-4</v>
      </c>
      <c r="P27" s="66">
        <v>2.3957599761592702E-2</v>
      </c>
      <c r="Q27" s="66">
        <v>6.5472413024294303E-4</v>
      </c>
      <c r="R27" s="66">
        <v>2.7004140027228101E-2</v>
      </c>
      <c r="S27" s="66">
        <v>1.8519411926602E-2</v>
      </c>
      <c r="T27" s="66">
        <v>3.84593777995555E-3</v>
      </c>
      <c r="U27" s="66">
        <v>5.0551886439178595E-4</v>
      </c>
      <c r="V27" s="66">
        <v>8.6517237614986794E-2</v>
      </c>
      <c r="W27" s="66">
        <v>1.5070899</v>
      </c>
      <c r="X27" s="66">
        <v>6.9147797762400001E-2</v>
      </c>
      <c r="Y27" s="66">
        <v>7.8275366820399997E-2</v>
      </c>
      <c r="Z27" s="66">
        <v>6.00493002284E-2</v>
      </c>
      <c r="AA27" s="66">
        <v>6.7760737798900003E-2</v>
      </c>
      <c r="AB27" s="66">
        <v>0.27523320261009998</v>
      </c>
      <c r="AC27" s="66">
        <v>1.4886386E-3</v>
      </c>
      <c r="AD27" s="66">
        <v>3.9246030000000001E-4</v>
      </c>
      <c r="AE27" s="158"/>
      <c r="AF27" s="66">
        <v>149949.39167017699</v>
      </c>
      <c r="AG27" s="66" t="s">
        <v>391</v>
      </c>
      <c r="AH27" s="66">
        <v>1442.9791940416001</v>
      </c>
      <c r="AI27" s="66">
        <v>7334.6878945602002</v>
      </c>
      <c r="AJ27" s="66" t="s">
        <v>391</v>
      </c>
      <c r="AK27" s="66" t="s">
        <v>391</v>
      </c>
      <c r="AL27" s="182" t="s">
        <v>49</v>
      </c>
    </row>
    <row r="28" spans="1:39" s="2" customFormat="1" ht="24.75" customHeight="1" thickBot="1" x14ac:dyDescent="0.3">
      <c r="A28" s="121" t="s">
        <v>78</v>
      </c>
      <c r="B28" s="121" t="s">
        <v>81</v>
      </c>
      <c r="C28" s="122" t="s">
        <v>82</v>
      </c>
      <c r="D28" s="123"/>
      <c r="E28" s="66">
        <v>10.279292334024801</v>
      </c>
      <c r="F28" s="66">
        <v>0.60197483967636101</v>
      </c>
      <c r="G28" s="66">
        <v>1.65252814213055E-2</v>
      </c>
      <c r="H28" s="66">
        <v>4.49352181771547E-2</v>
      </c>
      <c r="I28" s="66">
        <v>0.40944994821531999</v>
      </c>
      <c r="J28" s="66">
        <v>0.40944994821531999</v>
      </c>
      <c r="K28" s="66">
        <v>0.40944994821531999</v>
      </c>
      <c r="L28" s="66">
        <v>0.32323231955774701</v>
      </c>
      <c r="M28" s="66">
        <v>5.4286618468475796</v>
      </c>
      <c r="N28" s="66">
        <v>3.5788907645717599E-2</v>
      </c>
      <c r="O28" s="66">
        <v>5.2588340597362799E-5</v>
      </c>
      <c r="P28" s="66">
        <v>4.6347693496455299E-3</v>
      </c>
      <c r="Q28" s="66">
        <v>9.7659923165326106E-5</v>
      </c>
      <c r="R28" s="66">
        <v>6.85787592740803E-3</v>
      </c>
      <c r="S28" s="66">
        <v>4.6195041087192601E-3</v>
      </c>
      <c r="T28" s="66">
        <v>3.2310473283044298E-4</v>
      </c>
      <c r="U28" s="66">
        <v>9.0143165135926696E-5</v>
      </c>
      <c r="V28" s="66">
        <v>1.60002669835848E-2</v>
      </c>
      <c r="W28" s="66">
        <v>0.33707009999999998</v>
      </c>
      <c r="X28" s="66">
        <v>1.62086611832E-2</v>
      </c>
      <c r="Y28" s="66">
        <v>1.8178281611400001E-2</v>
      </c>
      <c r="Z28" s="66">
        <v>1.4232082383700001E-2</v>
      </c>
      <c r="AA28" s="66">
        <v>1.51805835255E-2</v>
      </c>
      <c r="AB28" s="66">
        <v>6.3799608703799998E-2</v>
      </c>
      <c r="AC28" s="66">
        <v>3.2679710000000002E-4</v>
      </c>
      <c r="AD28" s="66">
        <v>6.5490199999999999E-5</v>
      </c>
      <c r="AE28" s="158"/>
      <c r="AF28" s="66">
        <v>33297.760374917103</v>
      </c>
      <c r="AG28" s="66" t="s">
        <v>391</v>
      </c>
      <c r="AH28" s="66" t="s">
        <v>391</v>
      </c>
      <c r="AI28" s="66">
        <v>1928.1317760986999</v>
      </c>
      <c r="AJ28" s="66" t="s">
        <v>391</v>
      </c>
      <c r="AK28" s="66" t="s">
        <v>391</v>
      </c>
      <c r="AL28" s="182" t="s">
        <v>49</v>
      </c>
    </row>
    <row r="29" spans="1:39" s="2" customFormat="1" ht="24.75" customHeight="1" thickBot="1" x14ac:dyDescent="0.3">
      <c r="A29" s="121" t="s">
        <v>78</v>
      </c>
      <c r="B29" s="121" t="s">
        <v>83</v>
      </c>
      <c r="C29" s="122" t="s">
        <v>84</v>
      </c>
      <c r="D29" s="123"/>
      <c r="E29" s="66">
        <v>20.1657458765056</v>
      </c>
      <c r="F29" s="66">
        <v>0.72514010618639402</v>
      </c>
      <c r="G29" s="66">
        <v>3.19780345400568E-2</v>
      </c>
      <c r="H29" s="66">
        <v>6.8640818998430997E-2</v>
      </c>
      <c r="I29" s="66">
        <v>0.35996945455305002</v>
      </c>
      <c r="J29" s="66">
        <v>0.35996945455305002</v>
      </c>
      <c r="K29" s="66">
        <v>0.35996945455305002</v>
      </c>
      <c r="L29" s="66">
        <v>0.226976891235044</v>
      </c>
      <c r="M29" s="66">
        <v>5.7480669267938298</v>
      </c>
      <c r="N29" s="66">
        <v>8.1374924691414105E-4</v>
      </c>
      <c r="O29" s="66">
        <v>7.9949643599550895E-5</v>
      </c>
      <c r="P29" s="66">
        <v>8.4742824507683303E-3</v>
      </c>
      <c r="Q29" s="66">
        <v>1.59896249032829E-4</v>
      </c>
      <c r="R29" s="66">
        <v>1.35905978398662E-2</v>
      </c>
      <c r="S29" s="66">
        <v>9.1137033859209297E-3</v>
      </c>
      <c r="T29" s="66">
        <v>3.1984414689229201E-4</v>
      </c>
      <c r="U29" s="66">
        <v>1.59893210866557E-4</v>
      </c>
      <c r="V29" s="66">
        <v>2.8780686810991999E-2</v>
      </c>
      <c r="W29" s="66">
        <v>0.24147850000000001</v>
      </c>
      <c r="X29" s="66">
        <v>8.1473246431999994E-3</v>
      </c>
      <c r="Y29" s="66">
        <v>4.9336577009600001E-2</v>
      </c>
      <c r="Z29" s="66">
        <v>5.5130230089800003E-2</v>
      </c>
      <c r="AA29" s="66">
        <v>1.2673616112599999E-2</v>
      </c>
      <c r="AB29" s="66">
        <v>0.1252877478552</v>
      </c>
      <c r="AC29" s="66">
        <v>1.617171E-4</v>
      </c>
      <c r="AD29" s="66">
        <v>3.4884900000000002E-5</v>
      </c>
      <c r="AE29" s="158"/>
      <c r="AF29" s="66">
        <v>64209.8503099831</v>
      </c>
      <c r="AG29" s="66" t="s">
        <v>391</v>
      </c>
      <c r="AH29" s="66">
        <v>885.4008059583</v>
      </c>
      <c r="AI29" s="66">
        <v>3853.8343126706</v>
      </c>
      <c r="AJ29" s="66" t="s">
        <v>391</v>
      </c>
      <c r="AK29" s="66" t="s">
        <v>391</v>
      </c>
      <c r="AL29" s="182" t="s">
        <v>49</v>
      </c>
    </row>
    <row r="30" spans="1:39" s="2" customFormat="1" ht="24.75" customHeight="1" thickBot="1" x14ac:dyDescent="0.3">
      <c r="A30" s="121" t="s">
        <v>78</v>
      </c>
      <c r="B30" s="121" t="s">
        <v>85</v>
      </c>
      <c r="C30" s="122" t="s">
        <v>86</v>
      </c>
      <c r="D30" s="123"/>
      <c r="E30" s="66">
        <v>7.8489678408508096E-2</v>
      </c>
      <c r="F30" s="66">
        <v>0.304986906928988</v>
      </c>
      <c r="G30" s="66">
        <v>2.8870809411106002E-4</v>
      </c>
      <c r="H30" s="66">
        <v>8.0538343877357402E-4</v>
      </c>
      <c r="I30" s="66">
        <v>6.7941746554418302E-3</v>
      </c>
      <c r="J30" s="66">
        <v>6.7941746554418302E-3</v>
      </c>
      <c r="K30" s="66">
        <v>6.7941746554418302E-3</v>
      </c>
      <c r="L30" s="66">
        <v>1.1515770033957899E-3</v>
      </c>
      <c r="M30" s="66">
        <v>3.1355811675116598</v>
      </c>
      <c r="N30" s="66">
        <v>6.8008921718848902E-3</v>
      </c>
      <c r="O30" s="66">
        <v>3.6791429916738599E-6</v>
      </c>
      <c r="P30" s="66">
        <v>1.25588020938311E-4</v>
      </c>
      <c r="Q30" s="66">
        <v>4.3306214116659004E-6</v>
      </c>
      <c r="R30" s="66">
        <v>9.4278047752618802E-5</v>
      </c>
      <c r="S30" s="66">
        <v>2.0009622366144001E-4</v>
      </c>
      <c r="T30" s="66">
        <v>3.8740654242171599E-5</v>
      </c>
      <c r="U30" s="66">
        <v>3.6756690353117499E-6</v>
      </c>
      <c r="V30" s="66">
        <v>5.5456711299456103E-4</v>
      </c>
      <c r="W30" s="66">
        <v>8.3444999999999995E-3</v>
      </c>
      <c r="X30" s="66">
        <v>1.4940365780000001E-4</v>
      </c>
      <c r="Y30" s="66">
        <v>2.1602904140000001E-4</v>
      </c>
      <c r="Z30" s="66">
        <v>1.0869784420000001E-4</v>
      </c>
      <c r="AA30" s="66">
        <v>2.4484370010000001E-4</v>
      </c>
      <c r="AB30" s="66">
        <v>7.1897424350000005E-4</v>
      </c>
      <c r="AC30" s="66">
        <v>8.3448000000000001E-6</v>
      </c>
      <c r="AD30" s="66">
        <v>5.2231E-6</v>
      </c>
      <c r="AE30" s="158"/>
      <c r="AF30" s="66">
        <v>629.13946945459998</v>
      </c>
      <c r="AG30" s="66" t="s">
        <v>391</v>
      </c>
      <c r="AH30" s="66" t="s">
        <v>391</v>
      </c>
      <c r="AI30" s="66">
        <v>23.6328002596</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5.9186402494005899</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269.97206934161301</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0.91999294091167005</v>
      </c>
      <c r="J32" s="66">
        <v>1.73315742676205</v>
      </c>
      <c r="K32" s="66">
        <v>2.2612164434082</v>
      </c>
      <c r="L32" s="66">
        <v>0.20369195043733301</v>
      </c>
      <c r="M32" s="66" t="s">
        <v>391</v>
      </c>
      <c r="N32" s="66">
        <v>2.4397413634304601</v>
      </c>
      <c r="O32" s="66">
        <v>1.11620706423648E-2</v>
      </c>
      <c r="P32" s="66">
        <v>7.3190537907904302E-6</v>
      </c>
      <c r="Q32" s="66">
        <v>7.31905379079042E-12</v>
      </c>
      <c r="R32" s="66">
        <v>0.90551792562571798</v>
      </c>
      <c r="S32" s="66">
        <v>19.839137098680698</v>
      </c>
      <c r="T32" s="66">
        <v>0.14228748638782099</v>
      </c>
      <c r="U32" s="66">
        <v>1.8399858818233399E-2</v>
      </c>
      <c r="V32" s="66">
        <v>7.3190537907904298</v>
      </c>
      <c r="W32" s="66" t="s">
        <v>390</v>
      </c>
      <c r="X32" s="66">
        <v>5.2574638898267804E-3</v>
      </c>
      <c r="Y32" s="66">
        <v>3.6721038879413299E-4</v>
      </c>
      <c r="Z32" s="66">
        <v>5.4207247869610098E-4</v>
      </c>
      <c r="AA32" s="66" t="s">
        <v>390</v>
      </c>
      <c r="AB32" s="66">
        <v>6.1667467573170102E-3</v>
      </c>
      <c r="AC32" s="66" t="s">
        <v>391</v>
      </c>
      <c r="AD32" s="66" t="s">
        <v>390</v>
      </c>
      <c r="AE32" s="158"/>
      <c r="AF32" s="66" t="s">
        <v>391</v>
      </c>
      <c r="AG32" s="66" t="s">
        <v>391</v>
      </c>
      <c r="AH32" s="66" t="s">
        <v>391</v>
      </c>
      <c r="AI32" s="66" t="s">
        <v>391</v>
      </c>
      <c r="AJ32" s="66" t="s">
        <v>391</v>
      </c>
      <c r="AK32" s="66">
        <v>80737.772672686304</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0.475080149428592</v>
      </c>
      <c r="J33" s="66">
        <v>0.87977805449739399</v>
      </c>
      <c r="K33" s="66">
        <v>1.75955610899479</v>
      </c>
      <c r="L33" s="66" t="s">
        <v>391</v>
      </c>
      <c r="M33" s="66" t="s">
        <v>391</v>
      </c>
      <c r="N33" s="66">
        <v>8.2603685154851794E-2</v>
      </c>
      <c r="O33" s="66" t="s">
        <v>390</v>
      </c>
      <c r="P33" s="66" t="s">
        <v>390</v>
      </c>
      <c r="Q33" s="66" t="s">
        <v>390</v>
      </c>
      <c r="R33" s="66">
        <v>3.5001808209387898E-2</v>
      </c>
      <c r="S33" s="66">
        <v>1.4410585323599101E-2</v>
      </c>
      <c r="T33" s="66">
        <v>2.5158825913374198E-2</v>
      </c>
      <c r="U33" s="66" t="s">
        <v>390</v>
      </c>
      <c r="V33" s="66">
        <v>0.130205562100316</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80737.772672686304</v>
      </c>
      <c r="AL33" s="182" t="s">
        <v>386</v>
      </c>
    </row>
    <row r="34" spans="1:256" s="2" customFormat="1" ht="24.75" customHeight="1" thickBot="1" x14ac:dyDescent="0.3">
      <c r="A34" s="121" t="s">
        <v>70</v>
      </c>
      <c r="B34" s="121" t="s">
        <v>93</v>
      </c>
      <c r="C34" s="122" t="s">
        <v>94</v>
      </c>
      <c r="D34" s="123"/>
      <c r="E34" s="66">
        <v>2.9493000065709398</v>
      </c>
      <c r="F34" s="66">
        <v>0.41579806279999998</v>
      </c>
      <c r="G34" s="66">
        <v>1.7400123205152001E-3</v>
      </c>
      <c r="H34" s="66">
        <v>1.044E-3</v>
      </c>
      <c r="I34" s="66">
        <v>0.1274036768</v>
      </c>
      <c r="J34" s="66">
        <v>0.13349367679999999</v>
      </c>
      <c r="K34" s="66">
        <v>0.14045367680000001</v>
      </c>
      <c r="L34" s="66">
        <v>9.1294889919999997E-2</v>
      </c>
      <c r="M34" s="66">
        <v>1.798646768</v>
      </c>
      <c r="N34" s="66">
        <v>8.2463017999999996E-3</v>
      </c>
      <c r="O34" s="66">
        <v>7.692205152E-4</v>
      </c>
      <c r="P34" s="66">
        <v>4.898478688E-4</v>
      </c>
      <c r="Q34" s="66">
        <v>8.9053419200000005E-6</v>
      </c>
      <c r="R34" s="66">
        <v>3.22602576E-3</v>
      </c>
      <c r="S34" s="66">
        <v>1.9676051520000001E-3</v>
      </c>
      <c r="T34" s="66">
        <v>8.4773676800000005E-4</v>
      </c>
      <c r="U34" s="66">
        <v>9.5213676799999997E-6</v>
      </c>
      <c r="V34" s="66">
        <v>0.1635265152</v>
      </c>
      <c r="W34" s="66" t="s">
        <v>390</v>
      </c>
      <c r="X34" s="66">
        <v>3.143888992E-3</v>
      </c>
      <c r="Y34" s="66">
        <v>4.8838889919999998E-3</v>
      </c>
      <c r="Z34" s="66">
        <v>4.87913536E-3</v>
      </c>
      <c r="AA34" s="66">
        <v>9.1247353600000004E-4</v>
      </c>
      <c r="AB34" s="66">
        <v>1.3819386879999999E-2</v>
      </c>
      <c r="AC34" s="66" t="s">
        <v>391</v>
      </c>
      <c r="AD34" s="66" t="s">
        <v>391</v>
      </c>
      <c r="AE34" s="158"/>
      <c r="AF34" s="66">
        <v>3737.259</v>
      </c>
      <c r="AG34" s="66">
        <v>41.068384000000002</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0.1356</v>
      </c>
      <c r="F36" s="66">
        <v>1.8739512E-2</v>
      </c>
      <c r="G36" s="66">
        <v>8.0000000000000007E-5</v>
      </c>
      <c r="H36" s="66">
        <v>4.8000000000000001E-5</v>
      </c>
      <c r="I36" s="66">
        <v>9.4658064468800002E-3</v>
      </c>
      <c r="J36" s="66">
        <v>1.048E-2</v>
      </c>
      <c r="K36" s="66">
        <v>1.048E-2</v>
      </c>
      <c r="L36" s="66">
        <v>5.2400000000000005E-4</v>
      </c>
      <c r="M36" s="66">
        <v>7.8920000000000004E-2</v>
      </c>
      <c r="N36" s="66">
        <v>1.5E-6</v>
      </c>
      <c r="O36" s="66">
        <v>3.4799999999999999E-5</v>
      </c>
      <c r="P36" s="66">
        <v>2.12E-5</v>
      </c>
      <c r="Q36" s="66">
        <v>3.9999999999999998E-7</v>
      </c>
      <c r="R36" s="66">
        <v>1.2E-4</v>
      </c>
      <c r="S36" s="66">
        <v>8.4800000000000001E-5</v>
      </c>
      <c r="T36" s="66">
        <v>3.5200000000000002E-5</v>
      </c>
      <c r="U36" s="66">
        <v>3.9999999999999998E-7</v>
      </c>
      <c r="V36" s="66">
        <v>6.9519999999999998E-3</v>
      </c>
      <c r="W36" s="66" t="s">
        <v>390</v>
      </c>
      <c r="X36" s="66">
        <v>1.2E-4</v>
      </c>
      <c r="Y36" s="66">
        <v>2.0000000000000001E-4</v>
      </c>
      <c r="Z36" s="66">
        <v>1.528E-4</v>
      </c>
      <c r="AA36" s="66">
        <v>3.4400000000000003E-5</v>
      </c>
      <c r="AB36" s="66">
        <v>5.0719999999999997E-4</v>
      </c>
      <c r="AC36" s="66">
        <v>1.7079999972E-6</v>
      </c>
      <c r="AD36" s="66">
        <v>8.1333331999999996E-7</v>
      </c>
      <c r="AE36" s="158"/>
      <c r="AF36" s="66">
        <v>171.828</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6.4350155999999992E-2</v>
      </c>
      <c r="F37" s="66">
        <v>1.0544E-3</v>
      </c>
      <c r="G37" s="66">
        <v>1.8517900000000002E-4</v>
      </c>
      <c r="H37" s="66" t="s">
        <v>391</v>
      </c>
      <c r="I37" s="66">
        <v>1.3180000000000001E-4</v>
      </c>
      <c r="J37" s="66">
        <v>1.3180000000000001E-4</v>
      </c>
      <c r="K37" s="66">
        <v>1.3180000000000001E-4</v>
      </c>
      <c r="L37" s="66">
        <v>3.2950000000000006E-6</v>
      </c>
      <c r="M37" s="66">
        <v>1.4658911000000002E-2</v>
      </c>
      <c r="N37" s="66">
        <v>9.8850000000000015E-7</v>
      </c>
      <c r="O37" s="66">
        <v>1.6475000000000002E-7</v>
      </c>
      <c r="P37" s="66">
        <v>6.5900000000000003E-5</v>
      </c>
      <c r="Q37" s="66">
        <v>7.9079999999999995E-5</v>
      </c>
      <c r="R37" s="66">
        <v>5.0084000000000008E-7</v>
      </c>
      <c r="S37" s="66">
        <v>5.0084E-8</v>
      </c>
      <c r="T37" s="66">
        <v>3.3608999999999999E-7</v>
      </c>
      <c r="U37" s="66">
        <v>7.3807999999999997E-6</v>
      </c>
      <c r="V37" s="66">
        <v>9.8850000000000015E-7</v>
      </c>
      <c r="W37" s="66" t="s">
        <v>390</v>
      </c>
      <c r="X37" s="66">
        <v>3.6904000000000003E-7</v>
      </c>
      <c r="Y37" s="66">
        <v>1.04122E-6</v>
      </c>
      <c r="Z37" s="66">
        <v>7.3149000000000005E-7</v>
      </c>
      <c r="AA37" s="66">
        <v>5.50924E-6</v>
      </c>
      <c r="AB37" s="66">
        <v>7.6509899999999994E-6</v>
      </c>
      <c r="AC37" s="66" t="s">
        <v>391</v>
      </c>
      <c r="AD37" s="66" t="s">
        <v>391</v>
      </c>
      <c r="AE37" s="158"/>
      <c r="AF37" s="66" t="s">
        <v>391</v>
      </c>
      <c r="AG37" s="66" t="s">
        <v>391</v>
      </c>
      <c r="AH37" s="66">
        <v>659</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7.2973424894449224</v>
      </c>
      <c r="F39" s="66">
        <v>1.243039390416951</v>
      </c>
      <c r="G39" s="66">
        <v>3.9369068910661786</v>
      </c>
      <c r="H39" s="66">
        <v>8.3974677000000025E-2</v>
      </c>
      <c r="I39" s="66">
        <v>0.15367711227123815</v>
      </c>
      <c r="J39" s="66">
        <v>0.20459311227123309</v>
      </c>
      <c r="K39" s="66">
        <v>0.26797868327123753</v>
      </c>
      <c r="L39" s="66">
        <v>7.6757162636187952E-3</v>
      </c>
      <c r="M39" s="66">
        <v>4.5099877231327286</v>
      </c>
      <c r="N39" s="66">
        <v>0.11785201581659356</v>
      </c>
      <c r="O39" s="66">
        <v>2.5697591783711927E-2</v>
      </c>
      <c r="P39" s="66">
        <v>3.9300057836417435E-2</v>
      </c>
      <c r="Q39" s="66">
        <v>6.3134617314500693E-2</v>
      </c>
      <c r="R39" s="66">
        <v>9.9886122254106507E-2</v>
      </c>
      <c r="S39" s="66">
        <v>6.9482744682515502E-2</v>
      </c>
      <c r="T39" s="66">
        <v>0.21092064352563084</v>
      </c>
      <c r="U39" s="66">
        <v>0.17281881411763678</v>
      </c>
      <c r="V39" s="66">
        <v>1.0166081126828479</v>
      </c>
      <c r="W39" s="66">
        <v>0.29731771418110076</v>
      </c>
      <c r="X39" s="66">
        <v>1.6930798987965363E-2</v>
      </c>
      <c r="Y39" s="66">
        <v>2.768313439543572E-2</v>
      </c>
      <c r="Z39" s="66">
        <v>9.0372162556920325E-3</v>
      </c>
      <c r="AA39" s="66">
        <v>7.1273835228413771E-3</v>
      </c>
      <c r="AB39" s="66">
        <v>6.0778533161934926E-2</v>
      </c>
      <c r="AC39" s="66">
        <v>6.7517431105394196E-2</v>
      </c>
      <c r="AD39" s="66">
        <v>2.0793887918056277E-2</v>
      </c>
      <c r="AE39" s="158"/>
      <c r="AF39" s="66">
        <v>397.21348584199967</v>
      </c>
      <c r="AG39" s="66">
        <v>4613.323272040001</v>
      </c>
      <c r="AH39" s="66">
        <v>70641.147088235855</v>
      </c>
      <c r="AI39" s="66">
        <v>13237.682790488992</v>
      </c>
      <c r="AJ39" s="66" t="s">
        <v>391</v>
      </c>
      <c r="AK39" s="66" t="s">
        <v>391</v>
      </c>
      <c r="AL39" s="182" t="s">
        <v>49</v>
      </c>
    </row>
    <row r="40" spans="1:256" s="2" customFormat="1" ht="24.75" customHeight="1" thickBot="1" x14ac:dyDescent="0.3">
      <c r="A40" s="121" t="s">
        <v>70</v>
      </c>
      <c r="B40" s="121" t="s">
        <v>105</v>
      </c>
      <c r="C40" s="122" t="s">
        <v>397</v>
      </c>
      <c r="D40" s="123"/>
      <c r="E40" s="66">
        <v>7.4833800000000006E-2</v>
      </c>
      <c r="F40" s="66">
        <v>7.8224000000000002E-3</v>
      </c>
      <c r="G40" s="66">
        <v>1.1800000000000001E-3</v>
      </c>
      <c r="H40" s="66">
        <v>1.12E-4</v>
      </c>
      <c r="I40" s="66">
        <v>1.377E-3</v>
      </c>
      <c r="J40" s="66">
        <v>1.377E-3</v>
      </c>
      <c r="K40" s="66">
        <v>1.377E-3</v>
      </c>
      <c r="L40" s="66">
        <v>1.0690000000000001E-3</v>
      </c>
      <c r="M40" s="66">
        <v>8.5950600000000002E-2</v>
      </c>
      <c r="N40" s="66">
        <v>3.3749999999999999E-6</v>
      </c>
      <c r="O40" s="66">
        <v>1.3999999999999999E-4</v>
      </c>
      <c r="P40" s="66">
        <v>7.4200000000000001E-5</v>
      </c>
      <c r="Q40" s="66">
        <v>1.3999999999999999E-6</v>
      </c>
      <c r="R40" s="66">
        <v>6.9999999999999999E-4</v>
      </c>
      <c r="S40" s="66">
        <v>2.3800000000000002E-2</v>
      </c>
      <c r="T40" s="66">
        <v>9.7999999999999997E-4</v>
      </c>
      <c r="U40" s="66">
        <v>1.3999999999999999E-4</v>
      </c>
      <c r="V40" s="66">
        <v>1.4E-2</v>
      </c>
      <c r="W40" s="66" t="s">
        <v>390</v>
      </c>
      <c r="X40" s="66">
        <v>4.2000000000000002E-4</v>
      </c>
      <c r="Y40" s="66">
        <v>6.9999999999999999E-4</v>
      </c>
      <c r="Z40" s="66">
        <v>4.816E-4</v>
      </c>
      <c r="AA40" s="66">
        <v>2.968E-4</v>
      </c>
      <c r="AB40" s="66">
        <v>1.8984E-3</v>
      </c>
      <c r="AC40" s="66" t="s">
        <v>390</v>
      </c>
      <c r="AD40" s="66" t="s">
        <v>390</v>
      </c>
      <c r="AE40" s="158"/>
      <c r="AF40" s="66">
        <v>603.11300000000006</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13.522082594622191</v>
      </c>
      <c r="F41" s="66">
        <v>79.663562221018793</v>
      </c>
      <c r="G41" s="66">
        <v>22.676785391459141</v>
      </c>
      <c r="H41" s="66">
        <v>4.7232121466134478</v>
      </c>
      <c r="I41" s="66">
        <v>29.679935595516142</v>
      </c>
      <c r="J41" s="66">
        <v>30.307874620754561</v>
      </c>
      <c r="K41" s="66">
        <v>32.60981153033719</v>
      </c>
      <c r="L41" s="66">
        <v>2.4211915790723015</v>
      </c>
      <c r="M41" s="66">
        <v>554.83539579252579</v>
      </c>
      <c r="N41" s="66">
        <v>1.5915636549042154</v>
      </c>
      <c r="O41" s="66">
        <v>0.59693334361832417</v>
      </c>
      <c r="P41" s="66">
        <v>0.35121499390279554</v>
      </c>
      <c r="Q41" s="66">
        <v>0.50205413872020188</v>
      </c>
      <c r="R41" s="66">
        <v>3.2320468407178695</v>
      </c>
      <c r="S41" s="66">
        <v>1.0484163107562734</v>
      </c>
      <c r="T41" s="66">
        <v>0.54504604316868532</v>
      </c>
      <c r="U41" s="66">
        <v>0.28479906842941699</v>
      </c>
      <c r="V41" s="66">
        <v>5.1742575041711287</v>
      </c>
      <c r="W41" s="66">
        <v>9.16075861658679</v>
      </c>
      <c r="X41" s="66">
        <v>15.969606530548237</v>
      </c>
      <c r="Y41" s="66">
        <v>10.996977445142463</v>
      </c>
      <c r="Z41" s="66">
        <v>7.2385307765263747</v>
      </c>
      <c r="AA41" s="66">
        <v>11.479376329377885</v>
      </c>
      <c r="AB41" s="66">
        <v>45.684491081594956</v>
      </c>
      <c r="AC41" s="66">
        <v>18.103097609277484</v>
      </c>
      <c r="AD41" s="66">
        <v>0.34548069512562624</v>
      </c>
      <c r="AE41" s="158"/>
      <c r="AF41" s="66" t="s">
        <v>390</v>
      </c>
      <c r="AG41" s="66">
        <v>41992.64073364927</v>
      </c>
      <c r="AH41" s="66">
        <v>85899.387844239929</v>
      </c>
      <c r="AI41" s="66">
        <v>75817.911999999997</v>
      </c>
      <c r="AJ41" s="66" t="s">
        <v>391</v>
      </c>
      <c r="AK41" s="66" t="s">
        <v>391</v>
      </c>
      <c r="AL41" s="182" t="s">
        <v>49</v>
      </c>
    </row>
    <row r="42" spans="1:256" s="2" customFormat="1" ht="24.75" customHeight="1" thickBot="1" x14ac:dyDescent="0.3">
      <c r="A42" s="121" t="s">
        <v>70</v>
      </c>
      <c r="B42" s="121" t="s">
        <v>107</v>
      </c>
      <c r="C42" s="122" t="s">
        <v>108</v>
      </c>
      <c r="D42" s="123"/>
      <c r="E42" s="66">
        <v>2.41403076923077E-2</v>
      </c>
      <c r="F42" s="66">
        <v>0.37632438461538498</v>
      </c>
      <c r="G42" s="66">
        <v>1.2E-4</v>
      </c>
      <c r="H42" s="66">
        <v>2.4000000000000001E-5</v>
      </c>
      <c r="I42" s="66">
        <v>1.3374E-2</v>
      </c>
      <c r="J42" s="66">
        <v>1.3374E-2</v>
      </c>
      <c r="K42" s="66">
        <v>1.3374E-2</v>
      </c>
      <c r="L42" s="66">
        <v>1.02923076923077E-4</v>
      </c>
      <c r="M42" s="66">
        <v>4.4315676923076897</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265.21800000000002</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2.3021859750000173</v>
      </c>
      <c r="F43" s="66">
        <v>0.97687430099999739</v>
      </c>
      <c r="G43" s="66">
        <v>0.66476255099999526</v>
      </c>
      <c r="H43" s="66">
        <v>9.7925570000000003E-3</v>
      </c>
      <c r="I43" s="66">
        <v>5.927744199999984E-2</v>
      </c>
      <c r="J43" s="66">
        <v>7.2847389000000012E-2</v>
      </c>
      <c r="K43" s="66">
        <v>9.5099757000000229E-2</v>
      </c>
      <c r="L43" s="66">
        <v>1.905930229392146E-3</v>
      </c>
      <c r="M43" s="66">
        <v>4.1882177450000544</v>
      </c>
      <c r="N43" s="66">
        <v>1.1879338375048036E-2</v>
      </c>
      <c r="O43" s="66">
        <v>3.6317934615008067E-3</v>
      </c>
      <c r="P43" s="66">
        <v>2.0940910809249978E-3</v>
      </c>
      <c r="Q43" s="66">
        <v>5.3260288878579833E-3</v>
      </c>
      <c r="R43" s="66">
        <v>9.3691502348565887E-3</v>
      </c>
      <c r="S43" s="66">
        <v>6.8128721846195525E-3</v>
      </c>
      <c r="T43" s="66">
        <v>4.4329733406818998E-2</v>
      </c>
      <c r="U43" s="66">
        <v>4.3618409209219573E-3</v>
      </c>
      <c r="V43" s="66">
        <v>0.18774455875867946</v>
      </c>
      <c r="W43" s="66">
        <v>3.4810968951786966E-2</v>
      </c>
      <c r="X43" s="66">
        <v>2.5293539867221521E-3</v>
      </c>
      <c r="Y43" s="66">
        <v>4.1724379751234232E-3</v>
      </c>
      <c r="Z43" s="66">
        <v>1.3056949045911481E-3</v>
      </c>
      <c r="AA43" s="66">
        <v>1.0569123540082478E-3</v>
      </c>
      <c r="AB43" s="66">
        <v>9.0643992204449617E-3</v>
      </c>
      <c r="AC43" s="66">
        <v>1.7365776693923105E-3</v>
      </c>
      <c r="AD43" s="66">
        <v>8.8394365158100615E-4</v>
      </c>
      <c r="AE43" s="158"/>
      <c r="AF43" s="66">
        <v>218.21691763999996</v>
      </c>
      <c r="AG43" s="66">
        <v>71.502859999999984</v>
      </c>
      <c r="AH43" s="66">
        <v>788.54970605499977</v>
      </c>
      <c r="AI43" s="66">
        <v>15723.148814969993</v>
      </c>
      <c r="AJ43" s="66" t="s">
        <v>391</v>
      </c>
      <c r="AK43" s="66" t="s">
        <v>391</v>
      </c>
      <c r="AL43" s="182" t="s">
        <v>49</v>
      </c>
    </row>
    <row r="44" spans="1:256" s="2" customFormat="1" ht="24.75" customHeight="1" thickBot="1" x14ac:dyDescent="0.3">
      <c r="A44" s="121" t="s">
        <v>70</v>
      </c>
      <c r="B44" s="121" t="s">
        <v>111</v>
      </c>
      <c r="C44" s="122" t="s">
        <v>112</v>
      </c>
      <c r="D44" s="123"/>
      <c r="E44" s="66">
        <v>13.165361403017872</v>
      </c>
      <c r="F44" s="66">
        <v>2.3690345078112731</v>
      </c>
      <c r="G44" s="66">
        <v>3.3065359184392003E-3</v>
      </c>
      <c r="H44" s="66">
        <v>7.4422556181264572E-3</v>
      </c>
      <c r="I44" s="66">
        <v>1.1152952656943231</v>
      </c>
      <c r="J44" s="66">
        <v>1.1856306656322586</v>
      </c>
      <c r="K44" s="66">
        <v>1.1856306656322586</v>
      </c>
      <c r="L44" s="66">
        <v>0.66181922095505541</v>
      </c>
      <c r="M44" s="66">
        <v>20.457542583284322</v>
      </c>
      <c r="N44" s="66">
        <v>2.2499999999999998E-3</v>
      </c>
      <c r="O44" s="66">
        <v>2.8322862490421045E-3</v>
      </c>
      <c r="P44" s="66">
        <v>1.7410640367727763E-3</v>
      </c>
      <c r="Q44" s="66">
        <v>3.3665359184392004E-5</v>
      </c>
      <c r="R44" s="66">
        <v>9.8596077553176013E-3</v>
      </c>
      <c r="S44" s="66">
        <v>1.6955456147091104E-2</v>
      </c>
      <c r="T44" s="66">
        <v>3.2241516082264967E-3</v>
      </c>
      <c r="U44" s="66">
        <v>9.1865359184392002E-5</v>
      </c>
      <c r="V44" s="66">
        <v>0.559819942624733</v>
      </c>
      <c r="W44" s="66" t="s">
        <v>390</v>
      </c>
      <c r="X44" s="66">
        <v>9.7040116777644264E-3</v>
      </c>
      <c r="Y44" s="66">
        <v>3.7383450857444642E-4</v>
      </c>
      <c r="Z44" s="66">
        <v>9.7520339348217781E-5</v>
      </c>
      <c r="AA44" s="66">
        <v>1.5679607755317602E-4</v>
      </c>
      <c r="AB44" s="66">
        <v>1.0332162603240266E-2</v>
      </c>
      <c r="AC44" s="66" t="s">
        <v>390</v>
      </c>
      <c r="AD44" s="66" t="s">
        <v>390</v>
      </c>
      <c r="AE44" s="158"/>
      <c r="AF44" s="66">
        <v>13898.865186748761</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c r="E46" s="66">
        <v>5.4174895948639015E-2</v>
      </c>
      <c r="F46" s="66">
        <v>9.3431378528324692E-3</v>
      </c>
      <c r="G46" s="66">
        <v>8.4615527576211338E-2</v>
      </c>
      <c r="H46" s="66">
        <v>2.5822799999999999E-5</v>
      </c>
      <c r="I46" s="66">
        <v>1.1861558662928984E-2</v>
      </c>
      <c r="J46" s="66">
        <v>1.321705774445129E-2</v>
      </c>
      <c r="K46" s="66">
        <v>1.3864956763290862E-2</v>
      </c>
      <c r="L46" s="66">
        <v>1.6165334546011838E-3</v>
      </c>
      <c r="M46" s="66">
        <v>0.10674420168226557</v>
      </c>
      <c r="N46" s="66">
        <v>5.6561496148982027E-3</v>
      </c>
      <c r="O46" s="66">
        <v>1.9087653305440599E-4</v>
      </c>
      <c r="P46" s="66">
        <v>4.7551262323061705E-4</v>
      </c>
      <c r="Q46" s="66">
        <v>5.777594864906469E-3</v>
      </c>
      <c r="R46" s="66">
        <v>3.6417783300098736E-3</v>
      </c>
      <c r="S46" s="66">
        <v>6.5869543961879643E-3</v>
      </c>
      <c r="T46" s="66">
        <v>1.8960402474947728E-2</v>
      </c>
      <c r="U46" s="66">
        <v>6.30602031512712E-4</v>
      </c>
      <c r="V46" s="66">
        <v>8.0121427356587942E-3</v>
      </c>
      <c r="W46" s="66">
        <v>8.2688425076959862E-4</v>
      </c>
      <c r="X46" s="66">
        <v>2.9837610995905779E-5</v>
      </c>
      <c r="Y46" s="66">
        <v>5.0614525120541126E-5</v>
      </c>
      <c r="Z46" s="66">
        <v>4.7838918490394803E-5</v>
      </c>
      <c r="AA46" s="66">
        <v>3.7636482154699674E-5</v>
      </c>
      <c r="AB46" s="66">
        <v>1.6592753676154137E-4</v>
      </c>
      <c r="AC46" s="66">
        <v>6.2099492360416226E-4</v>
      </c>
      <c r="AD46" s="66">
        <v>6.4946917249129931E-4</v>
      </c>
      <c r="AE46" s="158"/>
      <c r="AF46" s="66">
        <v>56.171358329999997</v>
      </c>
      <c r="AG46" s="66">
        <v>92.557002691367487</v>
      </c>
      <c r="AH46" s="66">
        <v>406.13528302510201</v>
      </c>
      <c r="AI46" s="66" t="s">
        <v>390</v>
      </c>
      <c r="AJ46" s="66" t="s">
        <v>391</v>
      </c>
      <c r="AK46" s="66" t="s">
        <v>391</v>
      </c>
      <c r="AL46" s="182" t="s">
        <v>49</v>
      </c>
    </row>
    <row r="47" spans="1:256" s="2" customFormat="1" ht="24.75" customHeight="1" thickBot="1" x14ac:dyDescent="0.3">
      <c r="A47" s="121" t="s">
        <v>70</v>
      </c>
      <c r="B47" s="121" t="s">
        <v>117</v>
      </c>
      <c r="C47" s="122" t="s">
        <v>118</v>
      </c>
      <c r="D47" s="123"/>
      <c r="E47" s="66">
        <v>0.12634380000000001</v>
      </c>
      <c r="F47" s="66">
        <v>1.44612E-2</v>
      </c>
      <c r="G47" s="66">
        <v>3.4199999999999999E-3</v>
      </c>
      <c r="H47" s="66">
        <v>2.1599999999999999E-4</v>
      </c>
      <c r="I47" s="66">
        <v>2.673E-3</v>
      </c>
      <c r="J47" s="66">
        <v>2.673E-3</v>
      </c>
      <c r="K47" s="66">
        <v>2.673E-3</v>
      </c>
      <c r="L47" s="66">
        <v>1.9818000000000001E-3</v>
      </c>
      <c r="M47" s="66">
        <v>0.16332840000000001</v>
      </c>
      <c r="N47" s="66">
        <v>4.1250000000000003E-6</v>
      </c>
      <c r="O47" s="66">
        <v>2.7E-4</v>
      </c>
      <c r="P47" s="66">
        <v>1.4310000000000001E-4</v>
      </c>
      <c r="Q47" s="66">
        <v>2.7E-6</v>
      </c>
      <c r="R47" s="66">
        <v>1.3500000000000001E-3</v>
      </c>
      <c r="S47" s="66">
        <v>4.5900000000000003E-2</v>
      </c>
      <c r="T47" s="66">
        <v>1.89E-3</v>
      </c>
      <c r="U47" s="66">
        <v>2.7E-4</v>
      </c>
      <c r="V47" s="66">
        <v>2.7E-2</v>
      </c>
      <c r="W47" s="66" t="s">
        <v>390</v>
      </c>
      <c r="X47" s="66">
        <v>8.0999999999999996E-4</v>
      </c>
      <c r="Y47" s="66">
        <v>1.3500000000000001E-3</v>
      </c>
      <c r="Z47" s="66">
        <v>9.2880000000000002E-4</v>
      </c>
      <c r="AA47" s="66">
        <v>5.7240000000000004E-4</v>
      </c>
      <c r="AB47" s="66">
        <v>3.6611999999999999E-3</v>
      </c>
      <c r="AC47" s="66" t="s">
        <v>390</v>
      </c>
      <c r="AD47" s="66" t="s">
        <v>390</v>
      </c>
      <c r="AE47" s="158"/>
      <c r="AF47" s="66">
        <v>1165.327</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6.07032259</v>
      </c>
      <c r="G48" s="66" t="s">
        <v>391</v>
      </c>
      <c r="H48" s="66" t="s">
        <v>391</v>
      </c>
      <c r="I48" s="66">
        <v>0.22360666500000004</v>
      </c>
      <c r="J48" s="66">
        <v>1.8782959860000004</v>
      </c>
      <c r="K48" s="66">
        <v>3.980198637</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44.721333000000008</v>
      </c>
      <c r="AL48" s="182" t="s">
        <v>122</v>
      </c>
    </row>
    <row r="49" spans="1:38" s="2" customFormat="1" ht="24.75" customHeight="1" thickBot="1" x14ac:dyDescent="0.3">
      <c r="A49" s="121" t="s">
        <v>119</v>
      </c>
      <c r="B49" s="121" t="s">
        <v>123</v>
      </c>
      <c r="C49" s="122" t="s">
        <v>124</v>
      </c>
      <c r="D49" s="123"/>
      <c r="E49" s="66">
        <v>1.3524E-2</v>
      </c>
      <c r="F49" s="66">
        <v>4.1061000000000007E-2</v>
      </c>
      <c r="G49" s="66">
        <v>1.8367000000000001E-2</v>
      </c>
      <c r="H49" s="66">
        <v>1.6459999999999997E-3</v>
      </c>
      <c r="I49" s="66">
        <v>5.398679E-2</v>
      </c>
      <c r="J49" s="66">
        <v>7.8713189999999975E-2</v>
      </c>
      <c r="K49" s="66">
        <v>0.10665899999999998</v>
      </c>
      <c r="L49" s="66">
        <v>2.6453527099999999E-2</v>
      </c>
      <c r="M49" s="66">
        <v>5.4859999999999999E-2</v>
      </c>
      <c r="N49" s="66" t="s">
        <v>390</v>
      </c>
      <c r="O49" s="66" t="s">
        <v>390</v>
      </c>
      <c r="P49" s="66" t="s">
        <v>390</v>
      </c>
      <c r="Q49" s="66" t="s">
        <v>390</v>
      </c>
      <c r="R49" s="66" t="s">
        <v>390</v>
      </c>
      <c r="S49" s="66" t="s">
        <v>390</v>
      </c>
      <c r="T49" s="66" t="s">
        <v>390</v>
      </c>
      <c r="U49" s="66" t="s">
        <v>390</v>
      </c>
      <c r="V49" s="66" t="s">
        <v>390</v>
      </c>
      <c r="W49" s="66" t="s">
        <v>390</v>
      </c>
      <c r="X49" s="66">
        <v>1.6109613618641709E-2</v>
      </c>
      <c r="Y49" s="66">
        <v>2.6139670475300743E-2</v>
      </c>
      <c r="Z49" s="66">
        <v>1.3090728710096606E-2</v>
      </c>
      <c r="AA49" s="66">
        <v>9.2400573379718583E-3</v>
      </c>
      <c r="AB49" s="66">
        <v>6.4580070142010934E-2</v>
      </c>
      <c r="AC49" s="66" t="s">
        <v>390</v>
      </c>
      <c r="AD49" s="66" t="s">
        <v>390</v>
      </c>
      <c r="AE49" s="158"/>
      <c r="AF49" s="66" t="s">
        <v>391</v>
      </c>
      <c r="AG49" s="66" t="s">
        <v>391</v>
      </c>
      <c r="AH49" s="66" t="s">
        <v>391</v>
      </c>
      <c r="AI49" s="66" t="s">
        <v>391</v>
      </c>
      <c r="AJ49" s="66" t="s">
        <v>391</v>
      </c>
      <c r="AK49" s="66">
        <v>3.297142</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6.5030000000000001E-3</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0.107208</v>
      </c>
      <c r="AL51" s="182" t="s">
        <v>130</v>
      </c>
    </row>
    <row r="52" spans="1:38" s="2" customFormat="1" ht="24.75" customHeight="1" thickBot="1" x14ac:dyDescent="0.3">
      <c r="A52" s="121" t="s">
        <v>119</v>
      </c>
      <c r="B52" s="125" t="s">
        <v>131</v>
      </c>
      <c r="C52" s="128" t="s">
        <v>399</v>
      </c>
      <c r="D52" s="131"/>
      <c r="E52" s="66">
        <v>0.212612</v>
      </c>
      <c r="F52" s="66">
        <v>0.144066</v>
      </c>
      <c r="G52" s="66">
        <v>1.3863310000000002</v>
      </c>
      <c r="H52" s="66">
        <v>2.7700000000000001E-4</v>
      </c>
      <c r="I52" s="66">
        <v>2.818145E-2</v>
      </c>
      <c r="J52" s="66">
        <v>4.3553149999999999E-2</v>
      </c>
      <c r="K52" s="66">
        <v>5.1239E-2</v>
      </c>
      <c r="L52" s="66" t="s">
        <v>391</v>
      </c>
      <c r="M52" s="66">
        <v>2.4312E-2</v>
      </c>
      <c r="N52" s="66">
        <v>4.0099999999999997E-2</v>
      </c>
      <c r="O52" s="66">
        <v>4.0099999999999997E-2</v>
      </c>
      <c r="P52" s="66">
        <v>4.0099999999999997E-2</v>
      </c>
      <c r="Q52" s="66">
        <v>4.0099999999999997E-2</v>
      </c>
      <c r="R52" s="66">
        <v>4.0099999999999997E-2</v>
      </c>
      <c r="S52" s="66">
        <v>4.0099999999999997E-2</v>
      </c>
      <c r="T52" s="66">
        <v>4.0099999999999997E-2</v>
      </c>
      <c r="U52" s="66">
        <v>4.0099999999999997E-2</v>
      </c>
      <c r="V52" s="66">
        <v>4.0099999999999997E-2</v>
      </c>
      <c r="W52" s="66">
        <v>4.48E-2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7.8639999999999999</v>
      </c>
      <c r="AL52" s="182" t="s">
        <v>132</v>
      </c>
    </row>
    <row r="53" spans="1:38" s="2" customFormat="1" ht="24.75" customHeight="1" thickBot="1" x14ac:dyDescent="0.3">
      <c r="A53" s="121" t="s">
        <v>119</v>
      </c>
      <c r="B53" s="125" t="s">
        <v>133</v>
      </c>
      <c r="C53" s="128" t="s">
        <v>134</v>
      </c>
      <c r="D53" s="131"/>
      <c r="E53" s="66" t="s">
        <v>391</v>
      </c>
      <c r="F53" s="66">
        <v>0.19439000000000001</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6.5010000000000003</v>
      </c>
      <c r="AL53" s="182" t="s">
        <v>135</v>
      </c>
    </row>
    <row r="54" spans="1:38" s="2" customFormat="1" ht="23.4" thickBot="1" x14ac:dyDescent="0.3">
      <c r="A54" s="121" t="s">
        <v>119</v>
      </c>
      <c r="B54" s="125" t="s">
        <v>136</v>
      </c>
      <c r="C54" s="128" t="s">
        <v>137</v>
      </c>
      <c r="D54" s="131"/>
      <c r="E54" s="66" t="s">
        <v>391</v>
      </c>
      <c r="F54" s="66">
        <v>0.9828915604756181</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7797.4499999999989</v>
      </c>
      <c r="AL54" s="182" t="s">
        <v>425</v>
      </c>
    </row>
    <row r="55" spans="1:38" s="2" customFormat="1" ht="24.75" customHeight="1" thickBot="1" x14ac:dyDescent="0.3">
      <c r="A55" s="121" t="s">
        <v>119</v>
      </c>
      <c r="B55" s="125" t="s">
        <v>138</v>
      </c>
      <c r="C55" s="128" t="s">
        <v>139</v>
      </c>
      <c r="D55" s="131"/>
      <c r="E55" s="66">
        <v>0.113527</v>
      </c>
      <c r="F55" s="66">
        <v>8.9885395563426285E-2</v>
      </c>
      <c r="G55" s="66">
        <v>1.518961</v>
      </c>
      <c r="H55" s="66" t="s">
        <v>390</v>
      </c>
      <c r="I55" s="66">
        <v>3.7706923426028376E-4</v>
      </c>
      <c r="J55" s="66">
        <v>6.4640440158905785E-4</v>
      </c>
      <c r="K55" s="66">
        <v>1.0773406693150966E-3</v>
      </c>
      <c r="L55" s="66">
        <v>9.0496616222468095E-5</v>
      </c>
      <c r="M55" s="66">
        <v>5.0039999999999998E-3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2376.5603639199999</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2.116755E-2</v>
      </c>
      <c r="J57" s="66">
        <v>3.4628660000000006E-2</v>
      </c>
      <c r="K57" s="66">
        <v>4.6980000000000008E-2</v>
      </c>
      <c r="L57" s="66">
        <v>6.3502649999999997E-4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3236.047</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6.2423999999999986E-3</v>
      </c>
      <c r="J58" s="66">
        <v>8.8618999999999972E-3</v>
      </c>
      <c r="K58" s="66">
        <v>1.0404000000000002E-2</v>
      </c>
      <c r="L58" s="66">
        <v>2.8715039999999995E-5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935</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1.8003470000000003E-3</v>
      </c>
      <c r="J59" s="66">
        <v>2.5131470000000007E-3</v>
      </c>
      <c r="K59" s="66">
        <v>3.0589999999999992E-3</v>
      </c>
      <c r="L59" s="66">
        <v>1.1162151400000003E-6</v>
      </c>
      <c r="M59" s="66" t="s">
        <v>390</v>
      </c>
      <c r="N59" s="66">
        <v>0.16330860644199979</v>
      </c>
      <c r="O59" s="66">
        <v>1.7262883200999998E-2</v>
      </c>
      <c r="P59" s="66">
        <v>5.2686569999999995E-3</v>
      </c>
      <c r="Q59" s="66">
        <v>6.2010469433999925E-2</v>
      </c>
      <c r="R59" s="66">
        <v>4.4018397262999991E-2</v>
      </c>
      <c r="S59" s="66">
        <v>0.61236095750599939</v>
      </c>
      <c r="T59" s="66">
        <v>5.8866737331999867E-2</v>
      </c>
      <c r="U59" s="66">
        <v>0.7865325800509998</v>
      </c>
      <c r="V59" s="66">
        <v>0.64638148999999978</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1194481</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0.66861138000000031</v>
      </c>
      <c r="J60" s="66">
        <v>1.2071456599999988</v>
      </c>
      <c r="K60" s="66">
        <v>1.7214800000000003</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77408.947</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4.233215295E-2</v>
      </c>
      <c r="J61" s="66">
        <v>0.42359727230999999</v>
      </c>
      <c r="K61" s="66">
        <v>0.84722768564999995</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4407993</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6.5986999999999976E-2</v>
      </c>
      <c r="G63" s="66">
        <v>8.2529000000000005E-2</v>
      </c>
      <c r="H63" s="66">
        <v>3.4784000000000002E-2</v>
      </c>
      <c r="I63" s="66">
        <v>0.1581415709999999</v>
      </c>
      <c r="J63" s="66">
        <v>0.28630544000000219</v>
      </c>
      <c r="K63" s="66">
        <v>0.49157599999999874</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0.22723700000000005</v>
      </c>
      <c r="F64" s="66" t="s">
        <v>390</v>
      </c>
      <c r="G64" s="66" t="s">
        <v>390</v>
      </c>
      <c r="H64" s="66">
        <v>2.2723700000000001E-3</v>
      </c>
      <c r="I64" s="66" t="s">
        <v>391</v>
      </c>
      <c r="J64" s="66" t="s">
        <v>391</v>
      </c>
      <c r="K64" s="66" t="s">
        <v>391</v>
      </c>
      <c r="L64" s="66" t="s">
        <v>391</v>
      </c>
      <c r="M64" s="66">
        <v>2.2723699999999999E-2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227.23699999999999</v>
      </c>
      <c r="AL64" s="182" t="s">
        <v>160</v>
      </c>
    </row>
    <row r="65" spans="1:38" s="2" customFormat="1" ht="24.75" customHeight="1" thickBot="1" x14ac:dyDescent="0.3">
      <c r="A65" s="121" t="s">
        <v>53</v>
      </c>
      <c r="B65" s="125" t="s">
        <v>161</v>
      </c>
      <c r="C65" s="122" t="s">
        <v>162</v>
      </c>
      <c r="D65" s="123"/>
      <c r="E65" s="66">
        <v>0.25352000000000002</v>
      </c>
      <c r="F65" s="66" t="s">
        <v>391</v>
      </c>
      <c r="G65" s="66" t="s">
        <v>391</v>
      </c>
      <c r="H65" s="66">
        <v>8.1980000000000004E-3</v>
      </c>
      <c r="I65" s="66">
        <v>3.6438853927543198E-5</v>
      </c>
      <c r="J65" s="66" t="s">
        <v>391</v>
      </c>
      <c r="K65" s="66" t="s">
        <v>391</v>
      </c>
      <c r="L65" s="66">
        <v>6.5589937069577751E-7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571.52800000000002</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4.3679000000000003E-2</v>
      </c>
      <c r="F68" s="66" t="s">
        <v>390</v>
      </c>
      <c r="G68" s="66">
        <v>7.4964000000000017E-2</v>
      </c>
      <c r="H68" s="66" t="s">
        <v>391</v>
      </c>
      <c r="I68" s="66">
        <v>3.2376000000000002E-3</v>
      </c>
      <c r="J68" s="66">
        <v>4.6942000000000008E-3</v>
      </c>
      <c r="K68" s="66">
        <v>5.3960000000000006E-3</v>
      </c>
      <c r="L68" s="66">
        <v>5.8276799999999997E-5</v>
      </c>
      <c r="M68" s="66">
        <v>2.1900000000000001E-3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56.915999999999997</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0.86655199999999999</v>
      </c>
      <c r="F70" s="66">
        <v>1.051854815</v>
      </c>
      <c r="G70" s="66">
        <v>1.0940252749999997</v>
      </c>
      <c r="H70" s="66">
        <v>2.4039000000000005E-2</v>
      </c>
      <c r="I70" s="66">
        <v>2.4842521999999999E-2</v>
      </c>
      <c r="J70" s="66">
        <v>3.8626920999999974E-2</v>
      </c>
      <c r="K70" s="66">
        <v>5.2333999999999971E-2</v>
      </c>
      <c r="L70" s="66">
        <v>4.4716539599999995E-4</v>
      </c>
      <c r="M70" s="66">
        <v>0.19566199999999997</v>
      </c>
      <c r="N70" s="66" t="s">
        <v>390</v>
      </c>
      <c r="O70" s="66">
        <v>4.3800000000000002E-4</v>
      </c>
      <c r="P70" s="66">
        <v>2.8118999999999998E-2</v>
      </c>
      <c r="Q70" s="66">
        <v>1.5E-3</v>
      </c>
      <c r="R70" s="66" t="s">
        <v>390</v>
      </c>
      <c r="S70" s="66">
        <v>2.7999999999999999E-6</v>
      </c>
      <c r="T70" s="66">
        <v>5.1905616550000002E-3</v>
      </c>
      <c r="U70" s="66" t="s">
        <v>390</v>
      </c>
      <c r="V70" s="66">
        <v>1.88E-5</v>
      </c>
      <c r="W70" s="66">
        <v>2E-3</v>
      </c>
      <c r="X70" s="66" t="s">
        <v>390</v>
      </c>
      <c r="Y70" s="66" t="s">
        <v>390</v>
      </c>
      <c r="Z70" s="66" t="s">
        <v>390</v>
      </c>
      <c r="AA70" s="66" t="s">
        <v>390</v>
      </c>
      <c r="AB70" s="66">
        <v>8.0000000000000002E-3</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0.62672700000000026</v>
      </c>
      <c r="F72" s="66">
        <v>1.1020000000000001</v>
      </c>
      <c r="G72" s="66">
        <v>0.32584900000000006</v>
      </c>
      <c r="H72" s="66" t="s">
        <v>390</v>
      </c>
      <c r="I72" s="66">
        <v>0.29174324000000024</v>
      </c>
      <c r="J72" s="66">
        <v>0.451516370000001</v>
      </c>
      <c r="K72" s="66">
        <v>0.56672799999999901</v>
      </c>
      <c r="L72" s="66">
        <v>1.0502756640000009E-3</v>
      </c>
      <c r="M72" s="66">
        <v>28.633233912000001</v>
      </c>
      <c r="N72" s="66">
        <v>3.4150996970663923</v>
      </c>
      <c r="O72" s="66">
        <v>0.1232318278526271</v>
      </c>
      <c r="P72" s="66">
        <v>8.8599596308768166E-2</v>
      </c>
      <c r="Q72" s="66">
        <v>2.9198550493504814E-2</v>
      </c>
      <c r="R72" s="66">
        <v>0.43777919919999997</v>
      </c>
      <c r="S72" s="66">
        <v>9.2490920000000004E-2</v>
      </c>
      <c r="T72" s="66">
        <v>0.24729601199999995</v>
      </c>
      <c r="U72" s="66">
        <v>1.3200941999999998E-2</v>
      </c>
      <c r="V72" s="66">
        <v>7.8076584988268154</v>
      </c>
      <c r="W72" s="66">
        <v>2.9326609000502097</v>
      </c>
      <c r="X72" s="66">
        <v>1.3754902864343106E-3</v>
      </c>
      <c r="Y72" s="66">
        <v>1.6020449332588331E-2</v>
      </c>
      <c r="Z72" s="66">
        <v>5.5319081358404538E-3</v>
      </c>
      <c r="AA72" s="66">
        <v>8.4942397378914055E-4</v>
      </c>
      <c r="AB72" s="66">
        <v>2.3777271728652238E-2</v>
      </c>
      <c r="AC72" s="66" t="s">
        <v>438</v>
      </c>
      <c r="AD72" s="66">
        <v>0.13250654340000001</v>
      </c>
      <c r="AE72" s="158"/>
      <c r="AF72" s="66" t="s">
        <v>391</v>
      </c>
      <c r="AG72" s="66" t="s">
        <v>391</v>
      </c>
      <c r="AH72" s="66" t="s">
        <v>391</v>
      </c>
      <c r="AI72" s="66" t="s">
        <v>391</v>
      </c>
      <c r="AJ72" s="66" t="s">
        <v>391</v>
      </c>
      <c r="AK72" s="66">
        <v>4624.5460000000003</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1.986E-4</v>
      </c>
      <c r="J73" s="66">
        <v>2.8134999999999998E-4</v>
      </c>
      <c r="K73" s="66">
        <v>3.3099999999999997E-4</v>
      </c>
      <c r="L73" s="66">
        <v>1.9860000000000003E-5</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7.5170000000000003</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7.3819000000000037E-3</v>
      </c>
      <c r="J74" s="66">
        <v>9.42576E-3</v>
      </c>
      <c r="K74" s="66">
        <v>1.0784000000000004E-2</v>
      </c>
      <c r="L74" s="66">
        <v>1.6978370000000009E-4</v>
      </c>
      <c r="M74" s="66" t="s">
        <v>390</v>
      </c>
      <c r="N74" s="66">
        <v>0.17714754612648845</v>
      </c>
      <c r="O74" s="66">
        <v>2.6013928845852848E-2</v>
      </c>
      <c r="P74" s="66">
        <v>5.2934443657080187E-2</v>
      </c>
      <c r="Q74" s="66">
        <v>3.5237085722168195E-2</v>
      </c>
      <c r="R74" s="66" t="s">
        <v>390</v>
      </c>
      <c r="S74" s="66">
        <v>1.238E-2</v>
      </c>
      <c r="T74" s="66" t="s">
        <v>390</v>
      </c>
      <c r="U74" s="66" t="s">
        <v>390</v>
      </c>
      <c r="V74" s="66">
        <v>0.20934483874999993</v>
      </c>
      <c r="W74" s="66">
        <v>0.17440049230109206</v>
      </c>
      <c r="X74" s="66" t="s">
        <v>390</v>
      </c>
      <c r="Y74" s="66" t="s">
        <v>390</v>
      </c>
      <c r="Z74" s="66" t="s">
        <v>390</v>
      </c>
      <c r="AA74" s="66" t="s">
        <v>390</v>
      </c>
      <c r="AB74" s="66">
        <v>3.3512223790000011E-3</v>
      </c>
      <c r="AC74" s="66" t="s">
        <v>390</v>
      </c>
      <c r="AD74" s="66">
        <v>4.8981794024012234E-3</v>
      </c>
      <c r="AE74" s="158"/>
      <c r="AF74" s="66" t="s">
        <v>391</v>
      </c>
      <c r="AG74" s="66" t="s">
        <v>391</v>
      </c>
      <c r="AH74" s="66" t="s">
        <v>391</v>
      </c>
      <c r="AI74" s="66" t="s">
        <v>391</v>
      </c>
      <c r="AJ74" s="66" t="s">
        <v>391</v>
      </c>
      <c r="AK74" s="66">
        <v>142.56700000000001</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8.1999999999999998E-7</v>
      </c>
      <c r="J75" s="66">
        <v>9.1999999999999998E-7</v>
      </c>
      <c r="K75" s="66">
        <v>9.9999999999999995E-7</v>
      </c>
      <c r="L75" s="66" t="s">
        <v>390</v>
      </c>
      <c r="M75" s="66" t="s">
        <v>390</v>
      </c>
      <c r="N75" s="66">
        <v>1.8827E-3</v>
      </c>
      <c r="O75" s="66">
        <v>1.2120445258926461E-3</v>
      </c>
      <c r="P75" s="66">
        <v>1.1134387562071409E-2</v>
      </c>
      <c r="Q75" s="66">
        <v>7.3615255379522345E-4</v>
      </c>
      <c r="R75" s="66" t="s">
        <v>390</v>
      </c>
      <c r="S75" s="66" t="s">
        <v>390</v>
      </c>
      <c r="T75" s="66" t="s">
        <v>390</v>
      </c>
      <c r="U75" s="66" t="s">
        <v>390</v>
      </c>
      <c r="V75" s="66">
        <v>3.5149223443223443E-3</v>
      </c>
      <c r="W75" s="66">
        <v>6.1115416174036419E-4</v>
      </c>
      <c r="X75" s="66" t="s">
        <v>390</v>
      </c>
      <c r="Y75" s="66" t="s">
        <v>390</v>
      </c>
      <c r="Z75" s="66" t="s">
        <v>390</v>
      </c>
      <c r="AA75" s="66" t="s">
        <v>390</v>
      </c>
      <c r="AB75" s="66">
        <v>6.8217597540789763E-8</v>
      </c>
      <c r="AC75" s="66" t="s">
        <v>390</v>
      </c>
      <c r="AD75" s="66">
        <v>1.4717552612910852E-5</v>
      </c>
      <c r="AE75" s="158"/>
      <c r="AF75" s="66" t="s">
        <v>391</v>
      </c>
      <c r="AG75" s="66" t="s">
        <v>391</v>
      </c>
      <c r="AH75" s="66" t="s">
        <v>391</v>
      </c>
      <c r="AI75" s="66" t="s">
        <v>391</v>
      </c>
      <c r="AJ75" s="66" t="s">
        <v>391</v>
      </c>
      <c r="AK75" s="66">
        <v>7.7510000000000003</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9.8551000000000042E-4</v>
      </c>
      <c r="J76" s="66">
        <v>1.3646600000000004E-3</v>
      </c>
      <c r="K76" s="66">
        <v>1.5909999999999993E-3</v>
      </c>
      <c r="L76" s="66" t="s">
        <v>390</v>
      </c>
      <c r="M76" s="66" t="s">
        <v>390</v>
      </c>
      <c r="N76" s="66">
        <v>0.30867284799999994</v>
      </c>
      <c r="O76" s="66">
        <v>1.3813000000000002E-3</v>
      </c>
      <c r="P76" s="66">
        <v>1.1506300000000002E-2</v>
      </c>
      <c r="Q76" s="66">
        <v>0.14280109999999999</v>
      </c>
      <c r="R76" s="66">
        <v>0.20980974160000002</v>
      </c>
      <c r="S76" s="66">
        <v>4.6757744000000007E-3</v>
      </c>
      <c r="T76" s="66">
        <v>0.13872353600000001</v>
      </c>
      <c r="U76" s="66">
        <v>2.2326040000000004E-3</v>
      </c>
      <c r="V76" s="66">
        <v>0.37468641600000002</v>
      </c>
      <c r="W76" s="66">
        <v>3.4999999999999996E-2</v>
      </c>
      <c r="X76" s="66" t="s">
        <v>390</v>
      </c>
      <c r="Y76" s="66" t="s">
        <v>390</v>
      </c>
      <c r="Z76" s="66" t="s">
        <v>390</v>
      </c>
      <c r="AA76" s="66" t="s">
        <v>390</v>
      </c>
      <c r="AB76" s="66">
        <v>1.2498000000000001E-4</v>
      </c>
      <c r="AC76" s="66" t="s">
        <v>390</v>
      </c>
      <c r="AD76" s="66">
        <v>3.1000000000000001E-5</v>
      </c>
      <c r="AE76" s="158"/>
      <c r="AF76" s="66" t="s">
        <v>391</v>
      </c>
      <c r="AG76" s="66" t="s">
        <v>391</v>
      </c>
      <c r="AH76" s="66" t="s">
        <v>391</v>
      </c>
      <c r="AI76" s="66" t="s">
        <v>391</v>
      </c>
      <c r="AJ76" s="66" t="s">
        <v>391</v>
      </c>
      <c r="AK76" s="66">
        <v>55.896999999999998</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0.29259999999999997</v>
      </c>
      <c r="O77" s="66">
        <v>7.084E-2</v>
      </c>
      <c r="P77" s="66">
        <v>4.6200000000000001E-4</v>
      </c>
      <c r="Q77" s="66">
        <v>9.2399999999999999E-3</v>
      </c>
      <c r="R77" s="66" t="s">
        <v>390</v>
      </c>
      <c r="S77" s="66" t="s">
        <v>390</v>
      </c>
      <c r="T77" s="66" t="s">
        <v>390</v>
      </c>
      <c r="U77" s="66" t="s">
        <v>390</v>
      </c>
      <c r="V77" s="66">
        <v>4.24E-2</v>
      </c>
      <c r="W77" s="66">
        <v>1.5399999999999999E-3</v>
      </c>
      <c r="X77" s="66" t="s">
        <v>390</v>
      </c>
      <c r="Y77" s="66" t="s">
        <v>390</v>
      </c>
      <c r="Z77" s="66" t="s">
        <v>390</v>
      </c>
      <c r="AA77" s="66" t="s">
        <v>390</v>
      </c>
      <c r="AB77" s="66" t="s">
        <v>390</v>
      </c>
      <c r="AC77" s="66" t="s">
        <v>390</v>
      </c>
      <c r="AD77" s="66">
        <v>1.1087999999999999E-6</v>
      </c>
      <c r="AE77" s="158"/>
      <c r="AF77" s="66" t="s">
        <v>391</v>
      </c>
      <c r="AG77" s="66" t="s">
        <v>391</v>
      </c>
      <c r="AH77" s="66" t="s">
        <v>391</v>
      </c>
      <c r="AI77" s="66" t="s">
        <v>391</v>
      </c>
      <c r="AJ77" s="66" t="s">
        <v>391</v>
      </c>
      <c r="AK77" s="66">
        <v>0.308</v>
      </c>
      <c r="AL77" s="182" t="s">
        <v>196</v>
      </c>
    </row>
    <row r="78" spans="1:38" s="2" customFormat="1" ht="24.75" customHeight="1" thickBot="1" x14ac:dyDescent="0.3">
      <c r="A78" s="121" t="s">
        <v>53</v>
      </c>
      <c r="B78" s="121" t="s">
        <v>197</v>
      </c>
      <c r="C78" s="122" t="s">
        <v>198</v>
      </c>
      <c r="D78" s="123"/>
      <c r="E78" s="66" t="s">
        <v>390</v>
      </c>
      <c r="F78" s="66" t="s">
        <v>390</v>
      </c>
      <c r="G78" s="66">
        <v>3.4476152073732718E-6</v>
      </c>
      <c r="H78" s="66" t="s">
        <v>390</v>
      </c>
      <c r="I78" s="66">
        <v>5.3459999999999998E-4</v>
      </c>
      <c r="J78" s="66">
        <v>7.0290000000000012E-4</v>
      </c>
      <c r="K78" s="66">
        <v>9.0000000000000008E-4</v>
      </c>
      <c r="L78" s="66">
        <v>5.3460000000000004E-7</v>
      </c>
      <c r="M78" s="66" t="s">
        <v>390</v>
      </c>
      <c r="N78" s="66">
        <v>3.8264069844115359E-3</v>
      </c>
      <c r="O78" s="66">
        <v>3.1312007579890883E-4</v>
      </c>
      <c r="P78" s="66">
        <v>4.9875499999999992E-4</v>
      </c>
      <c r="Q78" s="66">
        <v>4.1432315305031165E-4</v>
      </c>
      <c r="R78" s="66" t="s">
        <v>390</v>
      </c>
      <c r="S78" s="66">
        <v>1.9548503544427128E-3</v>
      </c>
      <c r="T78" s="66">
        <v>2.8190499999999996E-3</v>
      </c>
      <c r="U78" s="66" t="s">
        <v>390</v>
      </c>
      <c r="V78" s="66">
        <v>3.1312007579890883E-4</v>
      </c>
      <c r="W78" s="66">
        <v>1.0842499999999999</v>
      </c>
      <c r="X78" s="66" t="s">
        <v>390</v>
      </c>
      <c r="Y78" s="66" t="s">
        <v>390</v>
      </c>
      <c r="Z78" s="66" t="s">
        <v>390</v>
      </c>
      <c r="AA78" s="66" t="s">
        <v>390</v>
      </c>
      <c r="AB78" s="66">
        <v>2.7889174840218245E-5</v>
      </c>
      <c r="AC78" s="66" t="s">
        <v>390</v>
      </c>
      <c r="AD78" s="66">
        <v>8.0234499999999999E-5</v>
      </c>
      <c r="AE78" s="158"/>
      <c r="AF78" s="66" t="s">
        <v>391</v>
      </c>
      <c r="AG78" s="66" t="s">
        <v>391</v>
      </c>
      <c r="AH78" s="66" t="s">
        <v>391</v>
      </c>
      <c r="AI78" s="66" t="s">
        <v>391</v>
      </c>
      <c r="AJ78" s="66" t="s">
        <v>391</v>
      </c>
      <c r="AK78" s="66">
        <v>21.684999999999999</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0.20411399999999993</v>
      </c>
      <c r="F80" s="66">
        <v>0.18054400000000007</v>
      </c>
      <c r="G80" s="66">
        <v>2.9788000000000002E-2</v>
      </c>
      <c r="H80" s="66">
        <v>1.7949999999999999E-3</v>
      </c>
      <c r="I80" s="66">
        <v>4.1951731999999971E-2</v>
      </c>
      <c r="J80" s="66">
        <v>6.9396041999999991E-2</v>
      </c>
      <c r="K80" s="66">
        <v>9.8094000000000292E-2</v>
      </c>
      <c r="L80" s="66">
        <v>4.0655050000000006E-6</v>
      </c>
      <c r="M80" s="66">
        <v>0.24057499999999996</v>
      </c>
      <c r="N80" s="66">
        <v>4.416E-4</v>
      </c>
      <c r="O80" s="66">
        <v>4.6838566E-4</v>
      </c>
      <c r="P80" s="66" t="s">
        <v>390</v>
      </c>
      <c r="Q80" s="66" t="s">
        <v>390</v>
      </c>
      <c r="R80" s="66">
        <v>4.3413582999999999E-2</v>
      </c>
      <c r="S80" s="66">
        <v>7.8903195999999991E-3</v>
      </c>
      <c r="T80" s="66">
        <v>7.6354678999999995E-2</v>
      </c>
      <c r="U80" s="66" t="s">
        <v>390</v>
      </c>
      <c r="V80" s="66">
        <v>1.2927712999242011</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12.707431199999998</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10589526</v>
      </c>
      <c r="AL82" s="182" t="s">
        <v>219</v>
      </c>
    </row>
    <row r="83" spans="1:38" s="2" customFormat="1" ht="24.75" customHeight="1" thickBot="1" x14ac:dyDescent="0.3">
      <c r="A83" s="121" t="s">
        <v>53</v>
      </c>
      <c r="B83" s="135" t="s">
        <v>211</v>
      </c>
      <c r="C83" s="136" t="s">
        <v>212</v>
      </c>
      <c r="D83" s="123"/>
      <c r="E83" s="66" t="s">
        <v>390</v>
      </c>
      <c r="F83" s="66">
        <v>0.25130000000000002</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0.31</v>
      </c>
      <c r="AL83" s="182" t="s">
        <v>385</v>
      </c>
    </row>
    <row r="84" spans="1:38" s="2" customFormat="1" ht="24.75" customHeight="1" thickBot="1" x14ac:dyDescent="0.3">
      <c r="A84" s="121" t="s">
        <v>53</v>
      </c>
      <c r="B84" s="135" t="s">
        <v>213</v>
      </c>
      <c r="C84" s="136" t="s">
        <v>214</v>
      </c>
      <c r="D84" s="123"/>
      <c r="E84" s="66" t="s">
        <v>390</v>
      </c>
      <c r="F84" s="66">
        <v>2.9030000000000002E-3</v>
      </c>
      <c r="G84" s="66" t="s">
        <v>391</v>
      </c>
      <c r="H84" s="66" t="s">
        <v>391</v>
      </c>
      <c r="I84" s="66">
        <v>2.3243E-4</v>
      </c>
      <c r="J84" s="66">
        <v>3.9977999999999997E-4</v>
      </c>
      <c r="K84" s="66">
        <v>6.6700000000000006E-4</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27.471568800000004</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6.952</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6.3E-2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10.593999999999999</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3.6019999999999999</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7.2640000000000002</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3.9371559982000003E-2</v>
      </c>
      <c r="F91" s="66">
        <v>0.14081557374359999</v>
      </c>
      <c r="G91" s="66">
        <v>1.8532580320000002E-2</v>
      </c>
      <c r="H91" s="66">
        <v>8.7094758478500012E-2</v>
      </c>
      <c r="I91" s="66">
        <v>0.88537643237000008</v>
      </c>
      <c r="J91" s="66">
        <v>1.1798112680500001</v>
      </c>
      <c r="K91" s="66">
        <v>1.24062513261</v>
      </c>
      <c r="L91" s="66" t="s">
        <v>390</v>
      </c>
      <c r="M91" s="66">
        <v>1.2002433567290001</v>
      </c>
      <c r="N91" s="66">
        <v>4.8111069439999996</v>
      </c>
      <c r="O91" s="66">
        <v>0.12241031114600001</v>
      </c>
      <c r="P91" s="66">
        <v>3.4978711200000004E-4</v>
      </c>
      <c r="Q91" s="66">
        <v>8.1616992800000003E-3</v>
      </c>
      <c r="R91" s="66">
        <v>9.5731209599999992E-2</v>
      </c>
      <c r="S91" s="66">
        <v>2.8379856234659999</v>
      </c>
      <c r="T91" s="66">
        <v>0.24076253973300002</v>
      </c>
      <c r="U91" s="66" t="s">
        <v>390</v>
      </c>
      <c r="V91" s="66">
        <v>1.6521842197329997</v>
      </c>
      <c r="W91" s="66">
        <v>2.0986688790000001E-3</v>
      </c>
      <c r="X91" s="66">
        <v>2.3295224556900002E-3</v>
      </c>
      <c r="Y91" s="66">
        <v>9.4440099554999994E-4</v>
      </c>
      <c r="Z91" s="66">
        <v>9.4440099554999994E-4</v>
      </c>
      <c r="AA91" s="66">
        <v>9.4440099554999994E-4</v>
      </c>
      <c r="AB91" s="66">
        <v>5.1627254423399997E-3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4.0330000000000001E-3</v>
      </c>
      <c r="G92" s="66">
        <v>3.6252220146064515E-3</v>
      </c>
      <c r="H92" s="66" t="s">
        <v>390</v>
      </c>
      <c r="I92" s="66">
        <v>7.7459999999999985E-4</v>
      </c>
      <c r="J92" s="66">
        <v>1.1923500000000002E-3</v>
      </c>
      <c r="K92" s="66">
        <v>1.6709999999999997E-3</v>
      </c>
      <c r="L92" s="66">
        <v>2.0139599999999996E-5</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729.52800000000002</v>
      </c>
      <c r="AL92" s="182" t="s">
        <v>231</v>
      </c>
    </row>
    <row r="93" spans="1:38" s="2" customFormat="1" ht="24.75" customHeight="1" thickBot="1" x14ac:dyDescent="0.3">
      <c r="A93" s="121" t="s">
        <v>53</v>
      </c>
      <c r="B93" s="125" t="s">
        <v>232</v>
      </c>
      <c r="C93" s="122" t="s">
        <v>405</v>
      </c>
      <c r="D93" s="130"/>
      <c r="E93" s="66" t="s">
        <v>391</v>
      </c>
      <c r="F93" s="66">
        <v>3.1607040844999998</v>
      </c>
      <c r="G93" s="66" t="s">
        <v>391</v>
      </c>
      <c r="H93" s="66" t="s">
        <v>391</v>
      </c>
      <c r="I93" s="66">
        <v>1.6541376786885244E-2</v>
      </c>
      <c r="J93" s="66">
        <v>4.3870607999999998E-2</v>
      </c>
      <c r="K93" s="66">
        <v>7.1919029508196716E-2</v>
      </c>
      <c r="L93" s="66" t="s">
        <v>390</v>
      </c>
      <c r="M93" s="66" t="s">
        <v>391</v>
      </c>
      <c r="N93" s="66" t="s">
        <v>391</v>
      </c>
      <c r="O93" s="66" t="s">
        <v>391</v>
      </c>
      <c r="P93" s="66" t="s">
        <v>391</v>
      </c>
      <c r="Q93" s="66" t="s">
        <v>391</v>
      </c>
      <c r="R93" s="66" t="s">
        <v>391</v>
      </c>
      <c r="S93" s="66" t="s">
        <v>391</v>
      </c>
      <c r="T93" s="66" t="s">
        <v>391</v>
      </c>
      <c r="U93" s="66" t="s">
        <v>391</v>
      </c>
      <c r="V93" s="66" t="s">
        <v>391</v>
      </c>
      <c r="W93" s="66">
        <v>0.23199731316234062</v>
      </c>
      <c r="X93" s="66" t="s">
        <v>391</v>
      </c>
      <c r="Y93" s="66" t="s">
        <v>391</v>
      </c>
      <c r="Z93" s="66" t="s">
        <v>391</v>
      </c>
      <c r="AA93" s="66" t="s">
        <v>391</v>
      </c>
      <c r="AB93" s="66">
        <v>6.6030004515435408E-8</v>
      </c>
      <c r="AC93" s="66">
        <v>4.6399462632468122E-5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0.10683099999999995</v>
      </c>
      <c r="G95" s="66" t="s">
        <v>390</v>
      </c>
      <c r="H95" s="66" t="s">
        <v>390</v>
      </c>
      <c r="I95" s="66">
        <v>9.7368143000000212E-2</v>
      </c>
      <c r="J95" s="66">
        <v>0.15225224400000056</v>
      </c>
      <c r="K95" s="66">
        <v>0.2081079999999996</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8.4360999999999978E-2</v>
      </c>
      <c r="F98" s="66">
        <v>0.42632899999999929</v>
      </c>
      <c r="G98" s="66">
        <v>3.996700000000003E-2</v>
      </c>
      <c r="H98" s="66">
        <v>3.6697E-2</v>
      </c>
      <c r="I98" s="66">
        <v>8.4576931000000688E-2</v>
      </c>
      <c r="J98" s="66">
        <v>0.13098965600000098</v>
      </c>
      <c r="K98" s="66">
        <v>0.18397499999999933</v>
      </c>
      <c r="L98" s="66" t="s">
        <v>391</v>
      </c>
      <c r="M98" s="66">
        <v>9.1250999999999999E-2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0.24307463225604575</v>
      </c>
      <c r="F99" s="66">
        <v>12.554669832475811</v>
      </c>
      <c r="G99" s="66" t="s">
        <v>391</v>
      </c>
      <c r="H99" s="66">
        <v>11.405551038956846</v>
      </c>
      <c r="I99" s="66">
        <v>7.4770924931506846E-2</v>
      </c>
      <c r="J99" s="66">
        <v>0.11489190904109589</v>
      </c>
      <c r="K99" s="66">
        <v>0.2516679912328767</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369.80200000000002</v>
      </c>
      <c r="AL99" s="182" t="s">
        <v>245</v>
      </c>
    </row>
    <row r="100" spans="1:38" s="2" customFormat="1" ht="24.75" customHeight="1" thickBot="1" x14ac:dyDescent="0.3">
      <c r="A100" s="121" t="s">
        <v>243</v>
      </c>
      <c r="B100" s="121" t="s">
        <v>246</v>
      </c>
      <c r="C100" s="122" t="s">
        <v>408</v>
      </c>
      <c r="D100" s="138"/>
      <c r="E100" s="66">
        <v>0.4062236216187663</v>
      </c>
      <c r="F100" s="66">
        <v>12.668991380221998</v>
      </c>
      <c r="G100" s="66" t="s">
        <v>391</v>
      </c>
      <c r="H100" s="66">
        <v>12.081947315007515</v>
      </c>
      <c r="I100" s="66">
        <v>7.6623386301369861E-2</v>
      </c>
      <c r="J100" s="66">
        <v>0.11702381917808219</v>
      </c>
      <c r="K100" s="66">
        <v>0.25370733698630138</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1051.44</v>
      </c>
      <c r="AL100" s="182" t="s">
        <v>245</v>
      </c>
    </row>
    <row r="101" spans="1:38" s="2" customFormat="1" ht="24.75" customHeight="1" thickBot="1" x14ac:dyDescent="0.3">
      <c r="A101" s="121" t="s">
        <v>243</v>
      </c>
      <c r="B101" s="121" t="s">
        <v>247</v>
      </c>
      <c r="C101" s="122" t="s">
        <v>248</v>
      </c>
      <c r="D101" s="138"/>
      <c r="E101" s="66">
        <v>1.6448014924984995E-2</v>
      </c>
      <c r="F101" s="66">
        <v>0.23647039652844326</v>
      </c>
      <c r="G101" s="66" t="s">
        <v>391</v>
      </c>
      <c r="H101" s="66">
        <v>0.41497741922066494</v>
      </c>
      <c r="I101" s="66">
        <v>3.5694410958904112E-4</v>
      </c>
      <c r="J101" s="66">
        <v>1.0708323287671232E-3</v>
      </c>
      <c r="K101" s="66">
        <v>2.4986087671232879E-3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217.14099999999999</v>
      </c>
      <c r="AL101" s="182" t="s">
        <v>245</v>
      </c>
    </row>
    <row r="102" spans="1:38" s="2" customFormat="1" ht="24.75" customHeight="1" thickBot="1" x14ac:dyDescent="0.3">
      <c r="A102" s="121" t="s">
        <v>243</v>
      </c>
      <c r="B102" s="121" t="s">
        <v>249</v>
      </c>
      <c r="C102" s="122" t="s">
        <v>409</v>
      </c>
      <c r="D102" s="138"/>
      <c r="E102" s="66">
        <v>0.10517</v>
      </c>
      <c r="F102" s="66">
        <v>1.2357877618411728</v>
      </c>
      <c r="G102" s="66" t="s">
        <v>391</v>
      </c>
      <c r="H102" s="66">
        <v>6.7774999999999999</v>
      </c>
      <c r="I102" s="66">
        <v>7.7785579999999997E-3</v>
      </c>
      <c r="J102" s="66">
        <v>0.17440215000000001</v>
      </c>
      <c r="K102" s="66">
        <v>1.17519533</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1490.7750000000001</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7.9061716839748549E-4</v>
      </c>
      <c r="F104" s="66">
        <v>2.4244149660109522E-2</v>
      </c>
      <c r="G104" s="66" t="s">
        <v>391</v>
      </c>
      <c r="H104" s="66">
        <v>2.1613713021013486E-2</v>
      </c>
      <c r="I104" s="66">
        <v>4.6313424657534243E-5</v>
      </c>
      <c r="J104" s="66">
        <v>1.3894027397260274E-4</v>
      </c>
      <c r="K104" s="66">
        <v>3.2419397260273974E-4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28.173999999999999</v>
      </c>
      <c r="AL104" s="182" t="s">
        <v>245</v>
      </c>
    </row>
    <row r="105" spans="1:38" s="2" customFormat="1" ht="24.75" customHeight="1" thickBot="1" x14ac:dyDescent="0.3">
      <c r="A105" s="121" t="s">
        <v>243</v>
      </c>
      <c r="B105" s="121" t="s">
        <v>254</v>
      </c>
      <c r="C105" s="122" t="s">
        <v>255</v>
      </c>
      <c r="D105" s="138"/>
      <c r="E105" s="66">
        <v>8.3993749313472001E-3</v>
      </c>
      <c r="F105" s="66">
        <v>0.29521219186375197</v>
      </c>
      <c r="G105" s="66" t="s">
        <v>391</v>
      </c>
      <c r="H105" s="66">
        <v>0.23939186658000683</v>
      </c>
      <c r="I105" s="66">
        <v>2.3852317808219178E-3</v>
      </c>
      <c r="J105" s="66">
        <v>3.7482213698630134E-3</v>
      </c>
      <c r="K105" s="66">
        <v>8.1779375342465738E-3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34.548000000000002</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2.2721931418709009E-2</v>
      </c>
      <c r="F107" s="66">
        <v>0.41070114115028722</v>
      </c>
      <c r="G107" s="66" t="s">
        <v>391</v>
      </c>
      <c r="H107" s="66">
        <v>0.41726241942396397</v>
      </c>
      <c r="I107" s="66">
        <v>2.1288909000000002E-2</v>
      </c>
      <c r="J107" s="66">
        <v>0.28385212000000004</v>
      </c>
      <c r="K107" s="66">
        <v>1.3482975699999999</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7096.3029999999999</v>
      </c>
      <c r="AL107" s="182" t="s">
        <v>245</v>
      </c>
    </row>
    <row r="108" spans="1:38" s="2" customFormat="1" ht="24.75" customHeight="1" thickBot="1" x14ac:dyDescent="0.3">
      <c r="A108" s="139" t="s">
        <v>243</v>
      </c>
      <c r="B108" s="121" t="s">
        <v>259</v>
      </c>
      <c r="C108" s="140" t="s">
        <v>411</v>
      </c>
      <c r="D108" s="138"/>
      <c r="E108" s="66">
        <v>1.4599413839878742E-2</v>
      </c>
      <c r="F108" s="66">
        <v>2.1973459000372544</v>
      </c>
      <c r="G108" s="66" t="s">
        <v>391</v>
      </c>
      <c r="H108" s="66">
        <v>0.45232315845748838</v>
      </c>
      <c r="I108" s="66">
        <v>2.6981181999999999E-2</v>
      </c>
      <c r="J108" s="66">
        <v>0.26981182000000004</v>
      </c>
      <c r="K108" s="66">
        <v>0.53962364000000007</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13490.591</v>
      </c>
      <c r="AL108" s="182" t="s">
        <v>245</v>
      </c>
    </row>
    <row r="109" spans="1:38" s="2" customFormat="1" ht="24.75" customHeight="1" thickBot="1" x14ac:dyDescent="0.3">
      <c r="A109" s="139" t="s">
        <v>243</v>
      </c>
      <c r="B109" s="121" t="s">
        <v>260</v>
      </c>
      <c r="C109" s="140" t="s">
        <v>412</v>
      </c>
      <c r="D109" s="138"/>
      <c r="E109" s="66">
        <v>2.4808011867187719E-3</v>
      </c>
      <c r="F109" s="66">
        <v>0.12390111286204532</v>
      </c>
      <c r="G109" s="66" t="s">
        <v>391</v>
      </c>
      <c r="H109" s="66">
        <v>7.569807526580398E-2</v>
      </c>
      <c r="I109" s="66">
        <v>6.7944000000000008E-3</v>
      </c>
      <c r="J109" s="66">
        <v>3.7369200000000005E-2</v>
      </c>
      <c r="K109" s="66">
        <v>3.7369200000000005E-2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339.72</v>
      </c>
      <c r="AL109" s="182" t="s">
        <v>245</v>
      </c>
    </row>
    <row r="110" spans="1:38" s="2" customFormat="1" ht="24.75" customHeight="1" thickBot="1" x14ac:dyDescent="0.3">
      <c r="A110" s="139" t="s">
        <v>243</v>
      </c>
      <c r="B110" s="121" t="s">
        <v>261</v>
      </c>
      <c r="C110" s="141" t="s">
        <v>413</v>
      </c>
      <c r="D110" s="138"/>
      <c r="E110" s="66">
        <v>5.182528890007922E-3</v>
      </c>
      <c r="F110" s="66">
        <v>0.19179159486089195</v>
      </c>
      <c r="G110" s="66" t="s">
        <v>391</v>
      </c>
      <c r="H110" s="66">
        <v>0.11357053608284631</v>
      </c>
      <c r="I110" s="66">
        <v>1.1535470000000001E-2</v>
      </c>
      <c r="J110" s="66">
        <v>8.1290720000000011E-2</v>
      </c>
      <c r="K110" s="66">
        <v>8.1290720000000011E-2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567.73300000000006</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1789</v>
      </c>
      <c r="AL111" s="182" t="s">
        <v>245</v>
      </c>
    </row>
    <row r="112" spans="1:38" s="2" customFormat="1" ht="24.75" customHeight="1" thickBot="1" x14ac:dyDescent="0.3">
      <c r="A112" s="121" t="s">
        <v>263</v>
      </c>
      <c r="B112" s="121" t="s">
        <v>264</v>
      </c>
      <c r="C112" s="122" t="s">
        <v>265</v>
      </c>
      <c r="D112" s="123"/>
      <c r="E112" s="66">
        <v>15.444000000000001</v>
      </c>
      <c r="F112" s="66" t="s">
        <v>390</v>
      </c>
      <c r="G112" s="66" t="s">
        <v>391</v>
      </c>
      <c r="H112" s="66">
        <v>25.5623</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285738000</v>
      </c>
      <c r="AL112" s="182" t="s">
        <v>430</v>
      </c>
    </row>
    <row r="113" spans="1:38" s="2" customFormat="1" ht="24.75" customHeight="1" thickBot="1" x14ac:dyDescent="0.3">
      <c r="A113" s="121" t="s">
        <v>263</v>
      </c>
      <c r="B113" s="142" t="s">
        <v>266</v>
      </c>
      <c r="C113" s="143" t="s">
        <v>267</v>
      </c>
      <c r="D113" s="123"/>
      <c r="E113" s="66">
        <v>4.2089009189168953</v>
      </c>
      <c r="F113" s="66" t="s">
        <v>391</v>
      </c>
      <c r="G113" s="66" t="s">
        <v>391</v>
      </c>
      <c r="H113" s="66">
        <v>19.092700094821836</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0.11166748</v>
      </c>
      <c r="F114" s="66" t="s">
        <v>391</v>
      </c>
      <c r="G114" s="66" t="s">
        <v>391</v>
      </c>
      <c r="H114" s="66">
        <v>0.36291930999999999</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2.791687</v>
      </c>
      <c r="AL114" s="182" t="s">
        <v>385</v>
      </c>
    </row>
    <row r="115" spans="1:38" s="2" customFormat="1" ht="24.75" customHeight="1" thickBot="1" x14ac:dyDescent="0.3">
      <c r="A115" s="121" t="s">
        <v>263</v>
      </c>
      <c r="B115" s="142" t="s">
        <v>269</v>
      </c>
      <c r="C115" s="143" t="s">
        <v>270</v>
      </c>
      <c r="D115" s="123"/>
      <c r="E115" s="66">
        <v>2.8602924985711993E-2</v>
      </c>
      <c r="F115" s="66" t="s">
        <v>391</v>
      </c>
      <c r="G115" s="66" t="s">
        <v>391</v>
      </c>
      <c r="H115" s="66">
        <v>5.7205849971423986E-2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0.71507312464279982</v>
      </c>
      <c r="AL115" s="182" t="s">
        <v>385</v>
      </c>
    </row>
    <row r="116" spans="1:38" s="2" customFormat="1" ht="24.75" customHeight="1" thickBot="1" x14ac:dyDescent="0.3">
      <c r="A116" s="121" t="s">
        <v>263</v>
      </c>
      <c r="B116" s="121" t="s">
        <v>271</v>
      </c>
      <c r="C116" s="128" t="s">
        <v>416</v>
      </c>
      <c r="D116" s="123"/>
      <c r="E116" s="66">
        <v>0.88268508566705928</v>
      </c>
      <c r="F116" s="66" t="s">
        <v>390</v>
      </c>
      <c r="G116" s="66" t="s">
        <v>391</v>
      </c>
      <c r="H116" s="66">
        <v>2.2903442777877152</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418</v>
      </c>
      <c r="E119" s="66" t="s">
        <v>390</v>
      </c>
      <c r="F119" s="66" t="s">
        <v>390</v>
      </c>
      <c r="G119" s="66" t="s">
        <v>391</v>
      </c>
      <c r="H119" s="66" t="s">
        <v>391</v>
      </c>
      <c r="I119" s="66">
        <v>0.39925288204000003</v>
      </c>
      <c r="J119" s="66">
        <v>4.4739520321999997</v>
      </c>
      <c r="K119" s="66">
        <v>4.4739520321999997</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418</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1.2277269980929999</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2.3451568000000003</v>
      </c>
      <c r="G125" s="66" t="s">
        <v>391</v>
      </c>
      <c r="H125" s="66" t="s">
        <v>390</v>
      </c>
      <c r="I125" s="66">
        <v>1.1192794570128599E-4</v>
      </c>
      <c r="J125" s="66">
        <v>7.427945487448979E-4</v>
      </c>
      <c r="K125" s="66">
        <v>1.5703829957483459E-3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3391.7559303419998</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0.21562399674768001</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1796.866639564</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297</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23" t="s">
        <v>297</v>
      </c>
      <c r="E133" s="66">
        <v>3.5959000000000005E-2</v>
      </c>
      <c r="F133" s="66">
        <v>2.0169999999999997E-3</v>
      </c>
      <c r="G133" s="66">
        <v>2.0890000000000001E-3</v>
      </c>
      <c r="H133" s="66" t="s">
        <v>391</v>
      </c>
      <c r="I133" s="66">
        <v>3.9628000000000007E-3</v>
      </c>
      <c r="J133" s="66">
        <v>6.6441000000000017E-3</v>
      </c>
      <c r="K133" s="66">
        <v>1.0761999999999997E-2</v>
      </c>
      <c r="L133" s="66" t="s">
        <v>390</v>
      </c>
      <c r="M133" s="66">
        <v>9.8469999999999999E-3</v>
      </c>
      <c r="N133" s="66">
        <v>2.8446518099999999E-3</v>
      </c>
      <c r="O133" s="66">
        <v>4.7647680999999994E-4</v>
      </c>
      <c r="P133" s="66">
        <v>0.14114322999999998</v>
      </c>
      <c r="Q133" s="66">
        <v>1.2892344700000001E-3</v>
      </c>
      <c r="R133" s="66">
        <v>1.28449812E-3</v>
      </c>
      <c r="S133" s="66">
        <v>1.1774566099999998E-3</v>
      </c>
      <c r="T133" s="66">
        <v>1.6416189100000001E-3</v>
      </c>
      <c r="U133" s="66">
        <v>1.8737000599999998E-3</v>
      </c>
      <c r="V133" s="66">
        <v>1.516768724E-2</v>
      </c>
      <c r="W133" s="66">
        <v>2.5576290000000001E-3</v>
      </c>
      <c r="X133" s="66">
        <v>1.2503964E-6</v>
      </c>
      <c r="Y133" s="66">
        <v>6.8298167000000007E-7</v>
      </c>
      <c r="Z133" s="66">
        <v>6.1004188000000007E-7</v>
      </c>
      <c r="AA133" s="66">
        <v>6.6214172999999995E-7</v>
      </c>
      <c r="AB133" s="66">
        <v>3.2055616800000002E-6</v>
      </c>
      <c r="AC133" s="66">
        <v>1.4209049999999999E-2</v>
      </c>
      <c r="AD133" s="66">
        <v>3.8838069999999995E-2</v>
      </c>
      <c r="AE133" s="158"/>
      <c r="AF133" s="66">
        <v>1.1543407399999999</v>
      </c>
      <c r="AG133" s="66" t="s">
        <v>390</v>
      </c>
      <c r="AH133" s="66">
        <v>113.180155466</v>
      </c>
      <c r="AI133" s="66" t="s">
        <v>390</v>
      </c>
      <c r="AJ133" s="66" t="s">
        <v>390</v>
      </c>
      <c r="AK133" s="66">
        <v>94727</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0.45120277433429995</v>
      </c>
      <c r="F135" s="66">
        <v>0.17452182780854997</v>
      </c>
      <c r="G135" s="66">
        <v>1.5607643137349999E-2</v>
      </c>
      <c r="H135" s="66" t="s">
        <v>390</v>
      </c>
      <c r="I135" s="66">
        <v>0.59450931586814992</v>
      </c>
      <c r="J135" s="66">
        <v>0.63991336863134984</v>
      </c>
      <c r="K135" s="66">
        <v>0.65835876506639979</v>
      </c>
      <c r="L135" s="66">
        <v>0.24969391266462296</v>
      </c>
      <c r="M135" s="66">
        <v>7.9215883305295485</v>
      </c>
      <c r="N135" s="66">
        <v>6.9524955793649992E-2</v>
      </c>
      <c r="O135" s="66">
        <v>1.4188766488499998E-2</v>
      </c>
      <c r="P135" s="66" t="s">
        <v>390</v>
      </c>
      <c r="Q135" s="66">
        <v>5.8173942602849985E-2</v>
      </c>
      <c r="R135" s="66">
        <v>1.4188766488499999E-3</v>
      </c>
      <c r="S135" s="66">
        <v>2.8377532976999995E-2</v>
      </c>
      <c r="T135" s="66" t="s">
        <v>390</v>
      </c>
      <c r="U135" s="66">
        <v>9.9321365419499999E-3</v>
      </c>
      <c r="V135" s="66">
        <v>2.4872907654340497</v>
      </c>
      <c r="W135" s="66">
        <v>1.4188766488499998</v>
      </c>
      <c r="X135" s="66">
        <v>0.33059825918204994</v>
      </c>
      <c r="Y135" s="66">
        <v>0.65693988841754991</v>
      </c>
      <c r="Z135" s="66">
        <v>0.80592193654679989</v>
      </c>
      <c r="AA135" s="66" t="s">
        <v>390</v>
      </c>
      <c r="AB135" s="66" t="s">
        <v>390</v>
      </c>
      <c r="AC135" s="66" t="s">
        <v>390</v>
      </c>
      <c r="AD135" s="66" t="s">
        <v>391</v>
      </c>
      <c r="AE135" s="158"/>
      <c r="AF135" s="66" t="s">
        <v>391</v>
      </c>
      <c r="AG135" s="66" t="s">
        <v>391</v>
      </c>
      <c r="AH135" s="66" t="s">
        <v>391</v>
      </c>
      <c r="AI135" s="66" t="s">
        <v>391</v>
      </c>
      <c r="AJ135" s="66" t="s">
        <v>391</v>
      </c>
      <c r="AK135" s="66">
        <v>141.88766488499996</v>
      </c>
      <c r="AL135" s="182" t="s">
        <v>385</v>
      </c>
    </row>
    <row r="136" spans="1:38" s="2" customFormat="1" ht="24.75" customHeight="1" thickBot="1" x14ac:dyDescent="0.3">
      <c r="A136" s="121" t="s">
        <v>288</v>
      </c>
      <c r="B136" s="121" t="s">
        <v>313</v>
      </c>
      <c r="C136" s="122" t="s">
        <v>314</v>
      </c>
      <c r="D136" s="123"/>
      <c r="E136" s="66" t="s">
        <v>391</v>
      </c>
      <c r="F136" s="66">
        <v>4.6388699999999998E-3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2.16096E-3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v>3.4982999999999993E-2</v>
      </c>
      <c r="G139" s="66" t="s">
        <v>390</v>
      </c>
      <c r="H139" s="66" t="s">
        <v>390</v>
      </c>
      <c r="I139" s="66">
        <v>0.36429185199999997</v>
      </c>
      <c r="J139" s="66">
        <v>0.36434585199999997</v>
      </c>
      <c r="K139" s="66">
        <v>0.36438674999999998</v>
      </c>
      <c r="L139" s="66" t="s">
        <v>390</v>
      </c>
      <c r="M139" s="66" t="s">
        <v>390</v>
      </c>
      <c r="N139" s="66">
        <v>1.0539999999999998E-3</v>
      </c>
      <c r="O139" s="66">
        <v>2.1247499999999999E-3</v>
      </c>
      <c r="P139" s="66">
        <v>2.1247499999999999E-3</v>
      </c>
      <c r="Q139" s="66">
        <v>3.3622399999999998E-3</v>
      </c>
      <c r="R139" s="66">
        <v>3.2122499999999998E-3</v>
      </c>
      <c r="S139" s="66">
        <v>7.4809599999999992E-3</v>
      </c>
      <c r="T139" s="66" t="s">
        <v>390</v>
      </c>
      <c r="U139" s="66" t="s">
        <v>390</v>
      </c>
      <c r="V139" s="66" t="s">
        <v>390</v>
      </c>
      <c r="W139" s="66">
        <v>3.6945100000000002</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191.60059574452254</v>
      </c>
      <c r="F141" s="19">
        <f t="shared" ref="F141:AD141" si="0">SUM(F14:F140)</f>
        <v>223.71963145252431</v>
      </c>
      <c r="G141" s="19">
        <f t="shared" si="0"/>
        <v>109.93929931375618</v>
      </c>
      <c r="H141" s="19">
        <f t="shared" si="0"/>
        <v>86.005288915078125</v>
      </c>
      <c r="I141" s="19">
        <f t="shared" si="0"/>
        <v>40.813132498586448</v>
      </c>
      <c r="J141" s="19">
        <f t="shared" si="0"/>
        <v>52.077981211438221</v>
      </c>
      <c r="K141" s="19">
        <f t="shared" si="0"/>
        <v>62.861596651873612</v>
      </c>
      <c r="L141" s="19">
        <f t="shared" si="0"/>
        <v>5.0875937231038453</v>
      </c>
      <c r="M141" s="19">
        <f t="shared" si="0"/>
        <v>844.21608323864132</v>
      </c>
      <c r="N141" s="19">
        <f t="shared" si="0"/>
        <v>17.019970928352961</v>
      </c>
      <c r="O141" s="19">
        <f t="shared" si="0"/>
        <v>1.2925053781397577</v>
      </c>
      <c r="P141" s="19">
        <f t="shared" si="0"/>
        <v>2.3433834462401388</v>
      </c>
      <c r="Q141" s="19">
        <f t="shared" si="0"/>
        <v>1.5675316155941852</v>
      </c>
      <c r="R141" s="19">
        <f>SUM(R14:R140)</f>
        <v>9.9878764428406051</v>
      </c>
      <c r="S141" s="19">
        <f t="shared" si="0"/>
        <v>26.680026731930756</v>
      </c>
      <c r="T141" s="19">
        <f t="shared" si="0"/>
        <v>5.3742608287812264</v>
      </c>
      <c r="U141" s="19">
        <f t="shared" si="0"/>
        <v>22.182847141865558</v>
      </c>
      <c r="V141" s="19">
        <f t="shared" si="0"/>
        <v>42.493731390516089</v>
      </c>
      <c r="W141" s="19">
        <f t="shared" si="0"/>
        <v>29.050788209716416</v>
      </c>
      <c r="X141" s="19">
        <f t="shared" si="0"/>
        <v>16.506258024787176</v>
      </c>
      <c r="Y141" s="19">
        <f t="shared" si="0"/>
        <v>11.926338101878157</v>
      </c>
      <c r="Z141" s="19">
        <f t="shared" si="0"/>
        <v>8.2305447360862445</v>
      </c>
      <c r="AA141" s="19">
        <f t="shared" si="0"/>
        <v>11.61026704067336</v>
      </c>
      <c r="AB141" s="19">
        <f t="shared" si="0"/>
        <v>46.491452045079988</v>
      </c>
      <c r="AC141" s="19">
        <f t="shared" si="0"/>
        <v>21.890815029733368</v>
      </c>
      <c r="AD141" s="19">
        <f t="shared" si="0"/>
        <v>1.7284504062814057</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f>-SUM(F99:F111)</f>
        <v>-29.939115461501768</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191.60059574452254</v>
      </c>
      <c r="F152" s="13">
        <f t="shared" ref="F152:AD152" si="1">SUM(F$141, F$151, IF(AND(ISNUMBER(SEARCH($B$4,"AT|BE|CH|GB|IE|LT|LU|NL")),SUM(F$143:F$149)&gt;0),SUM(F$143:F$149)-SUM(F$27:F$33),0))</f>
        <v>193.78051599102255</v>
      </c>
      <c r="G152" s="13">
        <f t="shared" si="1"/>
        <v>109.93929931375618</v>
      </c>
      <c r="H152" s="13">
        <f t="shared" si="1"/>
        <v>86.005288915078125</v>
      </c>
      <c r="I152" s="13">
        <f t="shared" si="1"/>
        <v>40.813132498586448</v>
      </c>
      <c r="J152" s="13">
        <f t="shared" si="1"/>
        <v>52.077981211438221</v>
      </c>
      <c r="K152" s="13">
        <f t="shared" si="1"/>
        <v>62.861596651873612</v>
      </c>
      <c r="L152" s="13">
        <f t="shared" si="1"/>
        <v>5.0875937231038453</v>
      </c>
      <c r="M152" s="13">
        <f t="shared" si="1"/>
        <v>844.21608323864132</v>
      </c>
      <c r="N152" s="13">
        <f t="shared" si="1"/>
        <v>17.019970928352961</v>
      </c>
      <c r="O152" s="13">
        <f t="shared" si="1"/>
        <v>1.2925053781397577</v>
      </c>
      <c r="P152" s="13">
        <f t="shared" si="1"/>
        <v>2.3433834462401388</v>
      </c>
      <c r="Q152" s="13">
        <f t="shared" si="1"/>
        <v>1.5675316155941852</v>
      </c>
      <c r="R152" s="13">
        <f t="shared" si="1"/>
        <v>9.9878764428406051</v>
      </c>
      <c r="S152" s="13">
        <f t="shared" si="1"/>
        <v>26.680026731930756</v>
      </c>
      <c r="T152" s="13">
        <f t="shared" si="1"/>
        <v>5.3742608287812264</v>
      </c>
      <c r="U152" s="13">
        <f t="shared" si="1"/>
        <v>22.182847141865558</v>
      </c>
      <c r="V152" s="13">
        <f t="shared" si="1"/>
        <v>42.493731390516089</v>
      </c>
      <c r="W152" s="13">
        <f t="shared" si="1"/>
        <v>29.050788209716416</v>
      </c>
      <c r="X152" s="13">
        <f t="shared" si="1"/>
        <v>16.506258024787176</v>
      </c>
      <c r="Y152" s="13">
        <f t="shared" si="1"/>
        <v>11.926338101878157</v>
      </c>
      <c r="Z152" s="13">
        <f t="shared" si="1"/>
        <v>8.2305447360862445</v>
      </c>
      <c r="AA152" s="13">
        <f t="shared" si="1"/>
        <v>11.61026704067336</v>
      </c>
      <c r="AB152" s="13">
        <f t="shared" si="1"/>
        <v>46.491452045079988</v>
      </c>
      <c r="AC152" s="13">
        <f t="shared" si="1"/>
        <v>21.890815029733368</v>
      </c>
      <c r="AD152" s="13">
        <f t="shared" si="1"/>
        <v>1.7284504062814057</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f>+F151</f>
        <v>-29.939115461501768</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191.60059574452254</v>
      </c>
      <c r="F154" s="13">
        <f>SUM(F$141, F$153, -1 * IF(OR($B$6=2005,$B$6&gt;=2020),SUM(F$99:F$122),0), IF(AND(ISNUMBER(SEARCH($B$4,"AT|BE|CH|GB|IE|LT|LU|NL")),SUM(F$143:F$149)&gt;0),SUM(F$143:F$149)-SUM(F$27:F$33),0))</f>
        <v>193.78051599102255</v>
      </c>
      <c r="G154" s="13">
        <f>SUM(G$141, G$153, IF(AND(ISNUMBER(SEARCH($B$4,"AT|BE|CH|GB|IE|LT|LU|NL")),SUM(G$143:G$149)&gt;0),SUM(G$143:G$149)-SUM(G$27:G$33),0))</f>
        <v>109.93929931375618</v>
      </c>
      <c r="H154" s="13">
        <f>SUM(H$141, H$153, IF(AND(ISNUMBER(SEARCH($B$4,"AT|BE|CH|GB|IE|LT|LU|NL")),SUM(H$143:H$149)&gt;0),SUM(H$143:H$149)-SUM(H$27:H$33),0))</f>
        <v>86.005288915078125</v>
      </c>
      <c r="I154" s="13">
        <f t="shared" ref="I154:AD154" si="2">SUM(I$141, I$153, IF(AND(ISNUMBER(SEARCH($B$4,"AT|BE|CH|GB|IE|LT|LU|NL")),SUM(I$143:I$149)&gt;0),SUM(I$143:I$149)-SUM(I$27:I$33),0))</f>
        <v>40.813132498586448</v>
      </c>
      <c r="J154" s="13">
        <f t="shared" si="2"/>
        <v>52.077981211438221</v>
      </c>
      <c r="K154" s="13">
        <f t="shared" si="2"/>
        <v>62.861596651873612</v>
      </c>
      <c r="L154" s="13">
        <f t="shared" si="2"/>
        <v>5.0875937231038453</v>
      </c>
      <c r="M154" s="13">
        <f t="shared" si="2"/>
        <v>844.21608323864132</v>
      </c>
      <c r="N154" s="13">
        <f t="shared" si="2"/>
        <v>17.019970928352961</v>
      </c>
      <c r="O154" s="13">
        <f t="shared" si="2"/>
        <v>1.2925053781397577</v>
      </c>
      <c r="P154" s="13">
        <f t="shared" si="2"/>
        <v>2.3433834462401388</v>
      </c>
      <c r="Q154" s="13">
        <f t="shared" si="2"/>
        <v>1.5675316155941852</v>
      </c>
      <c r="R154" s="13">
        <f t="shared" si="2"/>
        <v>9.9878764428406051</v>
      </c>
      <c r="S154" s="13">
        <f t="shared" si="2"/>
        <v>26.680026731930756</v>
      </c>
      <c r="T154" s="13">
        <f t="shared" si="2"/>
        <v>5.3742608287812264</v>
      </c>
      <c r="U154" s="13">
        <f t="shared" si="2"/>
        <v>22.182847141865558</v>
      </c>
      <c r="V154" s="13">
        <f t="shared" si="2"/>
        <v>42.493731390516089</v>
      </c>
      <c r="W154" s="13">
        <f t="shared" si="2"/>
        <v>29.050788209716416</v>
      </c>
      <c r="X154" s="13">
        <f t="shared" si="2"/>
        <v>16.506258024787176</v>
      </c>
      <c r="Y154" s="13">
        <f t="shared" si="2"/>
        <v>11.926338101878157</v>
      </c>
      <c r="Z154" s="13">
        <f t="shared" si="2"/>
        <v>8.2305447360862445</v>
      </c>
      <c r="AA154" s="13">
        <f t="shared" si="2"/>
        <v>11.61026704067336</v>
      </c>
      <c r="AB154" s="13">
        <f t="shared" si="2"/>
        <v>46.491452045079988</v>
      </c>
      <c r="AC154" s="13">
        <f t="shared" si="2"/>
        <v>21.890815029733368</v>
      </c>
      <c r="AD154" s="13">
        <f t="shared" si="2"/>
        <v>1.7284504062814057</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3.5520250517163516</v>
      </c>
      <c r="F157" s="22">
        <v>0.46869044250863068</v>
      </c>
      <c r="G157" s="22">
        <v>5.8954772642595056E-2</v>
      </c>
      <c r="H157" s="22" t="s">
        <v>390</v>
      </c>
      <c r="I157" s="22">
        <v>5.8954772642595056E-2</v>
      </c>
      <c r="J157" s="22">
        <v>5.8954772642595056E-2</v>
      </c>
      <c r="K157" s="22">
        <v>5.8954772642595056E-2</v>
      </c>
      <c r="L157" s="22">
        <v>2.8298290868445625E-2</v>
      </c>
      <c r="M157" s="22">
        <v>0.65439797633280516</v>
      </c>
      <c r="N157" s="22" t="s">
        <v>390</v>
      </c>
      <c r="O157" s="22">
        <v>2.5645326099528842E-3</v>
      </c>
      <c r="P157" s="22">
        <v>1.5623014750287688E-3</v>
      </c>
      <c r="Q157" s="22">
        <v>2.9477386321297525E-5</v>
      </c>
      <c r="R157" s="22">
        <v>8.8432158963892577E-3</v>
      </c>
      <c r="S157" s="22">
        <v>6.2492059001150752E-3</v>
      </c>
      <c r="T157" s="22">
        <v>2.5940099962741825E-3</v>
      </c>
      <c r="U157" s="22">
        <v>2.9477386321297525E-5</v>
      </c>
      <c r="V157" s="22">
        <v>0.51231697426415101</v>
      </c>
      <c r="W157" s="22" t="s">
        <v>390</v>
      </c>
      <c r="X157" s="22" t="s">
        <v>390</v>
      </c>
      <c r="Y157" s="22" t="s">
        <v>390</v>
      </c>
      <c r="Z157" s="22" t="s">
        <v>390</v>
      </c>
      <c r="AA157" s="22" t="s">
        <v>390</v>
      </c>
      <c r="AB157" s="22" t="s">
        <v>390</v>
      </c>
      <c r="AC157" s="22" t="s">
        <v>391</v>
      </c>
      <c r="AD157" s="22" t="s">
        <v>391</v>
      </c>
      <c r="AE157" s="59"/>
      <c r="AF157" s="22">
        <v>12763.708277121828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6.1178198283647935E-2</v>
      </c>
      <c r="F158" s="22">
        <v>7.0513807491369304E-2</v>
      </c>
      <c r="G158" s="22">
        <v>8.9227357404944932E-5</v>
      </c>
      <c r="H158" s="22" t="s">
        <v>390</v>
      </c>
      <c r="I158" s="22">
        <v>3.5227357404944927E-5</v>
      </c>
      <c r="J158" s="22">
        <v>3.5227357404944927E-5</v>
      </c>
      <c r="K158" s="22">
        <v>3.5227357404944927E-5</v>
      </c>
      <c r="L158" s="22">
        <v>5.2841036107417392E-6</v>
      </c>
      <c r="M158" s="22">
        <v>0.34169127366719487</v>
      </c>
      <c r="N158" s="22">
        <v>1.8776077885952711</v>
      </c>
      <c r="O158" s="22">
        <v>3.0692390047115114E-5</v>
      </c>
      <c r="P158" s="22">
        <v>2.442352497123104E-5</v>
      </c>
      <c r="Q158" s="22">
        <v>8.2761367870247236E-7</v>
      </c>
      <c r="R158" s="22">
        <v>4.8484103610741743E-5</v>
      </c>
      <c r="S158" s="22">
        <v>1.1713409988492416E-4</v>
      </c>
      <c r="T158" s="22">
        <v>3.6650003725817577E-5</v>
      </c>
      <c r="U158" s="22">
        <v>5.5761367870247262E-7</v>
      </c>
      <c r="V158" s="22">
        <v>6.1462257358489711E-3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125.85972287817059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3.2300000000000002E-2</v>
      </c>
      <c r="F163" s="24">
        <v>8.5000000000000006E-2</v>
      </c>
      <c r="G163" s="24">
        <v>6.4600000000000005E-3</v>
      </c>
      <c r="H163" s="24">
        <v>7.3100000000000005E-3</v>
      </c>
      <c r="I163" s="24" t="s">
        <v>390</v>
      </c>
      <c r="J163" s="24" t="s">
        <v>390</v>
      </c>
      <c r="K163" s="24" t="s">
        <v>390</v>
      </c>
      <c r="L163" s="24" t="s">
        <v>390</v>
      </c>
      <c r="M163" s="24">
        <v>0.91800000000000004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170</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conditionalFormatting sqref="AF14:AK46">
    <cfRule type="containsText" dxfId="23" priority="5" stopIfTrue="1" operator="containsText" text="NA">
      <formula>NOT(ISERROR(SEARCH("NA",AF14)))</formula>
    </cfRule>
    <cfRule type="containsText" dxfId="22" priority="6" stopIfTrue="1" operator="containsText" text="NO">
      <formula>NOT(ISERROR(SEARCH("NO",AF14)))</formula>
    </cfRule>
    <cfRule type="containsText" dxfId="21" priority="7" stopIfTrue="1" operator="containsText" text="IE">
      <formula>NOT(ISERROR(SEARCH("IE",AF14)))</formula>
    </cfRule>
    <cfRule type="containsText" dxfId="20" priority="8" stopIfTrue="1" operator="containsText" text="NE">
      <formula>NOT(ISERROR(SEARCH("NE",AF14)))</formula>
    </cfRule>
  </conditionalFormatting>
  <conditionalFormatting sqref="AF47:AK140">
    <cfRule type="containsText" dxfId="19" priority="1" stopIfTrue="1" operator="containsText" text="NA">
      <formula>NOT(ISERROR(SEARCH("NA",AF47)))</formula>
    </cfRule>
    <cfRule type="containsText" dxfId="18" priority="2" stopIfTrue="1" operator="containsText" text="NO">
      <formula>NOT(ISERROR(SEARCH("NO",AF47)))</formula>
    </cfRule>
    <cfRule type="containsText" dxfId="17" priority="3" stopIfTrue="1" operator="containsText" text="IE">
      <formula>NOT(ISERROR(SEARCH("IE",AF47)))</formula>
    </cfRule>
    <cfRule type="containsText" dxfId="16"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74" t="str">
        <f>B4&amp;": "&amp;B5&amp;": "&amp;B6</f>
        <v>CZ: 44283: 2018</v>
      </c>
      <c r="B10" s="176" t="s">
        <v>8</v>
      </c>
      <c r="C10" s="177"/>
      <c r="D10" s="178"/>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75"/>
      <c r="B11" s="179"/>
      <c r="C11" s="180"/>
      <c r="D11" s="181"/>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75"/>
      <c r="B12" s="179"/>
      <c r="C12" s="180"/>
      <c r="D12" s="181"/>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40.215417549999977</v>
      </c>
      <c r="F14" s="66">
        <v>4.6763046459999975</v>
      </c>
      <c r="G14" s="66">
        <v>49.597614828999987</v>
      </c>
      <c r="H14" s="66">
        <v>6.4941999999999986E-2</v>
      </c>
      <c r="I14" s="66">
        <v>1.465918877999999</v>
      </c>
      <c r="J14" s="66">
        <v>2.0438724979999985</v>
      </c>
      <c r="K14" s="66">
        <v>2.4531799080000019</v>
      </c>
      <c r="L14" s="66">
        <v>1.61851854051763E-2</v>
      </c>
      <c r="M14" s="66">
        <v>9.748679235000008</v>
      </c>
      <c r="N14" s="66">
        <v>1.6222180179464405</v>
      </c>
      <c r="O14" s="66">
        <v>0.14697056512143997</v>
      </c>
      <c r="P14" s="66">
        <v>1.1470601502538336</v>
      </c>
      <c r="Q14" s="66">
        <v>0.35652056324856818</v>
      </c>
      <c r="R14" s="66">
        <v>3.869698707979834</v>
      </c>
      <c r="S14" s="66">
        <v>0.90977893809539223</v>
      </c>
      <c r="T14" s="66">
        <v>1.9603990743399691</v>
      </c>
      <c r="U14" s="66">
        <v>18.679494600954417</v>
      </c>
      <c r="V14" s="66">
        <v>7.1268199317133583</v>
      </c>
      <c r="W14" s="66">
        <v>1.2517461006720001</v>
      </c>
      <c r="X14" s="66">
        <v>5.6751184010210001E-3</v>
      </c>
      <c r="Y14" s="66">
        <v>1.0475946644850001E-2</v>
      </c>
      <c r="Z14" s="66">
        <v>8.1552268075120015E-3</v>
      </c>
      <c r="AA14" s="66">
        <v>6.0338074398659982E-3</v>
      </c>
      <c r="AB14" s="66">
        <v>3.0331668535822986E-2</v>
      </c>
      <c r="AC14" s="66">
        <v>3.1396628170569967</v>
      </c>
      <c r="AD14" s="66">
        <v>0.70451692524789045</v>
      </c>
      <c r="AE14" s="158"/>
      <c r="AF14" s="66">
        <v>513.25080102999993</v>
      </c>
      <c r="AG14" s="66">
        <v>438483.45571330568</v>
      </c>
      <c r="AH14" s="66">
        <v>39384.052055072054</v>
      </c>
      <c r="AI14" s="66">
        <v>11159.749680952002</v>
      </c>
      <c r="AJ14" s="66">
        <v>15143.4675346</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0.39695357499999989</v>
      </c>
      <c r="F15" s="66">
        <v>5.8573900000000005E-4</v>
      </c>
      <c r="G15" s="66">
        <v>7.0352253000000003E-2</v>
      </c>
      <c r="H15" s="66" t="s">
        <v>390</v>
      </c>
      <c r="I15" s="66">
        <v>1.1753749999999998E-3</v>
      </c>
      <c r="J15" s="66">
        <v>1.7014809999999997E-3</v>
      </c>
      <c r="K15" s="66">
        <v>2.5368779999999998E-3</v>
      </c>
      <c r="L15" s="66">
        <v>3.2320502582719435E-5</v>
      </c>
      <c r="M15" s="66">
        <v>4.4594770999999991E-2</v>
      </c>
      <c r="N15" s="66">
        <v>1.027507061129313E-2</v>
      </c>
      <c r="O15" s="66">
        <v>4.086154752732463E-3</v>
      </c>
      <c r="P15" s="66">
        <v>5.6354451013704201E-4</v>
      </c>
      <c r="Q15" s="66">
        <v>2.0558546049896211E-3</v>
      </c>
      <c r="R15" s="66">
        <v>1.5722396225434782E-2</v>
      </c>
      <c r="S15" s="66">
        <v>1.2741751683068341E-2</v>
      </c>
      <c r="T15" s="66">
        <v>2.0931259158402202E-2</v>
      </c>
      <c r="U15" s="66">
        <v>2.4194467215297396E-3</v>
      </c>
      <c r="V15" s="66">
        <v>0.14638750514176246</v>
      </c>
      <c r="W15" s="66">
        <v>3.5170202199999998E-4</v>
      </c>
      <c r="X15" s="66">
        <v>4.2333327380959432E-6</v>
      </c>
      <c r="Y15" s="66">
        <v>7.1422859414235799E-6</v>
      </c>
      <c r="Z15" s="66">
        <v>4.2109974616151568E-6</v>
      </c>
      <c r="AA15" s="66">
        <v>4.2141174686151571E-6</v>
      </c>
      <c r="AB15" s="66">
        <v>1.9800733606749831E-5</v>
      </c>
      <c r="AC15" s="66">
        <v>2.150601E-6</v>
      </c>
      <c r="AD15" s="66">
        <v>3.635554E-6</v>
      </c>
      <c r="AE15" s="158"/>
      <c r="AF15" s="66">
        <v>1.0948199999999999</v>
      </c>
      <c r="AG15" s="66" t="s">
        <v>391</v>
      </c>
      <c r="AH15" s="66">
        <v>10309.173365182995</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2.8894210000000005</v>
      </c>
      <c r="F16" s="66">
        <v>0.567257444</v>
      </c>
      <c r="G16" s="66">
        <v>2.1654200000000001</v>
      </c>
      <c r="H16" s="66">
        <v>5.0799999999999999E-4</v>
      </c>
      <c r="I16" s="66">
        <v>5.3822999999999996E-2</v>
      </c>
      <c r="J16" s="66">
        <v>7.5191999999999995E-2</v>
      </c>
      <c r="K16" s="66">
        <v>8.1036000000000011E-2</v>
      </c>
      <c r="L16" s="66">
        <v>2.1572566114072802E-4</v>
      </c>
      <c r="M16" s="66">
        <v>1.9138380000000002</v>
      </c>
      <c r="N16" s="66">
        <v>0.10512844664724602</v>
      </c>
      <c r="O16" s="66">
        <v>7.5659776341140007E-3</v>
      </c>
      <c r="P16" s="66">
        <v>7.8649868161810008E-2</v>
      </c>
      <c r="Q16" s="66">
        <v>2.2319089077991999E-2</v>
      </c>
      <c r="R16" s="66">
        <v>0.23474386410852099</v>
      </c>
      <c r="S16" s="66">
        <v>2.5924571864680994E-2</v>
      </c>
      <c r="T16" s="66">
        <v>9.3541776873260984E-2</v>
      </c>
      <c r="U16" s="66">
        <v>1.1607094024893119</v>
      </c>
      <c r="V16" s="66">
        <v>0.229205364202934</v>
      </c>
      <c r="W16" s="66">
        <v>5.9972247980000011E-2</v>
      </c>
      <c r="X16" s="66">
        <v>3.0095611036382176E-2</v>
      </c>
      <c r="Y16" s="66">
        <v>2.0719710370642611E-3</v>
      </c>
      <c r="Z16" s="66">
        <v>1.8766602268402608E-3</v>
      </c>
      <c r="AA16" s="66">
        <v>1.8766602268402608E-3</v>
      </c>
      <c r="AB16" s="66">
        <v>3.5920902527126965E-2</v>
      </c>
      <c r="AC16" s="66">
        <v>0.17284036251400001</v>
      </c>
      <c r="AD16" s="66">
        <v>1.4190813361999999E-2</v>
      </c>
      <c r="AE16" s="158"/>
      <c r="AF16" s="66">
        <v>25.58897</v>
      </c>
      <c r="AG16" s="66">
        <v>25787.035671999998</v>
      </c>
      <c r="AH16" s="66">
        <v>31246.162538826004</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3.8413054270000022</v>
      </c>
      <c r="F17" s="66">
        <v>2.3816038000000012E-2</v>
      </c>
      <c r="G17" s="66">
        <v>5.2986134550000035</v>
      </c>
      <c r="H17" s="66">
        <v>3.9999999999999998E-6</v>
      </c>
      <c r="I17" s="66">
        <v>2.4304954000000007E-2</v>
      </c>
      <c r="J17" s="66">
        <v>3.4457043E-2</v>
      </c>
      <c r="K17" s="66">
        <v>4.1566605999999999E-2</v>
      </c>
      <c r="L17" s="66">
        <v>2.4955201674707692E-4</v>
      </c>
      <c r="M17" s="66">
        <v>90.262384132999969</v>
      </c>
      <c r="N17" s="66">
        <v>0.37526010281865879</v>
      </c>
      <c r="O17" s="66">
        <v>1.8257354414877219E-2</v>
      </c>
      <c r="P17" s="66">
        <v>0.20133879705540592</v>
      </c>
      <c r="Q17" s="66">
        <v>1.0739743712068374E-2</v>
      </c>
      <c r="R17" s="66">
        <v>0.32795153639385077</v>
      </c>
      <c r="S17" s="66">
        <v>0.53571475643195177</v>
      </c>
      <c r="T17" s="66">
        <v>1.0165425421759E-2</v>
      </c>
      <c r="U17" s="66">
        <v>0.140140493273224</v>
      </c>
      <c r="V17" s="66">
        <v>2.6042758033425724</v>
      </c>
      <c r="W17" s="66">
        <v>6.0858882589185166</v>
      </c>
      <c r="X17" s="66">
        <v>1.3046107951247618E-4</v>
      </c>
      <c r="Y17" s="66">
        <v>9.3313362932747614E-4</v>
      </c>
      <c r="Z17" s="66">
        <v>2.9054527971766669E-4</v>
      </c>
      <c r="AA17" s="66">
        <v>9.1898643284952386E-5</v>
      </c>
      <c r="AB17" s="66">
        <v>1.4460386318615715E-3</v>
      </c>
      <c r="AC17" s="66">
        <v>0.17625456492599997</v>
      </c>
      <c r="AD17" s="66">
        <v>0.39394010029230958</v>
      </c>
      <c r="AE17" s="158"/>
      <c r="AF17" s="66">
        <v>2.6461380000000001</v>
      </c>
      <c r="AG17" s="66">
        <v>9257.872150899997</v>
      </c>
      <c r="AH17" s="66">
        <v>21234.322910526003</v>
      </c>
      <c r="AI17" s="66">
        <v>0.160775</v>
      </c>
      <c r="AJ17" s="66" t="s">
        <v>391</v>
      </c>
      <c r="AK17" s="66" t="s">
        <v>391</v>
      </c>
      <c r="AL17" s="182" t="s">
        <v>49</v>
      </c>
    </row>
    <row r="18" spans="1:39" s="2" customFormat="1" ht="24.75" customHeight="1" thickBot="1" x14ac:dyDescent="0.3">
      <c r="A18" s="121" t="s">
        <v>53</v>
      </c>
      <c r="B18" s="121" t="s">
        <v>60</v>
      </c>
      <c r="C18" s="122" t="s">
        <v>61</v>
      </c>
      <c r="D18" s="123"/>
      <c r="E18" s="66">
        <v>0.14821682900000013</v>
      </c>
      <c r="F18" s="66">
        <v>2.7415242999999992E-2</v>
      </c>
      <c r="G18" s="66">
        <v>2.4748826999999994E-2</v>
      </c>
      <c r="H18" s="66" t="s">
        <v>391</v>
      </c>
      <c r="I18" s="66">
        <v>1.1894284999999994E-2</v>
      </c>
      <c r="J18" s="66">
        <v>1.4010442999999996E-2</v>
      </c>
      <c r="K18" s="66">
        <v>1.5504025999999997E-2</v>
      </c>
      <c r="L18" s="66">
        <v>1.4404998600630922E-5</v>
      </c>
      <c r="M18" s="66">
        <v>0.10242059500000002</v>
      </c>
      <c r="N18" s="66">
        <v>6.340070670000001E-7</v>
      </c>
      <c r="O18" s="66">
        <v>1.4930405800000002E-7</v>
      </c>
      <c r="P18" s="66">
        <v>2.498506425E-5</v>
      </c>
      <c r="Q18" s="66">
        <v>2.9993471592000005E-5</v>
      </c>
      <c r="R18" s="66">
        <v>2.7628387999999998E-7</v>
      </c>
      <c r="S18" s="66">
        <v>1.9304056399999999E-7</v>
      </c>
      <c r="T18" s="66">
        <v>2.1403886999999998E-7</v>
      </c>
      <c r="U18" s="66">
        <v>3.1734356340000011E-6</v>
      </c>
      <c r="V18" s="66">
        <v>4.8933542699999989E-7</v>
      </c>
      <c r="W18" s="66">
        <v>1.2455340300000005E-4</v>
      </c>
      <c r="X18" s="66">
        <v>1.4685445500000004E-7</v>
      </c>
      <c r="Y18" s="66">
        <v>2.4127826999999997E-7</v>
      </c>
      <c r="Z18" s="66">
        <v>2.1546142400000003E-7</v>
      </c>
      <c r="AA18" s="66">
        <v>2.2111386E-7</v>
      </c>
      <c r="AB18" s="66">
        <v>8.2470801300000018E-7</v>
      </c>
      <c r="AC18" s="66">
        <v>7.809459999999998E-7</v>
      </c>
      <c r="AD18" s="66">
        <v>7.9999999999999998E-12</v>
      </c>
      <c r="AE18" s="158"/>
      <c r="AF18" s="66">
        <v>6.4014000000000001E-2</v>
      </c>
      <c r="AG18" s="66">
        <v>2.5173330000000003</v>
      </c>
      <c r="AH18" s="66">
        <v>2315.2724087800011</v>
      </c>
      <c r="AI18" s="66" t="s">
        <v>391</v>
      </c>
      <c r="AJ18" s="66" t="s">
        <v>391</v>
      </c>
      <c r="AK18" s="66" t="s">
        <v>391</v>
      </c>
      <c r="AL18" s="182" t="s">
        <v>49</v>
      </c>
    </row>
    <row r="19" spans="1:39" s="2" customFormat="1" ht="24.75" customHeight="1" thickBot="1" x14ac:dyDescent="0.3">
      <c r="A19" s="121" t="s">
        <v>53</v>
      </c>
      <c r="B19" s="121" t="s">
        <v>62</v>
      </c>
      <c r="C19" s="122" t="s">
        <v>63</v>
      </c>
      <c r="D19" s="123"/>
      <c r="E19" s="66">
        <v>3.928885788000001</v>
      </c>
      <c r="F19" s="66">
        <v>0.10631103400000004</v>
      </c>
      <c r="G19" s="66">
        <v>4.5579449499999996</v>
      </c>
      <c r="H19" s="66">
        <v>5.5876520000000002E-3</v>
      </c>
      <c r="I19" s="66">
        <v>7.281668099999998E-2</v>
      </c>
      <c r="J19" s="66">
        <v>9.8008418999999944E-2</v>
      </c>
      <c r="K19" s="66">
        <v>0.11757373999999997</v>
      </c>
      <c r="L19" s="66">
        <v>2.1802580658773509E-3</v>
      </c>
      <c r="M19" s="66">
        <v>0.7201624379999999</v>
      </c>
      <c r="N19" s="66">
        <v>5.0626388078474006E-2</v>
      </c>
      <c r="O19" s="66">
        <v>6.8280255273819972E-3</v>
      </c>
      <c r="P19" s="66">
        <v>4.2172387982182001E-2</v>
      </c>
      <c r="Q19" s="66">
        <v>2.9327498782320008E-2</v>
      </c>
      <c r="R19" s="66">
        <v>0.18486977000337104</v>
      </c>
      <c r="S19" s="66">
        <v>4.6094036868996012E-2</v>
      </c>
      <c r="T19" s="66">
        <v>0.90927464840623207</v>
      </c>
      <c r="U19" s="66">
        <v>0.88067749785173688</v>
      </c>
      <c r="V19" s="66">
        <v>0.45281881578943506</v>
      </c>
      <c r="W19" s="66">
        <v>0.11768875752800001</v>
      </c>
      <c r="X19" s="66">
        <v>1.6436209237299986E-4</v>
      </c>
      <c r="Y19" s="66">
        <v>2.8355007615800003E-4</v>
      </c>
      <c r="Z19" s="66">
        <v>1.3387761814099991E-4</v>
      </c>
      <c r="AA19" s="66">
        <v>1.2700947338399997E-4</v>
      </c>
      <c r="AB19" s="66">
        <v>7.0879926005199966E-4</v>
      </c>
      <c r="AC19" s="66">
        <v>0.13488821337999998</v>
      </c>
      <c r="AD19" s="66">
        <v>3.0931294686000005E-2</v>
      </c>
      <c r="AE19" s="158"/>
      <c r="AF19" s="66">
        <v>2891.2715147200011</v>
      </c>
      <c r="AG19" s="66">
        <v>20176.487871499998</v>
      </c>
      <c r="AH19" s="66">
        <v>20486.269453245986</v>
      </c>
      <c r="AI19" s="66">
        <v>247.35600000000002</v>
      </c>
      <c r="AJ19" s="66" t="s">
        <v>391</v>
      </c>
      <c r="AK19" s="66" t="s">
        <v>391</v>
      </c>
      <c r="AL19" s="182" t="s">
        <v>49</v>
      </c>
    </row>
    <row r="20" spans="1:39" s="2" customFormat="1" ht="24.75" customHeight="1" thickBot="1" x14ac:dyDescent="0.3">
      <c r="A20" s="121" t="s">
        <v>53</v>
      </c>
      <c r="B20" s="121" t="s">
        <v>64</v>
      </c>
      <c r="C20" s="122" t="s">
        <v>65</v>
      </c>
      <c r="D20" s="123"/>
      <c r="E20" s="66">
        <v>1.5653965510000001</v>
      </c>
      <c r="F20" s="66">
        <v>0.14880712200000007</v>
      </c>
      <c r="G20" s="66">
        <v>0.85021977399999993</v>
      </c>
      <c r="H20" s="66">
        <v>2.0719999999999998E-5</v>
      </c>
      <c r="I20" s="66">
        <v>4.4940030000000006E-2</v>
      </c>
      <c r="J20" s="66">
        <v>6.8217102999999973E-2</v>
      </c>
      <c r="K20" s="66">
        <v>8.0777010999999968E-2</v>
      </c>
      <c r="L20" s="66">
        <v>7.2047610521586397E-4</v>
      </c>
      <c r="M20" s="66">
        <v>1.1082870749999998</v>
      </c>
      <c r="N20" s="66">
        <v>1.1327091816334152E-2</v>
      </c>
      <c r="O20" s="66">
        <v>1.6220772835699234E-3</v>
      </c>
      <c r="P20" s="66">
        <v>2.4362263425881155E-2</v>
      </c>
      <c r="Q20" s="66">
        <v>5.5568806238306158E-3</v>
      </c>
      <c r="R20" s="66">
        <v>3.5246759301522643E-2</v>
      </c>
      <c r="S20" s="66">
        <v>1.1859852603302804E-2</v>
      </c>
      <c r="T20" s="66">
        <v>4.8825112903888815E-2</v>
      </c>
      <c r="U20" s="66">
        <v>0.13219659529567704</v>
      </c>
      <c r="V20" s="66">
        <v>3.9755308967626114E-2</v>
      </c>
      <c r="W20" s="66">
        <v>3.4795863182679992E-2</v>
      </c>
      <c r="X20" s="66">
        <v>1.2238690293199999E-4</v>
      </c>
      <c r="Y20" s="66">
        <v>3.4960707529499999E-4</v>
      </c>
      <c r="Z20" s="66">
        <v>1.6953971892500003E-4</v>
      </c>
      <c r="AA20" s="66">
        <v>9.3149583852000016E-5</v>
      </c>
      <c r="AB20" s="66">
        <v>7.3468328100399999E-4</v>
      </c>
      <c r="AC20" s="66">
        <v>3.0563295072999996E-2</v>
      </c>
      <c r="AD20" s="66">
        <v>8.9248236435846163E-3</v>
      </c>
      <c r="AE20" s="158"/>
      <c r="AF20" s="66">
        <v>106.60546349999998</v>
      </c>
      <c r="AG20" s="66">
        <v>2921.5235120000002</v>
      </c>
      <c r="AH20" s="66">
        <v>2243.8496606999993</v>
      </c>
      <c r="AI20" s="66">
        <v>17093.287942091003</v>
      </c>
      <c r="AJ20" s="66" t="s">
        <v>391</v>
      </c>
      <c r="AK20" s="66" t="s">
        <v>391</v>
      </c>
      <c r="AL20" s="182" t="s">
        <v>49</v>
      </c>
    </row>
    <row r="21" spans="1:39" s="2" customFormat="1" ht="24.75" customHeight="1" thickBot="1" x14ac:dyDescent="0.3">
      <c r="A21" s="121" t="s">
        <v>53</v>
      </c>
      <c r="B21" s="121" t="s">
        <v>66</v>
      </c>
      <c r="C21" s="122" t="s">
        <v>67</v>
      </c>
      <c r="D21" s="123"/>
      <c r="E21" s="66">
        <v>0.81884158399999984</v>
      </c>
      <c r="F21" s="66">
        <v>0.18970951100000005</v>
      </c>
      <c r="G21" s="66">
        <v>1.343422343000001</v>
      </c>
      <c r="H21" s="66">
        <v>4.7555000000000008E-5</v>
      </c>
      <c r="I21" s="66">
        <v>4.0351449000000011E-2</v>
      </c>
      <c r="J21" s="66">
        <v>5.8929725999999995E-2</v>
      </c>
      <c r="K21" s="66">
        <v>7.8158199000000067E-2</v>
      </c>
      <c r="L21" s="66">
        <v>1.3282061927781623E-3</v>
      </c>
      <c r="M21" s="66">
        <v>1.7851849039999965</v>
      </c>
      <c r="N21" s="66">
        <v>2.1141513252837005E-2</v>
      </c>
      <c r="O21" s="66">
        <v>1.6324617989069991E-3</v>
      </c>
      <c r="P21" s="66">
        <v>6.3026175167200009E-3</v>
      </c>
      <c r="Q21" s="66">
        <v>1.3746730035874009E-2</v>
      </c>
      <c r="R21" s="66">
        <v>2.1698148644924982E-2</v>
      </c>
      <c r="S21" s="66">
        <v>1.5860361690977001E-2</v>
      </c>
      <c r="T21" s="66">
        <v>7.0991584378650954E-2</v>
      </c>
      <c r="U21" s="66">
        <v>8.1055494179611956E-2</v>
      </c>
      <c r="V21" s="66">
        <v>3.8743348930189977E-2</v>
      </c>
      <c r="W21" s="66">
        <v>2.7188655133000006E-2</v>
      </c>
      <c r="X21" s="66">
        <v>8.8250833766000066E-5</v>
      </c>
      <c r="Y21" s="66">
        <v>1.9920617170300018E-4</v>
      </c>
      <c r="Z21" s="66">
        <v>1.3517702572500003E-4</v>
      </c>
      <c r="AA21" s="66">
        <v>9.4330542244000054E-5</v>
      </c>
      <c r="AB21" s="66">
        <v>5.1696457347299996E-4</v>
      </c>
      <c r="AC21" s="66">
        <v>1.8436676263000003E-2</v>
      </c>
      <c r="AD21" s="66">
        <v>3.8281864699999989E-3</v>
      </c>
      <c r="AE21" s="158"/>
      <c r="AF21" s="66">
        <v>73.709873379999962</v>
      </c>
      <c r="AG21" s="66">
        <v>2319.5080020000005</v>
      </c>
      <c r="AH21" s="66">
        <v>10670.455552740006</v>
      </c>
      <c r="AI21" s="66">
        <v>914.20531921999975</v>
      </c>
      <c r="AJ21" s="66" t="s">
        <v>391</v>
      </c>
      <c r="AK21" s="66" t="s">
        <v>391</v>
      </c>
      <c r="AL21" s="182" t="s">
        <v>49</v>
      </c>
    </row>
    <row r="22" spans="1:39" s="2" customFormat="1" ht="24.75" customHeight="1" thickBot="1" x14ac:dyDescent="0.3">
      <c r="A22" s="121" t="s">
        <v>53</v>
      </c>
      <c r="B22" s="125" t="s">
        <v>68</v>
      </c>
      <c r="C22" s="122" t="s">
        <v>69</v>
      </c>
      <c r="D22" s="123"/>
      <c r="E22" s="66">
        <v>8.5211611770000033</v>
      </c>
      <c r="F22" s="66">
        <v>0.33759974300000012</v>
      </c>
      <c r="G22" s="66">
        <v>3.8133840200000013</v>
      </c>
      <c r="H22" s="66">
        <v>0.32643977499999999</v>
      </c>
      <c r="I22" s="66">
        <v>0.17922439900000015</v>
      </c>
      <c r="J22" s="66">
        <v>0.2722481119999996</v>
      </c>
      <c r="K22" s="66">
        <v>0.34470284199999979</v>
      </c>
      <c r="L22" s="66">
        <v>3.9154712363597645E-3</v>
      </c>
      <c r="M22" s="66">
        <v>17.258443813</v>
      </c>
      <c r="N22" s="66">
        <v>0.22484998303941234</v>
      </c>
      <c r="O22" s="66">
        <v>1.6616227715165157E-2</v>
      </c>
      <c r="P22" s="66">
        <v>9.7606627937426027E-2</v>
      </c>
      <c r="Q22" s="66">
        <v>4.9745256398167591E-2</v>
      </c>
      <c r="R22" s="66">
        <v>5.1911449612035671E-2</v>
      </c>
      <c r="S22" s="66">
        <v>0.21617404070519594</v>
      </c>
      <c r="T22" s="66">
        <v>0.1321372964415797</v>
      </c>
      <c r="U22" s="66">
        <v>0.10155846789753652</v>
      </c>
      <c r="V22" s="66">
        <v>1.6125852841263111</v>
      </c>
      <c r="W22" s="66">
        <v>0.17211810174633335</v>
      </c>
      <c r="X22" s="66">
        <v>1.2837124245511687E-3</v>
      </c>
      <c r="Y22" s="66">
        <v>2.2631639615638211E-3</v>
      </c>
      <c r="Z22" s="66">
        <v>8.5182669898720587E-4</v>
      </c>
      <c r="AA22" s="66">
        <v>6.3510744938313681E-4</v>
      </c>
      <c r="AB22" s="66">
        <v>5.0338105345013274E-3</v>
      </c>
      <c r="AC22" s="66">
        <v>1.7888781102999997E-2</v>
      </c>
      <c r="AD22" s="66">
        <v>1.2877066854999999E-2</v>
      </c>
      <c r="AE22" s="158"/>
      <c r="AF22" s="66">
        <v>1870.7370147700012</v>
      </c>
      <c r="AG22" s="66">
        <v>9213.1505085099961</v>
      </c>
      <c r="AH22" s="66">
        <v>18427.774960598985</v>
      </c>
      <c r="AI22" s="66">
        <v>488.6239758399999</v>
      </c>
      <c r="AJ22" s="66">
        <v>6567.3623743400012</v>
      </c>
      <c r="AK22" s="66" t="s">
        <v>391</v>
      </c>
      <c r="AL22" s="182" t="s">
        <v>49</v>
      </c>
    </row>
    <row r="23" spans="1:39" s="2" customFormat="1" ht="24.75" customHeight="1" thickBot="1" x14ac:dyDescent="0.3">
      <c r="A23" s="121" t="s">
        <v>70</v>
      </c>
      <c r="B23" s="125" t="s">
        <v>393</v>
      </c>
      <c r="C23" s="122" t="s">
        <v>394</v>
      </c>
      <c r="D23" s="126"/>
      <c r="E23" s="66">
        <v>0.18577260000000001</v>
      </c>
      <c r="F23" s="66">
        <v>2.8243799999999999E-2</v>
      </c>
      <c r="G23" s="66">
        <v>1.0200000000000001E-3</v>
      </c>
      <c r="H23" s="66">
        <v>4.08E-4</v>
      </c>
      <c r="I23" s="66">
        <v>4.9979999999999998E-3</v>
      </c>
      <c r="J23" s="66">
        <v>4.9979999999999998E-3</v>
      </c>
      <c r="K23" s="66">
        <v>4.9979999999999998E-3</v>
      </c>
      <c r="L23" s="66">
        <v>3.9779999999999998E-3</v>
      </c>
      <c r="M23" s="66">
        <v>0.31131419999999999</v>
      </c>
      <c r="N23" s="66">
        <v>1.9125000000000001E-5</v>
      </c>
      <c r="O23" s="66">
        <v>5.1000000000000004E-4</v>
      </c>
      <c r="P23" s="66">
        <v>2.7030000000000001E-4</v>
      </c>
      <c r="Q23" s="66">
        <v>5.1000000000000003E-6</v>
      </c>
      <c r="R23" s="66">
        <v>2.5500000000000002E-3</v>
      </c>
      <c r="S23" s="66">
        <v>8.6699999999999999E-2</v>
      </c>
      <c r="T23" s="66">
        <v>3.5699999999999998E-3</v>
      </c>
      <c r="U23" s="66">
        <v>5.1000000000000004E-4</v>
      </c>
      <c r="V23" s="66">
        <v>5.0999999999999997E-2</v>
      </c>
      <c r="W23" s="66" t="s">
        <v>390</v>
      </c>
      <c r="X23" s="66">
        <v>1.5299999999999999E-3</v>
      </c>
      <c r="Y23" s="66">
        <v>2.5500000000000002E-3</v>
      </c>
      <c r="Z23" s="66">
        <v>1.7543999999999999E-3</v>
      </c>
      <c r="AA23" s="66">
        <v>1.0812E-3</v>
      </c>
      <c r="AB23" s="66">
        <v>6.9156E-3</v>
      </c>
      <c r="AC23" s="66" t="s">
        <v>391</v>
      </c>
      <c r="AD23" s="66" t="s">
        <v>391</v>
      </c>
      <c r="AE23" s="158"/>
      <c r="AF23" s="66">
        <v>1847.1510000000001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2.6287245770000034</v>
      </c>
      <c r="F24" s="66">
        <v>0.79599239699999891</v>
      </c>
      <c r="G24" s="66">
        <v>0.7290222619999972</v>
      </c>
      <c r="H24" s="66">
        <v>7.3992571000000007E-2</v>
      </c>
      <c r="I24" s="66">
        <v>0.16359363899999987</v>
      </c>
      <c r="J24" s="66">
        <v>0.24249776399999942</v>
      </c>
      <c r="K24" s="66">
        <v>0.34308557699999959</v>
      </c>
      <c r="L24" s="66">
        <v>8.0074016987025307E-3</v>
      </c>
      <c r="M24" s="66">
        <v>2.5121533739999982</v>
      </c>
      <c r="N24" s="66">
        <v>7.3256188744762904E-2</v>
      </c>
      <c r="O24" s="66">
        <v>2.2137448383096045E-2</v>
      </c>
      <c r="P24" s="66">
        <v>1.0395119841034015E-2</v>
      </c>
      <c r="Q24" s="66">
        <v>2.6198879359219929E-2</v>
      </c>
      <c r="R24" s="66">
        <v>4.991526896998498E-2</v>
      </c>
      <c r="S24" s="66">
        <v>3.2326210621487939E-2</v>
      </c>
      <c r="T24" s="66">
        <v>7.9599366531637031E-2</v>
      </c>
      <c r="U24" s="66">
        <v>1.0819811556717995E-2</v>
      </c>
      <c r="V24" s="66">
        <v>0.86121974367725196</v>
      </c>
      <c r="W24" s="66">
        <v>0.24960218903699979</v>
      </c>
      <c r="X24" s="66">
        <v>1.6088668167252924E-2</v>
      </c>
      <c r="Y24" s="66">
        <v>2.6146685131357025E-2</v>
      </c>
      <c r="Z24" s="66">
        <v>8.4127752504619749E-3</v>
      </c>
      <c r="AA24" s="66">
        <v>6.6098078979189645E-3</v>
      </c>
      <c r="AB24" s="66">
        <v>5.7257936446990884E-2</v>
      </c>
      <c r="AC24" s="66">
        <v>3.896118716299999E-2</v>
      </c>
      <c r="AD24" s="66">
        <v>1.3620667758000032E-2</v>
      </c>
      <c r="AE24" s="158"/>
      <c r="AF24" s="66">
        <v>251.69202755000023</v>
      </c>
      <c r="AG24" s="66">
        <v>685.19850800000052</v>
      </c>
      <c r="AH24" s="66">
        <v>22390.900616003066</v>
      </c>
      <c r="AI24" s="66">
        <v>9495.6493742019884</v>
      </c>
      <c r="AJ24" s="66" t="s">
        <v>391</v>
      </c>
      <c r="AK24" s="66" t="s">
        <v>391</v>
      </c>
      <c r="AL24" s="182" t="s">
        <v>49</v>
      </c>
    </row>
    <row r="25" spans="1:39" s="2" customFormat="1" ht="24.75" customHeight="1" thickBot="1" x14ac:dyDescent="0.3">
      <c r="A25" s="121" t="s">
        <v>73</v>
      </c>
      <c r="B25" s="125" t="s">
        <v>74</v>
      </c>
      <c r="C25" s="128" t="s">
        <v>75</v>
      </c>
      <c r="D25" s="123"/>
      <c r="E25" s="66">
        <v>0.72255183598421202</v>
      </c>
      <c r="F25" s="66">
        <v>9.5340864665136693E-2</v>
      </c>
      <c r="G25" s="66">
        <v>1.1992561593098999E-2</v>
      </c>
      <c r="H25" s="66" t="s">
        <v>390</v>
      </c>
      <c r="I25" s="66">
        <v>5.56454857919791E-3</v>
      </c>
      <c r="J25" s="66">
        <v>5.56454857919791E-3</v>
      </c>
      <c r="K25" s="66">
        <v>5.56454857919791E-3</v>
      </c>
      <c r="L25" s="66">
        <v>2.6709833180149998E-3</v>
      </c>
      <c r="M25" s="66">
        <v>0.15974092042007801</v>
      </c>
      <c r="N25" s="66" t="s">
        <v>390</v>
      </c>
      <c r="O25" s="66">
        <v>5.2167642929980404E-4</v>
      </c>
      <c r="P25" s="66">
        <v>3.1780288221712201E-4</v>
      </c>
      <c r="Q25" s="66">
        <v>5.9962807965494803E-6</v>
      </c>
      <c r="R25" s="66">
        <v>1.79888423896484E-3</v>
      </c>
      <c r="S25" s="66">
        <v>1.27121152886849E-3</v>
      </c>
      <c r="T25" s="66">
        <v>5.2767271009635398E-4</v>
      </c>
      <c r="U25" s="66">
        <v>5.9962807965494803E-6</v>
      </c>
      <c r="V25" s="66">
        <v>0.10421536024403</v>
      </c>
      <c r="W25" s="66" t="s">
        <v>390</v>
      </c>
      <c r="X25" s="66" t="s">
        <v>390</v>
      </c>
      <c r="Y25" s="66" t="s">
        <v>390</v>
      </c>
      <c r="Z25" s="66" t="s">
        <v>390</v>
      </c>
      <c r="AA25" s="66" t="s">
        <v>390</v>
      </c>
      <c r="AB25" s="66" t="s">
        <v>390</v>
      </c>
      <c r="AC25" s="66" t="s">
        <v>391</v>
      </c>
      <c r="AD25" s="66" t="s">
        <v>391</v>
      </c>
      <c r="AE25" s="158"/>
      <c r="AF25" s="66">
        <v>2596.3895849059199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7.0099140157880904E-3</v>
      </c>
      <c r="F26" s="66">
        <v>7.8628853348633194E-3</v>
      </c>
      <c r="G26" s="66">
        <v>1.3438406901047E-5</v>
      </c>
      <c r="H26" s="66" t="s">
        <v>390</v>
      </c>
      <c r="I26" s="66">
        <v>3.4514208020858298E-6</v>
      </c>
      <c r="J26" s="66">
        <v>3.4514208020858298E-6</v>
      </c>
      <c r="K26" s="66">
        <v>3.4514208020858298E-6</v>
      </c>
      <c r="L26" s="66">
        <v>5.1771312031287405E-7</v>
      </c>
      <c r="M26" s="66">
        <v>3.8021329579921999E-2</v>
      </c>
      <c r="N26" s="66">
        <v>0.20862308762169701</v>
      </c>
      <c r="O26" s="66">
        <v>3.5635707001955499E-6</v>
      </c>
      <c r="P26" s="66">
        <v>2.8071177828777499E-6</v>
      </c>
      <c r="Q26" s="66">
        <v>9.3719203450523499E-8</v>
      </c>
      <c r="R26" s="66">
        <v>5.9157610351570598E-6</v>
      </c>
      <c r="S26" s="66">
        <v>1.3388471131511001E-5</v>
      </c>
      <c r="T26" s="66">
        <v>4.2272899036460698E-6</v>
      </c>
      <c r="U26" s="66">
        <v>6.3719203450523495E-8</v>
      </c>
      <c r="V26" s="66">
        <v>7.1353975597009903E-4</v>
      </c>
      <c r="W26" s="66" t="s">
        <v>390</v>
      </c>
      <c r="X26" s="66">
        <v>3.2100000000000002E-6</v>
      </c>
      <c r="Y26" s="66">
        <v>4.4939999999999997E-6</v>
      </c>
      <c r="Z26" s="66">
        <v>2.5985714285714301E-6</v>
      </c>
      <c r="AA26" s="66">
        <v>3.2100000000000002E-6</v>
      </c>
      <c r="AB26" s="66">
        <v>1.3512571428571399E-5</v>
      </c>
      <c r="AC26" s="66" t="s">
        <v>391</v>
      </c>
      <c r="AD26" s="66" t="s">
        <v>391</v>
      </c>
      <c r="AE26" s="158"/>
      <c r="AF26" s="66">
        <v>14.7474150940767</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29.3646360944511</v>
      </c>
      <c r="F27" s="66">
        <v>6.7492329658932704</v>
      </c>
      <c r="G27" s="66">
        <v>8.3094215582491193E-2</v>
      </c>
      <c r="H27" s="66">
        <v>0.90957639242827404</v>
      </c>
      <c r="I27" s="66">
        <v>1.0814343803375699</v>
      </c>
      <c r="J27" s="66">
        <v>1.0814343803375699</v>
      </c>
      <c r="K27" s="66">
        <v>1.0814343803375699</v>
      </c>
      <c r="L27" s="66">
        <v>0.82655600995268197</v>
      </c>
      <c r="M27" s="66">
        <v>73.189315843081701</v>
      </c>
      <c r="N27" s="66">
        <v>0.70857632297538597</v>
      </c>
      <c r="O27" s="66">
        <v>4.1041213120417998E-4</v>
      </c>
      <c r="P27" s="66">
        <v>2.4697303220313799E-2</v>
      </c>
      <c r="Q27" s="66">
        <v>6.7037320090972499E-4</v>
      </c>
      <c r="R27" s="66">
        <v>2.8095118269588801E-2</v>
      </c>
      <c r="S27" s="66">
        <v>1.92544387030264E-2</v>
      </c>
      <c r="T27" s="66">
        <v>3.8984144472962402E-3</v>
      </c>
      <c r="U27" s="66">
        <v>5.1992213941109099E-4</v>
      </c>
      <c r="V27" s="66">
        <v>8.9072453249037301E-2</v>
      </c>
      <c r="W27" s="66">
        <v>1.5192823</v>
      </c>
      <c r="X27" s="66">
        <v>7.0806816157499994E-2</v>
      </c>
      <c r="Y27" s="66">
        <v>8.0787275135500006E-2</v>
      </c>
      <c r="Z27" s="66">
        <v>6.1265830552899997E-2</v>
      </c>
      <c r="AA27" s="66">
        <v>7.0457649903599998E-2</v>
      </c>
      <c r="AB27" s="66">
        <v>0.28331757174950001</v>
      </c>
      <c r="AC27" s="66">
        <v>1.4948712999999999E-3</v>
      </c>
      <c r="AD27" s="66">
        <v>4.0941360000000001E-4</v>
      </c>
      <c r="AE27" s="158"/>
      <c r="AF27" s="66">
        <v>155219.549224997</v>
      </c>
      <c r="AG27" s="66" t="s">
        <v>391</v>
      </c>
      <c r="AH27" s="66">
        <v>1426.7306926670999</v>
      </c>
      <c r="AI27" s="66">
        <v>7506.2259815398002</v>
      </c>
      <c r="AJ27" s="66" t="s">
        <v>391</v>
      </c>
      <c r="AK27" s="66" t="s">
        <v>391</v>
      </c>
      <c r="AL27" s="182" t="s">
        <v>49</v>
      </c>
    </row>
    <row r="28" spans="1:39" s="2" customFormat="1" ht="24.75" customHeight="1" thickBot="1" x14ac:dyDescent="0.3">
      <c r="A28" s="121" t="s">
        <v>78</v>
      </c>
      <c r="B28" s="121" t="s">
        <v>81</v>
      </c>
      <c r="C28" s="122" t="s">
        <v>82</v>
      </c>
      <c r="D28" s="123"/>
      <c r="E28" s="66">
        <v>10.5247341449563</v>
      </c>
      <c r="F28" s="66">
        <v>0.53816380133174102</v>
      </c>
      <c r="G28" s="66">
        <v>1.6975805454432901E-2</v>
      </c>
      <c r="H28" s="66">
        <v>4.6688344745755103E-2</v>
      </c>
      <c r="I28" s="66">
        <v>0.39418517755051202</v>
      </c>
      <c r="J28" s="66">
        <v>0.39418517755051202</v>
      </c>
      <c r="K28" s="66">
        <v>0.39418517755051202</v>
      </c>
      <c r="L28" s="66">
        <v>0.31029431753695402</v>
      </c>
      <c r="M28" s="66">
        <v>4.7065845483252398</v>
      </c>
      <c r="N28" s="66">
        <v>3.1957481629531798E-2</v>
      </c>
      <c r="O28" s="66">
        <v>5.2508832751651801E-5</v>
      </c>
      <c r="P28" s="66">
        <v>4.7268263453776197E-3</v>
      </c>
      <c r="Q28" s="66">
        <v>9.8304786092923895E-5</v>
      </c>
      <c r="R28" s="66">
        <v>7.0670339711056103E-3</v>
      </c>
      <c r="S28" s="66">
        <v>4.75755000158881E-3</v>
      </c>
      <c r="T28" s="66">
        <v>3.1072852216230398E-4</v>
      </c>
      <c r="U28" s="66">
        <v>9.1591906682544105E-5</v>
      </c>
      <c r="V28" s="66">
        <v>1.6285156820546501E-2</v>
      </c>
      <c r="W28" s="66">
        <v>0.32871980000000001</v>
      </c>
      <c r="X28" s="66">
        <v>1.6937465628300001E-2</v>
      </c>
      <c r="Y28" s="66">
        <v>1.89916165257E-2</v>
      </c>
      <c r="Z28" s="66">
        <v>1.4875546572400001E-2</v>
      </c>
      <c r="AA28" s="66">
        <v>1.5847287358699998E-2</v>
      </c>
      <c r="AB28" s="66">
        <v>6.6651916085100002E-2</v>
      </c>
      <c r="AC28" s="66">
        <v>3.1832980000000001E-4</v>
      </c>
      <c r="AD28" s="66">
        <v>6.3800000000000006E-5</v>
      </c>
      <c r="AE28" s="158"/>
      <c r="AF28" s="66">
        <v>34271.566527415504</v>
      </c>
      <c r="AG28" s="66" t="s">
        <v>391</v>
      </c>
      <c r="AH28" s="66" t="s">
        <v>391</v>
      </c>
      <c r="AI28" s="66">
        <v>1918.0140636307001</v>
      </c>
      <c r="AJ28" s="66" t="s">
        <v>391</v>
      </c>
      <c r="AK28" s="66" t="s">
        <v>391</v>
      </c>
      <c r="AL28" s="182" t="s">
        <v>49</v>
      </c>
    </row>
    <row r="29" spans="1:39" s="2" customFormat="1" ht="24.75" customHeight="1" thickBot="1" x14ac:dyDescent="0.3">
      <c r="A29" s="121" t="s">
        <v>78</v>
      </c>
      <c r="B29" s="121" t="s">
        <v>83</v>
      </c>
      <c r="C29" s="122" t="s">
        <v>84</v>
      </c>
      <c r="D29" s="123"/>
      <c r="E29" s="66">
        <v>15.7723467709268</v>
      </c>
      <c r="F29" s="66">
        <v>0.573938254364177</v>
      </c>
      <c r="G29" s="66">
        <v>3.0058360446713901E-2</v>
      </c>
      <c r="H29" s="66">
        <v>6.9830996144221405E-2</v>
      </c>
      <c r="I29" s="66">
        <v>0.271279288434151</v>
      </c>
      <c r="J29" s="66">
        <v>0.271279288434151</v>
      </c>
      <c r="K29" s="66">
        <v>0.271279288434151</v>
      </c>
      <c r="L29" s="66">
        <v>0.17079863542755599</v>
      </c>
      <c r="M29" s="66">
        <v>4.5891825480425599</v>
      </c>
      <c r="N29" s="66">
        <v>7.6380598582217096E-4</v>
      </c>
      <c r="O29" s="66">
        <v>7.5149843820837296E-5</v>
      </c>
      <c r="P29" s="66">
        <v>7.9655548863377095E-3</v>
      </c>
      <c r="Q29" s="66">
        <v>1.50297059172306E-4</v>
      </c>
      <c r="R29" s="66">
        <v>1.2774745363527301E-2</v>
      </c>
      <c r="S29" s="66">
        <v>8.5666011856810505E-3</v>
      </c>
      <c r="T29" s="66">
        <v>3.0063880232387503E-4</v>
      </c>
      <c r="U29" s="66">
        <v>1.50294430702938E-4</v>
      </c>
      <c r="V29" s="66">
        <v>2.7052918672447801E-2</v>
      </c>
      <c r="W29" s="66">
        <v>0.19786680000000001</v>
      </c>
      <c r="X29" s="66">
        <v>7.9918424488999995E-3</v>
      </c>
      <c r="Y29" s="66">
        <v>4.8395045941599997E-2</v>
      </c>
      <c r="Z29" s="66">
        <v>5.4078133905399998E-2</v>
      </c>
      <c r="AA29" s="66">
        <v>1.2431754920199999E-2</v>
      </c>
      <c r="AB29" s="66">
        <v>0.1228967772161</v>
      </c>
      <c r="AC29" s="66">
        <v>1.31173E-4</v>
      </c>
      <c r="AD29" s="66">
        <v>2.79351E-5</v>
      </c>
      <c r="AE29" s="158"/>
      <c r="AF29" s="66">
        <v>60521.435725153096</v>
      </c>
      <c r="AG29" s="66" t="s">
        <v>391</v>
      </c>
      <c r="AH29" s="66">
        <v>1198.8893073329</v>
      </c>
      <c r="AI29" s="66">
        <v>3479.3671014489</v>
      </c>
      <c r="AJ29" s="66" t="s">
        <v>391</v>
      </c>
      <c r="AK29" s="66" t="s">
        <v>391</v>
      </c>
      <c r="AL29" s="182" t="s">
        <v>49</v>
      </c>
    </row>
    <row r="30" spans="1:39" s="2" customFormat="1" ht="24.75" customHeight="1" thickBot="1" x14ac:dyDescent="0.3">
      <c r="A30" s="121" t="s">
        <v>78</v>
      </c>
      <c r="B30" s="121" t="s">
        <v>85</v>
      </c>
      <c r="C30" s="122" t="s">
        <v>86</v>
      </c>
      <c r="D30" s="123"/>
      <c r="E30" s="66">
        <v>5.8224745422711797E-2</v>
      </c>
      <c r="F30" s="66">
        <v>0.22314983082829901</v>
      </c>
      <c r="G30" s="66">
        <v>2.43682793359451E-4</v>
      </c>
      <c r="H30" s="66">
        <v>6.9013810225470901E-4</v>
      </c>
      <c r="I30" s="66">
        <v>5.1560728406265599E-3</v>
      </c>
      <c r="J30" s="66">
        <v>5.1560728406265599E-3</v>
      </c>
      <c r="K30" s="66">
        <v>5.1560728406265599E-3</v>
      </c>
      <c r="L30" s="66">
        <v>9.0857018281895196E-4</v>
      </c>
      <c r="M30" s="66">
        <v>2.2942815904063401</v>
      </c>
      <c r="N30" s="66">
        <v>5.7294759145715699E-3</v>
      </c>
      <c r="O30" s="66">
        <v>3.1032194451701798E-6</v>
      </c>
      <c r="P30" s="66">
        <v>1.0600201511136099E-4</v>
      </c>
      <c r="Q30" s="66">
        <v>3.6552419003917601E-6</v>
      </c>
      <c r="R30" s="66">
        <v>7.9565938904335099E-5</v>
      </c>
      <c r="S30" s="66">
        <v>1.6852437324400599E-4</v>
      </c>
      <c r="T30" s="66">
        <v>3.2683877662685101E-5</v>
      </c>
      <c r="U30" s="66">
        <v>3.1002966753825702E-6</v>
      </c>
      <c r="V30" s="66">
        <v>4.6786815696225301E-4</v>
      </c>
      <c r="W30" s="66">
        <v>6.4565999999999998E-3</v>
      </c>
      <c r="X30" s="66">
        <v>1.246801397E-4</v>
      </c>
      <c r="Y30" s="66">
        <v>1.738365393E-4</v>
      </c>
      <c r="Z30" s="66">
        <v>9.2416071500000003E-5</v>
      </c>
      <c r="AA30" s="66">
        <v>1.9589293529999999E-4</v>
      </c>
      <c r="AB30" s="66">
        <v>5.8682568580000003E-4</v>
      </c>
      <c r="AC30" s="66">
        <v>6.4566000000000002E-6</v>
      </c>
      <c r="AD30" s="66">
        <v>3.7795E-6</v>
      </c>
      <c r="AE30" s="158"/>
      <c r="AF30" s="66">
        <v>536.55320497820003</v>
      </c>
      <c r="AG30" s="66" t="s">
        <v>391</v>
      </c>
      <c r="AH30" s="66" t="s">
        <v>391</v>
      </c>
      <c r="AI30" s="66">
        <v>20.812144086699998</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6.5831061294631601</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300.87363308775099</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0.94056931250910003</v>
      </c>
      <c r="J32" s="66">
        <v>1.7702430184834399</v>
      </c>
      <c r="K32" s="66">
        <v>2.3115069217790598</v>
      </c>
      <c r="L32" s="66">
        <v>0.20834501222301199</v>
      </c>
      <c r="M32" s="66" t="s">
        <v>391</v>
      </c>
      <c r="N32" s="66">
        <v>2.4851842008231402</v>
      </c>
      <c r="O32" s="66">
        <v>1.1384328895020999E-2</v>
      </c>
      <c r="P32" s="66">
        <v>7.4808282682195104E-6</v>
      </c>
      <c r="Q32" s="66">
        <v>7.4808282682195104E-12</v>
      </c>
      <c r="R32" s="66">
        <v>0.92223116716930298</v>
      </c>
      <c r="S32" s="66">
        <v>20.204029848162499</v>
      </c>
      <c r="T32" s="66">
        <v>0.14501010401477901</v>
      </c>
      <c r="U32" s="66">
        <v>1.8811386250182E-2</v>
      </c>
      <c r="V32" s="66">
        <v>7.4808282682195104</v>
      </c>
      <c r="W32" s="66" t="s">
        <v>390</v>
      </c>
      <c r="X32" s="66">
        <v>5.3774286112343497E-3</v>
      </c>
      <c r="Y32" s="66">
        <v>3.74840991830835E-4</v>
      </c>
      <c r="Z32" s="66">
        <v>5.5333670222647096E-4</v>
      </c>
      <c r="AA32" s="66" t="s">
        <v>390</v>
      </c>
      <c r="AB32" s="66">
        <v>6.3056063052916601E-3</v>
      </c>
      <c r="AC32" s="66" t="s">
        <v>391</v>
      </c>
      <c r="AD32" s="66" t="s">
        <v>390</v>
      </c>
      <c r="AE32" s="158"/>
      <c r="AF32" s="66" t="s">
        <v>391</v>
      </c>
      <c r="AG32" s="66" t="s">
        <v>391</v>
      </c>
      <c r="AH32" s="66" t="s">
        <v>391</v>
      </c>
      <c r="AI32" s="66" t="s">
        <v>391</v>
      </c>
      <c r="AJ32" s="66" t="s">
        <v>391</v>
      </c>
      <c r="AK32" s="66">
        <v>83511.220415268399</v>
      </c>
      <c r="AL32" s="182" t="s">
        <v>386</v>
      </c>
    </row>
    <row r="33" spans="1:38" s="2" customFormat="1" ht="24.75" customHeight="1" thickBot="1" x14ac:dyDescent="0.3">
      <c r="A33" s="121" t="s">
        <v>78</v>
      </c>
      <c r="B33" s="121" t="s">
        <v>91</v>
      </c>
      <c r="C33" s="122" t="s">
        <v>92</v>
      </c>
      <c r="D33" s="123"/>
      <c r="E33" s="66" t="s">
        <v>391</v>
      </c>
      <c r="F33" s="66" t="s">
        <v>391</v>
      </c>
      <c r="G33" s="66" t="s">
        <v>391</v>
      </c>
      <c r="H33" s="66" t="s">
        <v>391</v>
      </c>
      <c r="I33" s="66">
        <v>0.48361336667427501</v>
      </c>
      <c r="J33" s="66">
        <v>0.89558030865606497</v>
      </c>
      <c r="K33" s="66">
        <v>1.7911606173121299</v>
      </c>
      <c r="L33" s="66" t="s">
        <v>391</v>
      </c>
      <c r="M33" s="66" t="s">
        <v>391</v>
      </c>
      <c r="N33" s="66">
        <v>8.40681461614632E-2</v>
      </c>
      <c r="O33" s="66" t="s">
        <v>390</v>
      </c>
      <c r="P33" s="66" t="s">
        <v>390</v>
      </c>
      <c r="Q33" s="66" t="s">
        <v>390</v>
      </c>
      <c r="R33" s="66">
        <v>3.56385558241245E-2</v>
      </c>
      <c r="S33" s="66">
        <v>1.45669995018891E-2</v>
      </c>
      <c r="T33" s="66">
        <v>2.5546768910175498E-2</v>
      </c>
      <c r="U33" s="66" t="s">
        <v>390</v>
      </c>
      <c r="V33" s="66">
        <v>0.132497736498802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83511.220415268399</v>
      </c>
      <c r="AL33" s="182" t="s">
        <v>386</v>
      </c>
    </row>
    <row r="34" spans="1:38" s="2" customFormat="1" ht="24.75" customHeight="1" thickBot="1" x14ac:dyDescent="0.3">
      <c r="A34" s="121" t="s">
        <v>70</v>
      </c>
      <c r="B34" s="121" t="s">
        <v>93</v>
      </c>
      <c r="C34" s="122" t="s">
        <v>94</v>
      </c>
      <c r="D34" s="123"/>
      <c r="E34" s="66">
        <v>2.91540000425069</v>
      </c>
      <c r="F34" s="66">
        <v>0.40821286620000002</v>
      </c>
      <c r="G34" s="66">
        <v>1.7200079700373E-3</v>
      </c>
      <c r="H34" s="66">
        <v>1.0319999999999999E-3</v>
      </c>
      <c r="I34" s="66">
        <v>0.1231333582</v>
      </c>
      <c r="J34" s="66">
        <v>0.12915335820000001</v>
      </c>
      <c r="K34" s="66">
        <v>0.13603335820000001</v>
      </c>
      <c r="L34" s="66">
        <v>8.8421682830000001E-2</v>
      </c>
      <c r="M34" s="66">
        <v>1.749913582</v>
      </c>
      <c r="N34" s="66">
        <v>5.3456082E-3</v>
      </c>
      <c r="O34" s="66">
        <v>7.5617003730000002E-4</v>
      </c>
      <c r="P34" s="66">
        <v>4.7439675370000001E-4</v>
      </c>
      <c r="Q34" s="66">
        <v>8.7328339549999992E-6</v>
      </c>
      <c r="R34" s="66">
        <v>2.9785018650000002E-3</v>
      </c>
      <c r="S34" s="66">
        <v>1.9029003729999999E-3</v>
      </c>
      <c r="T34" s="66">
        <v>8.0993358200000005E-4</v>
      </c>
      <c r="U34" s="66">
        <v>9.1313358200000001E-6</v>
      </c>
      <c r="V34" s="66">
        <v>0.1574380373</v>
      </c>
      <c r="W34" s="66" t="s">
        <v>390</v>
      </c>
      <c r="X34" s="66">
        <v>2.925368283E-3</v>
      </c>
      <c r="Y34" s="66">
        <v>4.6453682829999997E-3</v>
      </c>
      <c r="Z34" s="66">
        <v>4.2618716399999996E-3</v>
      </c>
      <c r="AA34" s="66">
        <v>8.4586716400000003E-4</v>
      </c>
      <c r="AB34" s="66">
        <v>1.2678475369999999E-2</v>
      </c>
      <c r="AC34" s="66" t="s">
        <v>391</v>
      </c>
      <c r="AD34" s="66" t="s">
        <v>391</v>
      </c>
      <c r="AE34" s="158"/>
      <c r="AF34" s="66">
        <v>3694.3020000000001</v>
      </c>
      <c r="AG34" s="66">
        <v>26.566790999999998</v>
      </c>
      <c r="AH34" s="66" t="s">
        <v>391</v>
      </c>
      <c r="AI34" s="66" t="s">
        <v>391</v>
      </c>
      <c r="AJ34" s="66" t="s">
        <v>391</v>
      </c>
      <c r="AK34" s="66" t="s">
        <v>391</v>
      </c>
      <c r="AL34" s="182" t="s">
        <v>49</v>
      </c>
    </row>
    <row r="35" spans="1:38"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row>
    <row r="36" spans="1:38" s="2" customFormat="1" ht="24.75" customHeight="1" thickBot="1" x14ac:dyDescent="0.3">
      <c r="A36" s="121" t="s">
        <v>95</v>
      </c>
      <c r="B36" s="121" t="s">
        <v>98</v>
      </c>
      <c r="C36" s="122" t="s">
        <v>99</v>
      </c>
      <c r="D36" s="123"/>
      <c r="E36" s="66">
        <v>0.1017</v>
      </c>
      <c r="F36" s="66">
        <v>1.4054634E-2</v>
      </c>
      <c r="G36" s="66">
        <v>6.0000000000000002E-5</v>
      </c>
      <c r="H36" s="66">
        <v>3.6000000000000001E-5</v>
      </c>
      <c r="I36" s="66">
        <v>7.0993548351599997E-3</v>
      </c>
      <c r="J36" s="66">
        <v>7.8600000000000007E-3</v>
      </c>
      <c r="K36" s="66">
        <v>7.8600000000000007E-3</v>
      </c>
      <c r="L36" s="66">
        <v>3.9300000000000001E-4</v>
      </c>
      <c r="M36" s="66">
        <v>5.919E-2</v>
      </c>
      <c r="N36" s="66">
        <v>1.125E-6</v>
      </c>
      <c r="O36" s="66">
        <v>2.6100000000000001E-5</v>
      </c>
      <c r="P36" s="66">
        <v>1.59E-5</v>
      </c>
      <c r="Q36" s="66">
        <v>2.9999999999999999E-7</v>
      </c>
      <c r="R36" s="66">
        <v>9.0000000000000006E-5</v>
      </c>
      <c r="S36" s="66">
        <v>6.3600000000000001E-5</v>
      </c>
      <c r="T36" s="66">
        <v>2.6400000000000001E-5</v>
      </c>
      <c r="U36" s="66">
        <v>2.9999999999999999E-7</v>
      </c>
      <c r="V36" s="66">
        <v>5.2139999999999999E-3</v>
      </c>
      <c r="W36" s="66" t="s">
        <v>390</v>
      </c>
      <c r="X36" s="66">
        <v>9.0000000000000006E-5</v>
      </c>
      <c r="Y36" s="66">
        <v>1.4999999999999999E-4</v>
      </c>
      <c r="Z36" s="66">
        <v>1.1459999999999999E-4</v>
      </c>
      <c r="AA36" s="66">
        <v>2.58E-5</v>
      </c>
      <c r="AB36" s="66">
        <v>3.8039999999999998E-4</v>
      </c>
      <c r="AC36" s="66">
        <v>1.2809999979E-6</v>
      </c>
      <c r="AD36" s="66">
        <v>6.0999999000000005E-7</v>
      </c>
      <c r="AE36" s="158"/>
      <c r="AF36" s="66">
        <v>128.87100000000001</v>
      </c>
      <c r="AG36" s="66" t="s">
        <v>391</v>
      </c>
      <c r="AH36" s="66" t="s">
        <v>391</v>
      </c>
      <c r="AI36" s="66" t="s">
        <v>391</v>
      </c>
      <c r="AJ36" s="66" t="s">
        <v>391</v>
      </c>
      <c r="AK36" s="66" t="s">
        <v>391</v>
      </c>
      <c r="AL36" s="182" t="s">
        <v>49</v>
      </c>
    </row>
    <row r="37" spans="1:38" s="2" customFormat="1" ht="24.75" customHeight="1" thickBot="1" x14ac:dyDescent="0.3">
      <c r="A37" s="121" t="s">
        <v>70</v>
      </c>
      <c r="B37" s="121" t="s">
        <v>100</v>
      </c>
      <c r="C37" s="122" t="s">
        <v>395</v>
      </c>
      <c r="D37" s="123"/>
      <c r="E37" s="66">
        <v>4.5874873999999996E-2</v>
      </c>
      <c r="F37" s="66">
        <v>1.0415232E-3</v>
      </c>
      <c r="G37" s="66">
        <v>1.8291751200000001E-4</v>
      </c>
      <c r="H37" s="66" t="s">
        <v>391</v>
      </c>
      <c r="I37" s="66">
        <v>1.301904E-4</v>
      </c>
      <c r="J37" s="66">
        <v>1.301904E-4</v>
      </c>
      <c r="K37" s="66">
        <v>1.301904E-4</v>
      </c>
      <c r="L37" s="66">
        <v>3.2547600000000008E-6</v>
      </c>
      <c r="M37" s="66">
        <v>1.114598E-2</v>
      </c>
      <c r="N37" s="66">
        <v>9.7642800000000001E-7</v>
      </c>
      <c r="O37" s="66">
        <v>1.6273799999999998E-7</v>
      </c>
      <c r="P37" s="66">
        <v>6.50952E-5</v>
      </c>
      <c r="Q37" s="66">
        <v>7.8114239999999994E-5</v>
      </c>
      <c r="R37" s="66">
        <v>4.9472351999999998E-7</v>
      </c>
      <c r="S37" s="66">
        <v>4.9472352000000001E-8</v>
      </c>
      <c r="T37" s="66">
        <v>3.3198552000000005E-7</v>
      </c>
      <c r="U37" s="66">
        <v>7.2906623999999995E-6</v>
      </c>
      <c r="V37" s="66">
        <v>9.7642800000000001E-7</v>
      </c>
      <c r="W37" s="66" t="s">
        <v>390</v>
      </c>
      <c r="X37" s="66">
        <v>3.6453312000000004E-7</v>
      </c>
      <c r="Y37" s="66">
        <v>1.02850416E-6</v>
      </c>
      <c r="Z37" s="66">
        <v>7.2255671999999999E-7</v>
      </c>
      <c r="AA37" s="66">
        <v>5.4419587199999999E-6</v>
      </c>
      <c r="AB37" s="66">
        <v>7.5575527199999999E-6</v>
      </c>
      <c r="AC37" s="66" t="s">
        <v>391</v>
      </c>
      <c r="AD37" s="66" t="s">
        <v>391</v>
      </c>
      <c r="AE37" s="158"/>
      <c r="AF37" s="66" t="s">
        <v>391</v>
      </c>
      <c r="AG37" s="66" t="s">
        <v>391</v>
      </c>
      <c r="AH37" s="66">
        <v>650.952</v>
      </c>
      <c r="AI37" s="66" t="s">
        <v>391</v>
      </c>
      <c r="AJ37" s="66" t="s">
        <v>391</v>
      </c>
      <c r="AK37" s="66" t="s">
        <v>391</v>
      </c>
      <c r="AL37" s="182" t="s">
        <v>49</v>
      </c>
    </row>
    <row r="38" spans="1:38"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38" s="2" customFormat="1" ht="24.75" customHeight="1" thickBot="1" x14ac:dyDescent="0.3">
      <c r="A39" s="121" t="s">
        <v>103</v>
      </c>
      <c r="B39" s="121" t="s">
        <v>104</v>
      </c>
      <c r="C39" s="122" t="s">
        <v>396</v>
      </c>
      <c r="D39" s="123"/>
      <c r="E39" s="66">
        <v>6.845230937168397</v>
      </c>
      <c r="F39" s="66">
        <v>1.1731083250320506</v>
      </c>
      <c r="G39" s="66">
        <v>2.9587899294580202</v>
      </c>
      <c r="H39" s="66">
        <v>8.4605600999999919E-2</v>
      </c>
      <c r="I39" s="66">
        <v>0.11966687404007971</v>
      </c>
      <c r="J39" s="66">
        <v>0.15589819704007851</v>
      </c>
      <c r="K39" s="66">
        <v>0.20034171804007972</v>
      </c>
      <c r="L39" s="66">
        <v>6.9642075493864643E-3</v>
      </c>
      <c r="M39" s="66">
        <v>4.4950649601375723</v>
      </c>
      <c r="N39" s="66">
        <v>0.1028677663757796</v>
      </c>
      <c r="O39" s="66">
        <v>2.4115275857405152E-2</v>
      </c>
      <c r="P39" s="66">
        <v>3.6781164682401855E-2</v>
      </c>
      <c r="Q39" s="66">
        <v>5.1253829139261096E-2</v>
      </c>
      <c r="R39" s="66">
        <v>8.4016234745767762E-2</v>
      </c>
      <c r="S39" s="66">
        <v>5.4634746496347128E-2</v>
      </c>
      <c r="T39" s="66">
        <v>0.16355950995817009</v>
      </c>
      <c r="U39" s="66">
        <v>0.1361252661435399</v>
      </c>
      <c r="V39" s="66">
        <v>0.95317332777514108</v>
      </c>
      <c r="W39" s="66">
        <v>0.28627465670898139</v>
      </c>
      <c r="X39" s="66">
        <v>1.6134530216032037E-2</v>
      </c>
      <c r="Y39" s="66">
        <v>2.6435504787289555E-2</v>
      </c>
      <c r="Z39" s="66">
        <v>8.5998818235782405E-3</v>
      </c>
      <c r="AA39" s="66">
        <v>6.7714841181381481E-3</v>
      </c>
      <c r="AB39" s="66">
        <v>5.7941400945095103E-2</v>
      </c>
      <c r="AC39" s="66">
        <v>6.2222393883000021E-2</v>
      </c>
      <c r="AD39" s="66">
        <v>1.824651566900011E-2</v>
      </c>
      <c r="AE39" s="158"/>
      <c r="AF39" s="66">
        <v>254.36289901400048</v>
      </c>
      <c r="AG39" s="66">
        <v>2848.7720876599974</v>
      </c>
      <c r="AH39" s="66">
        <v>65959.24837712411</v>
      </c>
      <c r="AI39" s="66">
        <v>12095.337858799003</v>
      </c>
      <c r="AJ39" s="66" t="s">
        <v>391</v>
      </c>
      <c r="AK39" s="66" t="s">
        <v>391</v>
      </c>
      <c r="AL39" s="182" t="s">
        <v>49</v>
      </c>
    </row>
    <row r="40" spans="1:38" s="2" customFormat="1" ht="24.75" customHeight="1" thickBot="1" x14ac:dyDescent="0.3">
      <c r="A40" s="121" t="s">
        <v>70</v>
      </c>
      <c r="B40" s="121" t="s">
        <v>105</v>
      </c>
      <c r="C40" s="122" t="s">
        <v>397</v>
      </c>
      <c r="D40" s="123"/>
      <c r="E40" s="66">
        <v>4.8449399999999997E-2</v>
      </c>
      <c r="F40" s="66">
        <v>7.6482E-3</v>
      </c>
      <c r="G40" s="66">
        <v>1.1800000000000001E-3</v>
      </c>
      <c r="H40" s="66">
        <v>1.12E-4</v>
      </c>
      <c r="I40" s="66">
        <v>1.377E-3</v>
      </c>
      <c r="J40" s="66">
        <v>1.377E-3</v>
      </c>
      <c r="K40" s="66">
        <v>1.377E-3</v>
      </c>
      <c r="L40" s="66">
        <v>1.0679999999999999E-3</v>
      </c>
      <c r="M40" s="66">
        <v>8.5120799999999996E-2</v>
      </c>
      <c r="N40" s="66">
        <v>3.3749999999999999E-6</v>
      </c>
      <c r="O40" s="66">
        <v>1.3999999999999999E-4</v>
      </c>
      <c r="P40" s="66">
        <v>7.4200000000000001E-5</v>
      </c>
      <c r="Q40" s="66">
        <v>1.3999999999999999E-6</v>
      </c>
      <c r="R40" s="66">
        <v>6.9999999999999999E-4</v>
      </c>
      <c r="S40" s="66">
        <v>2.3800000000000002E-2</v>
      </c>
      <c r="T40" s="66">
        <v>9.7999999999999997E-4</v>
      </c>
      <c r="U40" s="66">
        <v>1.3999999999999999E-4</v>
      </c>
      <c r="V40" s="66">
        <v>1.4E-2</v>
      </c>
      <c r="W40" s="66" t="s">
        <v>390</v>
      </c>
      <c r="X40" s="66">
        <v>4.2000000000000002E-4</v>
      </c>
      <c r="Y40" s="66">
        <v>6.9999999999999999E-4</v>
      </c>
      <c r="Z40" s="66">
        <v>4.816E-4</v>
      </c>
      <c r="AA40" s="66">
        <v>2.968E-4</v>
      </c>
      <c r="AB40" s="66">
        <v>1.8984E-3</v>
      </c>
      <c r="AC40" s="66" t="s">
        <v>390</v>
      </c>
      <c r="AD40" s="66" t="s">
        <v>390</v>
      </c>
      <c r="AE40" s="158"/>
      <c r="AF40" s="66">
        <v>603.11300000000006</v>
      </c>
      <c r="AG40" s="66" t="s">
        <v>391</v>
      </c>
      <c r="AH40" s="66" t="s">
        <v>391</v>
      </c>
      <c r="AI40" s="66" t="s">
        <v>391</v>
      </c>
      <c r="AJ40" s="66" t="s">
        <v>391</v>
      </c>
      <c r="AK40" s="66" t="s">
        <v>391</v>
      </c>
      <c r="AL40" s="182" t="s">
        <v>49</v>
      </c>
    </row>
    <row r="41" spans="1:38" s="2" customFormat="1" ht="24.75" customHeight="1" thickBot="1" x14ac:dyDescent="0.3">
      <c r="A41" s="121" t="s">
        <v>103</v>
      </c>
      <c r="B41" s="121" t="s">
        <v>106</v>
      </c>
      <c r="C41" s="122" t="s">
        <v>398</v>
      </c>
      <c r="D41" s="123"/>
      <c r="E41" s="66">
        <v>13.103439782328842</v>
      </c>
      <c r="F41" s="66">
        <v>79.439619338950493</v>
      </c>
      <c r="G41" s="66">
        <v>19.565639524933747</v>
      </c>
      <c r="H41" s="66">
        <v>4.89451100888326</v>
      </c>
      <c r="I41" s="66">
        <v>28.68944573666106</v>
      </c>
      <c r="J41" s="66">
        <v>29.307805844894162</v>
      </c>
      <c r="K41" s="66">
        <v>31.486394018802223</v>
      </c>
      <c r="L41" s="66">
        <v>2.3764586721389001</v>
      </c>
      <c r="M41" s="66">
        <v>553.04696112240458</v>
      </c>
      <c r="N41" s="66">
        <v>1.5253233610027219</v>
      </c>
      <c r="O41" s="66">
        <v>0.61445702855292206</v>
      </c>
      <c r="P41" s="66">
        <v>0.32589907321722922</v>
      </c>
      <c r="Q41" s="66">
        <v>0.46627868362880853</v>
      </c>
      <c r="R41" s="66">
        <v>3.185927126958445</v>
      </c>
      <c r="S41" s="66">
        <v>1.0357226265368797</v>
      </c>
      <c r="T41" s="66">
        <v>0.5346436057357572</v>
      </c>
      <c r="U41" s="66">
        <v>0.2757077278086737</v>
      </c>
      <c r="V41" s="66">
        <v>5.0440026424040836</v>
      </c>
      <c r="W41" s="66">
        <v>9.1616614444610445</v>
      </c>
      <c r="X41" s="66">
        <v>15.422846581539179</v>
      </c>
      <c r="Y41" s="66">
        <v>10.751516736713404</v>
      </c>
      <c r="Z41" s="66">
        <v>7.0210036402203855</v>
      </c>
      <c r="AA41" s="66">
        <v>11.315283259293116</v>
      </c>
      <c r="AB41" s="66">
        <v>44.510650217766084</v>
      </c>
      <c r="AC41" s="66">
        <v>17.088586517602437</v>
      </c>
      <c r="AD41" s="66">
        <v>0.34551265760808964</v>
      </c>
      <c r="AE41" s="158"/>
      <c r="AF41" s="66" t="s">
        <v>390</v>
      </c>
      <c r="AG41" s="66">
        <v>38093.423699402825</v>
      </c>
      <c r="AH41" s="66">
        <v>80868.782127720304</v>
      </c>
      <c r="AI41" s="66">
        <v>78824.787999999986</v>
      </c>
      <c r="AJ41" s="66" t="s">
        <v>391</v>
      </c>
      <c r="AK41" s="66" t="s">
        <v>391</v>
      </c>
      <c r="AL41" s="182" t="s">
        <v>49</v>
      </c>
    </row>
    <row r="42" spans="1:38" s="2" customFormat="1" ht="24.75" customHeight="1" thickBot="1" x14ac:dyDescent="0.3">
      <c r="A42" s="121" t="s">
        <v>70</v>
      </c>
      <c r="B42" s="121" t="s">
        <v>107</v>
      </c>
      <c r="C42" s="122" t="s">
        <v>108</v>
      </c>
      <c r="D42" s="123"/>
      <c r="E42" s="66">
        <v>2.3836153846153799E-2</v>
      </c>
      <c r="F42" s="66">
        <v>0.37527669230769201</v>
      </c>
      <c r="G42" s="66">
        <v>1.2E-4</v>
      </c>
      <c r="H42" s="66">
        <v>2.4000000000000001E-5</v>
      </c>
      <c r="I42" s="66">
        <v>1.3374E-2</v>
      </c>
      <c r="J42" s="66">
        <v>1.3374E-2</v>
      </c>
      <c r="K42" s="66">
        <v>1.3374E-2</v>
      </c>
      <c r="L42" s="66">
        <v>5.1461538461538298E-5</v>
      </c>
      <c r="M42" s="66">
        <v>4.4255118461538396</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265.21800000000002</v>
      </c>
      <c r="AG42" s="66" t="s">
        <v>391</v>
      </c>
      <c r="AH42" s="66" t="s">
        <v>391</v>
      </c>
      <c r="AI42" s="66" t="s">
        <v>391</v>
      </c>
      <c r="AJ42" s="66" t="s">
        <v>391</v>
      </c>
      <c r="AK42" s="66" t="s">
        <v>391</v>
      </c>
      <c r="AL42" s="182" t="s">
        <v>49</v>
      </c>
    </row>
    <row r="43" spans="1:38" s="2" customFormat="1" ht="24.75" customHeight="1" thickBot="1" x14ac:dyDescent="0.3">
      <c r="A43" s="121" t="s">
        <v>103</v>
      </c>
      <c r="B43" s="121" t="s">
        <v>109</v>
      </c>
      <c r="C43" s="122" t="s">
        <v>110</v>
      </c>
      <c r="D43" s="123"/>
      <c r="E43" s="66">
        <v>2.2033646520000012</v>
      </c>
      <c r="F43" s="66">
        <v>0.9637902869999978</v>
      </c>
      <c r="G43" s="66">
        <v>0.42534219699999987</v>
      </c>
      <c r="H43" s="66">
        <v>8.6237459999999998E-3</v>
      </c>
      <c r="I43" s="66">
        <v>4.4452391000000008E-2</v>
      </c>
      <c r="J43" s="66">
        <v>5.468945099999991E-2</v>
      </c>
      <c r="K43" s="66">
        <v>7.0315647000000023E-2</v>
      </c>
      <c r="L43" s="66">
        <v>1.4292647070644426E-3</v>
      </c>
      <c r="M43" s="66">
        <v>3.9355803430000078</v>
      </c>
      <c r="N43" s="66">
        <v>9.8490058138870039E-3</v>
      </c>
      <c r="O43" s="66">
        <v>3.035635082123002E-3</v>
      </c>
      <c r="P43" s="66">
        <v>1.980591638550998E-3</v>
      </c>
      <c r="Q43" s="66">
        <v>4.3331352494689977E-3</v>
      </c>
      <c r="R43" s="66">
        <v>7.8586203917139913E-3</v>
      </c>
      <c r="S43" s="66">
        <v>5.431390642868004E-3</v>
      </c>
      <c r="T43" s="66">
        <v>2.7023214318948077E-2</v>
      </c>
      <c r="U43" s="66">
        <v>4.135593654031002E-3</v>
      </c>
      <c r="V43" s="66">
        <v>0.26782651867747104</v>
      </c>
      <c r="W43" s="66">
        <v>3.0722023646000064E-2</v>
      </c>
      <c r="X43" s="66">
        <v>2.1470599939419979E-3</v>
      </c>
      <c r="Y43" s="66">
        <v>3.5597892912109957E-3</v>
      </c>
      <c r="Z43" s="66">
        <v>1.1102884984120008E-3</v>
      </c>
      <c r="AA43" s="66">
        <v>9.0018950737500044E-4</v>
      </c>
      <c r="AB43" s="66">
        <v>7.7173272909299975E-3</v>
      </c>
      <c r="AC43" s="66">
        <v>1.449362889000001E-3</v>
      </c>
      <c r="AD43" s="66">
        <v>5.846147859999986E-4</v>
      </c>
      <c r="AE43" s="158"/>
      <c r="AF43" s="66">
        <v>142.90451190199965</v>
      </c>
      <c r="AG43" s="66">
        <v>68.621250000000018</v>
      </c>
      <c r="AH43" s="66">
        <v>799.68874347500025</v>
      </c>
      <c r="AI43" s="66">
        <v>15631.942734000035</v>
      </c>
      <c r="AJ43" s="66" t="s">
        <v>391</v>
      </c>
      <c r="AK43" s="66" t="s">
        <v>391</v>
      </c>
      <c r="AL43" s="182" t="s">
        <v>49</v>
      </c>
    </row>
    <row r="44" spans="1:38" s="2" customFormat="1" ht="24.75" customHeight="1" thickBot="1" x14ac:dyDescent="0.3">
      <c r="A44" s="121" t="s">
        <v>70</v>
      </c>
      <c r="B44" s="121" t="s">
        <v>111</v>
      </c>
      <c r="C44" s="122" t="s">
        <v>112</v>
      </c>
      <c r="D44" s="123"/>
      <c r="E44" s="66">
        <v>13.627791700620705</v>
      </c>
      <c r="F44" s="66">
        <v>2.4384128493801764</v>
      </c>
      <c r="G44" s="66">
        <v>3.3065359184392003E-3</v>
      </c>
      <c r="H44" s="66">
        <v>7.4422556181264572E-3</v>
      </c>
      <c r="I44" s="66">
        <v>1.1547493518855771</v>
      </c>
      <c r="J44" s="66">
        <v>1.227603097750614</v>
      </c>
      <c r="K44" s="66">
        <v>1.227603097750614</v>
      </c>
      <c r="L44" s="66">
        <v>0.68549144190057709</v>
      </c>
      <c r="M44" s="66">
        <v>21.205862093281905</v>
      </c>
      <c r="N44" s="66">
        <v>2.2499999999999998E-3</v>
      </c>
      <c r="O44" s="66">
        <v>2.8322862490421045E-3</v>
      </c>
      <c r="P44" s="66">
        <v>1.7410640367727763E-3</v>
      </c>
      <c r="Q44" s="66">
        <v>3.3665359184392004E-5</v>
      </c>
      <c r="R44" s="66">
        <v>9.8596077553176013E-3</v>
      </c>
      <c r="S44" s="66">
        <v>1.6955456147091104E-2</v>
      </c>
      <c r="T44" s="66">
        <v>3.2241516082264967E-3</v>
      </c>
      <c r="U44" s="66">
        <v>9.1865359184392002E-5</v>
      </c>
      <c r="V44" s="66">
        <v>0.559819942624733</v>
      </c>
      <c r="W44" s="66" t="s">
        <v>390</v>
      </c>
      <c r="X44" s="66">
        <v>9.7132229657705908E-3</v>
      </c>
      <c r="Y44" s="66">
        <v>3.7396476921291744E-4</v>
      </c>
      <c r="Z44" s="66">
        <v>9.75755450473793E-5</v>
      </c>
      <c r="AA44" s="66">
        <v>1.568891208663696E-4</v>
      </c>
      <c r="AB44" s="66">
        <v>1.0341652400897256E-2</v>
      </c>
      <c r="AC44" s="66" t="s">
        <v>390</v>
      </c>
      <c r="AD44" s="66" t="s">
        <v>390</v>
      </c>
      <c r="AE44" s="158"/>
      <c r="AF44" s="66">
        <v>13898.865186748761</v>
      </c>
      <c r="AG44" s="66" t="s">
        <v>391</v>
      </c>
      <c r="AH44" s="66" t="s">
        <v>391</v>
      </c>
      <c r="AI44" s="66" t="s">
        <v>391</v>
      </c>
      <c r="AJ44" s="66" t="s">
        <v>391</v>
      </c>
      <c r="AK44" s="66" t="s">
        <v>391</v>
      </c>
      <c r="AL44" s="182" t="s">
        <v>49</v>
      </c>
    </row>
    <row r="45" spans="1:38"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38" s="2" customFormat="1" ht="24.75" customHeight="1" thickBot="1" x14ac:dyDescent="0.3">
      <c r="A46" s="121" t="s">
        <v>103</v>
      </c>
      <c r="B46" s="121" t="s">
        <v>115</v>
      </c>
      <c r="C46" s="122" t="s">
        <v>116</v>
      </c>
      <c r="D46" s="123"/>
      <c r="E46" s="66">
        <v>5.4174895948639015E-2</v>
      </c>
      <c r="F46" s="66">
        <v>9.3431378528324692E-3</v>
      </c>
      <c r="G46" s="66">
        <v>8.4615527576211338E-2</v>
      </c>
      <c r="H46" s="66">
        <v>1.5595199999999999E-5</v>
      </c>
      <c r="I46" s="66">
        <v>1.1861558662928984E-2</v>
      </c>
      <c r="J46" s="66">
        <v>1.321705774445129E-2</v>
      </c>
      <c r="K46" s="66">
        <v>1.3864956763290862E-2</v>
      </c>
      <c r="L46" s="66">
        <v>1.6165334546011838E-3</v>
      </c>
      <c r="M46" s="66">
        <v>0.10674420168226557</v>
      </c>
      <c r="N46" s="66">
        <v>5.6561496148982027E-3</v>
      </c>
      <c r="O46" s="66">
        <v>1.9087653305440599E-4</v>
      </c>
      <c r="P46" s="66">
        <v>4.7551262323061705E-4</v>
      </c>
      <c r="Q46" s="66">
        <v>5.777594864906469E-3</v>
      </c>
      <c r="R46" s="66">
        <v>3.6417783300098736E-3</v>
      </c>
      <c r="S46" s="66">
        <v>6.5869543961879643E-3</v>
      </c>
      <c r="T46" s="66">
        <v>1.8960402474947728E-2</v>
      </c>
      <c r="U46" s="66">
        <v>6.30602031512712E-4</v>
      </c>
      <c r="V46" s="66">
        <v>8.0121427356587942E-3</v>
      </c>
      <c r="W46" s="66">
        <v>8.2688425076959862E-4</v>
      </c>
      <c r="X46" s="66">
        <v>2.9837610995905779E-5</v>
      </c>
      <c r="Y46" s="66">
        <v>5.0614525120541126E-5</v>
      </c>
      <c r="Z46" s="66">
        <v>4.7838918490394803E-5</v>
      </c>
      <c r="AA46" s="66">
        <v>3.7636482154699674E-5</v>
      </c>
      <c r="AB46" s="66">
        <v>1.6592753676154137E-4</v>
      </c>
      <c r="AC46" s="66">
        <v>6.2099492360416226E-4</v>
      </c>
      <c r="AD46" s="66">
        <v>6.4946917249129931E-4</v>
      </c>
      <c r="AE46" s="158"/>
      <c r="AF46" s="66">
        <v>39.687395519999995</v>
      </c>
      <c r="AG46" s="66">
        <v>54.134767833126276</v>
      </c>
      <c r="AH46" s="66">
        <v>379.23470877299104</v>
      </c>
      <c r="AI46" s="66" t="s">
        <v>390</v>
      </c>
      <c r="AJ46" s="66" t="s">
        <v>391</v>
      </c>
      <c r="AK46" s="66" t="s">
        <v>391</v>
      </c>
      <c r="AL46" s="182" t="s">
        <v>49</v>
      </c>
    </row>
    <row r="47" spans="1:38" s="2" customFormat="1" ht="24.75" customHeight="1" thickBot="1" x14ac:dyDescent="0.3">
      <c r="A47" s="121" t="s">
        <v>70</v>
      </c>
      <c r="B47" s="121" t="s">
        <v>117</v>
      </c>
      <c r="C47" s="122" t="s">
        <v>118</v>
      </c>
      <c r="D47" s="123"/>
      <c r="E47" s="66">
        <v>6.8930400000000003E-2</v>
      </c>
      <c r="F47" s="66">
        <v>1.17216E-2</v>
      </c>
      <c r="G47" s="66">
        <v>2.96E-3</v>
      </c>
      <c r="H47" s="66">
        <v>1.76E-4</v>
      </c>
      <c r="I47" s="66">
        <v>2.1779999999999998E-3</v>
      </c>
      <c r="J47" s="66">
        <v>2.1779999999999998E-3</v>
      </c>
      <c r="K47" s="66">
        <v>2.1779999999999998E-3</v>
      </c>
      <c r="L47" s="66">
        <v>1.6103999999999999E-3</v>
      </c>
      <c r="M47" s="66">
        <v>0.13280520000000001</v>
      </c>
      <c r="N47" s="66">
        <v>3.0000000000000001E-6</v>
      </c>
      <c r="O47" s="66">
        <v>2.2000000000000001E-4</v>
      </c>
      <c r="P47" s="66">
        <v>1.166E-4</v>
      </c>
      <c r="Q47" s="66">
        <v>2.2000000000000001E-6</v>
      </c>
      <c r="R47" s="66">
        <v>1.1000000000000001E-3</v>
      </c>
      <c r="S47" s="66">
        <v>3.7400000000000003E-2</v>
      </c>
      <c r="T47" s="66">
        <v>1.5399999999999999E-3</v>
      </c>
      <c r="U47" s="66">
        <v>2.2000000000000001E-4</v>
      </c>
      <c r="V47" s="66">
        <v>2.1999999999999999E-2</v>
      </c>
      <c r="W47" s="66" t="s">
        <v>390</v>
      </c>
      <c r="X47" s="66">
        <v>6.6E-4</v>
      </c>
      <c r="Y47" s="66">
        <v>1.1000000000000001E-3</v>
      </c>
      <c r="Z47" s="66">
        <v>7.5679999999999996E-4</v>
      </c>
      <c r="AA47" s="66">
        <v>4.6640000000000001E-4</v>
      </c>
      <c r="AB47" s="66">
        <v>2.9832000000000001E-3</v>
      </c>
      <c r="AC47" s="66" t="s">
        <v>390</v>
      </c>
      <c r="AD47" s="66" t="s">
        <v>390</v>
      </c>
      <c r="AE47" s="158"/>
      <c r="AF47" s="66">
        <v>949.85599999999999</v>
      </c>
      <c r="AG47" s="66" t="s">
        <v>391</v>
      </c>
      <c r="AH47" s="66" t="s">
        <v>391</v>
      </c>
      <c r="AI47" s="66" t="s">
        <v>391</v>
      </c>
      <c r="AJ47" s="66" t="s">
        <v>391</v>
      </c>
      <c r="AK47" s="66" t="s">
        <v>391</v>
      </c>
      <c r="AL47" s="182" t="s">
        <v>49</v>
      </c>
    </row>
    <row r="48" spans="1:38" s="2" customFormat="1" ht="24.75" customHeight="1" thickBot="1" x14ac:dyDescent="0.3">
      <c r="A48" s="121" t="s">
        <v>119</v>
      </c>
      <c r="B48" s="121" t="s">
        <v>120</v>
      </c>
      <c r="C48" s="122" t="s">
        <v>121</v>
      </c>
      <c r="D48" s="123"/>
      <c r="E48" s="66" t="s">
        <v>391</v>
      </c>
      <c r="F48" s="66">
        <v>5.5381198000000005</v>
      </c>
      <c r="G48" s="66" t="s">
        <v>391</v>
      </c>
      <c r="H48" s="66" t="s">
        <v>391</v>
      </c>
      <c r="I48" s="66">
        <v>0.21785824000000001</v>
      </c>
      <c r="J48" s="66">
        <v>1.8300092160000001</v>
      </c>
      <c r="K48" s="66">
        <v>3.8778766720000002</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87.171648000000005</v>
      </c>
      <c r="AL48" s="182" t="s">
        <v>122</v>
      </c>
    </row>
    <row r="49" spans="1:38" s="2" customFormat="1" ht="24.75" customHeight="1" thickBot="1" x14ac:dyDescent="0.3">
      <c r="A49" s="121" t="s">
        <v>119</v>
      </c>
      <c r="B49" s="121" t="s">
        <v>123</v>
      </c>
      <c r="C49" s="122" t="s">
        <v>124</v>
      </c>
      <c r="D49" s="123"/>
      <c r="E49" s="66">
        <v>1.5934999999999998E-2</v>
      </c>
      <c r="F49" s="66">
        <v>9.4465000000000007E-2</v>
      </c>
      <c r="G49" s="66">
        <v>1.9893999999999998E-2</v>
      </c>
      <c r="H49" s="66">
        <v>1.4899999999999998E-3</v>
      </c>
      <c r="I49" s="66">
        <v>0.10360087</v>
      </c>
      <c r="J49" s="66">
        <v>0.15037818000000006</v>
      </c>
      <c r="K49" s="66">
        <v>0.18391000000000002</v>
      </c>
      <c r="L49" s="66">
        <v>5.0764426299999998E-2</v>
      </c>
      <c r="M49" s="66">
        <v>4.9400000000000006E-2</v>
      </c>
      <c r="N49" s="66" t="s">
        <v>390</v>
      </c>
      <c r="O49" s="66" t="s">
        <v>390</v>
      </c>
      <c r="P49" s="66" t="s">
        <v>390</v>
      </c>
      <c r="Q49" s="66" t="s">
        <v>390</v>
      </c>
      <c r="R49" s="66" t="s">
        <v>390</v>
      </c>
      <c r="S49" s="66" t="s">
        <v>390</v>
      </c>
      <c r="T49" s="66" t="s">
        <v>390</v>
      </c>
      <c r="U49" s="66" t="s">
        <v>390</v>
      </c>
      <c r="V49" s="66" t="s">
        <v>390</v>
      </c>
      <c r="W49" s="66" t="s">
        <v>390</v>
      </c>
      <c r="X49" s="66">
        <v>1.7118998733658526E-2</v>
      </c>
      <c r="Y49" s="66">
        <v>2.5867653643380287E-2</v>
      </c>
      <c r="Z49" s="66">
        <v>1.4490958907090682E-2</v>
      </c>
      <c r="AA49" s="66">
        <v>1.1143580244656847E-2</v>
      </c>
      <c r="AB49" s="66">
        <v>6.8621191528786346E-2</v>
      </c>
      <c r="AC49" s="66" t="s">
        <v>390</v>
      </c>
      <c r="AD49" s="66" t="s">
        <v>390</v>
      </c>
      <c r="AE49" s="158"/>
      <c r="AF49" s="66" t="s">
        <v>391</v>
      </c>
      <c r="AG49" s="66" t="s">
        <v>391</v>
      </c>
      <c r="AH49" s="66" t="s">
        <v>391</v>
      </c>
      <c r="AI49" s="66" t="s">
        <v>391</v>
      </c>
      <c r="AJ49" s="66" t="s">
        <v>391</v>
      </c>
      <c r="AK49" s="66">
        <v>3.3</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5.6150000000000002E-3</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0.109359</v>
      </c>
      <c r="AL51" s="182" t="s">
        <v>130</v>
      </c>
    </row>
    <row r="52" spans="1:38" s="2" customFormat="1" ht="24.75" customHeight="1" thickBot="1" x14ac:dyDescent="0.3">
      <c r="A52" s="121" t="s">
        <v>119</v>
      </c>
      <c r="B52" s="125" t="s">
        <v>131</v>
      </c>
      <c r="C52" s="128" t="s">
        <v>399</v>
      </c>
      <c r="D52" s="131"/>
      <c r="E52" s="66">
        <v>0.239728</v>
      </c>
      <c r="F52" s="66">
        <v>6.3069E-2</v>
      </c>
      <c r="G52" s="66">
        <v>0.92581199999999997</v>
      </c>
      <c r="H52" s="66">
        <v>1.7999999999999998E-4</v>
      </c>
      <c r="I52" s="66">
        <v>2.1486850000000002E-2</v>
      </c>
      <c r="J52" s="66">
        <v>3.3206949999999999E-2</v>
      </c>
      <c r="K52" s="66">
        <v>3.9066999999999998E-2</v>
      </c>
      <c r="L52" s="66" t="s">
        <v>391</v>
      </c>
      <c r="M52" s="66">
        <v>3.3688999999999997E-2</v>
      </c>
      <c r="N52" s="66">
        <v>3.83673E-2</v>
      </c>
      <c r="O52" s="66">
        <v>3.83673E-2</v>
      </c>
      <c r="P52" s="66">
        <v>3.83673E-2</v>
      </c>
      <c r="Q52" s="66">
        <v>3.83673E-2</v>
      </c>
      <c r="R52" s="66">
        <v>3.83673E-2</v>
      </c>
      <c r="S52" s="66">
        <v>3.83673E-2</v>
      </c>
      <c r="T52" s="66">
        <v>3.83673E-2</v>
      </c>
      <c r="U52" s="66">
        <v>3.83673E-2</v>
      </c>
      <c r="V52" s="66">
        <v>3.83673E-2</v>
      </c>
      <c r="W52" s="66">
        <v>4.2881099999999998E-2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7.5229999999999997</v>
      </c>
      <c r="AL52" s="182" t="s">
        <v>132</v>
      </c>
    </row>
    <row r="53" spans="1:38" s="2" customFormat="1" ht="24.75" customHeight="1" thickBot="1" x14ac:dyDescent="0.3">
      <c r="A53" s="121" t="s">
        <v>119</v>
      </c>
      <c r="B53" s="125" t="s">
        <v>133</v>
      </c>
      <c r="C53" s="128" t="s">
        <v>134</v>
      </c>
      <c r="D53" s="131"/>
      <c r="E53" s="66" t="s">
        <v>391</v>
      </c>
      <c r="F53" s="66">
        <v>0.19545679999999999</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6.5549999999999997</v>
      </c>
      <c r="AL53" s="182" t="s">
        <v>135</v>
      </c>
    </row>
    <row r="54" spans="1:38" s="2" customFormat="1" ht="23.4" thickBot="1" x14ac:dyDescent="0.3">
      <c r="A54" s="121" t="s">
        <v>119</v>
      </c>
      <c r="B54" s="125" t="s">
        <v>136</v>
      </c>
      <c r="C54" s="128" t="s">
        <v>137</v>
      </c>
      <c r="D54" s="131"/>
      <c r="E54" s="66" t="s">
        <v>391</v>
      </c>
      <c r="F54" s="66">
        <v>0.97420413490654578</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7698.0540000000001</v>
      </c>
      <c r="AL54" s="182" t="s">
        <v>425</v>
      </c>
    </row>
    <row r="55" spans="1:38" s="2" customFormat="1" ht="24.75" customHeight="1" thickBot="1" x14ac:dyDescent="0.3">
      <c r="A55" s="121" t="s">
        <v>119</v>
      </c>
      <c r="B55" s="125" t="s">
        <v>138</v>
      </c>
      <c r="C55" s="128" t="s">
        <v>139</v>
      </c>
      <c r="D55" s="131"/>
      <c r="E55" s="66">
        <v>0.13780000000000001</v>
      </c>
      <c r="F55" s="66">
        <v>8.2674655463861949E-2</v>
      </c>
      <c r="G55" s="66">
        <v>2.3136220000000005</v>
      </c>
      <c r="H55" s="66" t="s">
        <v>390</v>
      </c>
      <c r="I55" s="66">
        <v>2.5692664637043774E-4</v>
      </c>
      <c r="J55" s="66">
        <v>4.4044567949217902E-4</v>
      </c>
      <c r="K55" s="66">
        <v>7.3407613248696493E-4</v>
      </c>
      <c r="L55" s="66">
        <v>6.1662395128905052E-5</v>
      </c>
      <c r="M55" s="66">
        <v>1.1459999999999999E-3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2303.9389560680002</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2.5765799999999995E-2</v>
      </c>
      <c r="J57" s="66">
        <v>4.1695900000000001E-2</v>
      </c>
      <c r="K57" s="66">
        <v>5.6037999999999998E-2</v>
      </c>
      <c r="L57" s="66">
        <v>7.7297399999999984E-4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3513.4090000000001</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5.3039999999999997E-3</v>
      </c>
      <c r="J58" s="66">
        <v>7.5334999999999985E-3</v>
      </c>
      <c r="K58" s="66">
        <v>8.8399999999999989E-3</v>
      </c>
      <c r="L58" s="66">
        <v>2.4398399999999997E-5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1059.884</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2.7220510000000001E-3</v>
      </c>
      <c r="J59" s="66">
        <v>3.6683999999999996E-3</v>
      </c>
      <c r="K59" s="66">
        <v>4.3660000000000001E-3</v>
      </c>
      <c r="L59" s="66">
        <v>1.6876716200000001E-6</v>
      </c>
      <c r="M59" s="66" t="s">
        <v>390</v>
      </c>
      <c r="N59" s="66">
        <v>0.16671660843849848</v>
      </c>
      <c r="O59" s="66">
        <v>1.7623133292505287E-2</v>
      </c>
      <c r="P59" s="66">
        <v>5.3786058506213154E-3</v>
      </c>
      <c r="Q59" s="66">
        <v>6.3304533526757634E-2</v>
      </c>
      <c r="R59" s="66">
        <v>4.4936994200560992E-2</v>
      </c>
      <c r="S59" s="66">
        <v>0.62513999843486479</v>
      </c>
      <c r="T59" s="66">
        <v>6.0095196521785861E-2</v>
      </c>
      <c r="U59" s="66">
        <v>0.8029463175846494</v>
      </c>
      <c r="V59" s="66">
        <v>0.65987048764938061</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1219408</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0.57379702600000004</v>
      </c>
      <c r="J60" s="66">
        <v>1.0101821259999999</v>
      </c>
      <c r="K60" s="66">
        <v>1.6639379999999995</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82661.872000000003</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5.1779879079999994E-2</v>
      </c>
      <c r="J61" s="66">
        <v>0.51813609901999991</v>
      </c>
      <c r="K61" s="66">
        <v>1.03631103998</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5519560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6.9302000000000002E-2</v>
      </c>
      <c r="G63" s="66">
        <v>8.2053000000000001E-2</v>
      </c>
      <c r="H63" s="66">
        <v>9.4756000000000007E-2</v>
      </c>
      <c r="I63" s="66">
        <v>0.15075642699999994</v>
      </c>
      <c r="J63" s="66">
        <v>0.29613947500000015</v>
      </c>
      <c r="K63" s="66">
        <v>0.56922499999999931</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0.17891900000000002</v>
      </c>
      <c r="F64" s="66" t="s">
        <v>390</v>
      </c>
      <c r="G64" s="66" t="s">
        <v>390</v>
      </c>
      <c r="H64" s="66">
        <v>1.78919E-3</v>
      </c>
      <c r="I64" s="66" t="s">
        <v>391</v>
      </c>
      <c r="J64" s="66" t="s">
        <v>391</v>
      </c>
      <c r="K64" s="66" t="s">
        <v>391</v>
      </c>
      <c r="L64" s="66" t="s">
        <v>391</v>
      </c>
      <c r="M64" s="66">
        <v>1.7891899999999999E-2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178.91900000000001</v>
      </c>
      <c r="AL64" s="182" t="s">
        <v>160</v>
      </c>
    </row>
    <row r="65" spans="1:38" s="2" customFormat="1" ht="24.75" customHeight="1" thickBot="1" x14ac:dyDescent="0.3">
      <c r="A65" s="121" t="s">
        <v>53</v>
      </c>
      <c r="B65" s="125" t="s">
        <v>161</v>
      </c>
      <c r="C65" s="122" t="s">
        <v>162</v>
      </c>
      <c r="D65" s="123"/>
      <c r="E65" s="66">
        <v>0.27297200000000005</v>
      </c>
      <c r="F65" s="66" t="s">
        <v>391</v>
      </c>
      <c r="G65" s="66" t="s">
        <v>391</v>
      </c>
      <c r="H65" s="66">
        <v>1.4432E-2</v>
      </c>
      <c r="I65" s="66">
        <v>3.9119385302516397E-5</v>
      </c>
      <c r="J65" s="66" t="s">
        <v>391</v>
      </c>
      <c r="K65" s="66" t="s">
        <v>391</v>
      </c>
      <c r="L65" s="66">
        <v>7.0414893544529508E-7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613.57100000000003</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4.1522999999999997E-2</v>
      </c>
      <c r="F68" s="66" t="s">
        <v>390</v>
      </c>
      <c r="G68" s="66">
        <v>5.7575000000000001E-2</v>
      </c>
      <c r="H68" s="66" t="s">
        <v>391</v>
      </c>
      <c r="I68" s="66">
        <v>2.4198000000000002E-3</v>
      </c>
      <c r="J68" s="66">
        <v>3.5157500000000002E-3</v>
      </c>
      <c r="K68" s="66">
        <v>4.0329999999999993E-3</v>
      </c>
      <c r="L68" s="66">
        <v>4.3556400000000002E-5</v>
      </c>
      <c r="M68" s="66">
        <v>2.0270000000000002E-3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53.512</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0.802929</v>
      </c>
      <c r="F70" s="66">
        <v>0.77385295399999987</v>
      </c>
      <c r="G70" s="66">
        <v>0.94611346799999996</v>
      </c>
      <c r="H70" s="66">
        <v>1.3235E-2</v>
      </c>
      <c r="I70" s="66">
        <v>1.4817860000000006E-2</v>
      </c>
      <c r="J70" s="66">
        <v>2.3424609999999998E-2</v>
      </c>
      <c r="K70" s="66">
        <v>3.3172000000000007E-2</v>
      </c>
      <c r="L70" s="66">
        <v>2.6672148000000007E-4</v>
      </c>
      <c r="M70" s="66">
        <v>8.4542000000000006E-2</v>
      </c>
      <c r="N70" s="66" t="s">
        <v>390</v>
      </c>
      <c r="O70" s="66" t="s">
        <v>390</v>
      </c>
      <c r="P70" s="66">
        <v>2.4E-2</v>
      </c>
      <c r="Q70" s="66" t="s">
        <v>390</v>
      </c>
      <c r="R70" s="66" t="s">
        <v>390</v>
      </c>
      <c r="S70" s="66">
        <v>3.0000000000000001E-6</v>
      </c>
      <c r="T70" s="66">
        <v>2.9942274E-4</v>
      </c>
      <c r="U70" s="66" t="s">
        <v>390</v>
      </c>
      <c r="V70" s="66">
        <v>2.3000000000000003E-5</v>
      </c>
      <c r="W70" s="66">
        <v>2E-3</v>
      </c>
      <c r="X70" s="66" t="s">
        <v>390</v>
      </c>
      <c r="Y70" s="66" t="s">
        <v>390</v>
      </c>
      <c r="Z70" s="66" t="s">
        <v>390</v>
      </c>
      <c r="AA70" s="66" t="s">
        <v>390</v>
      </c>
      <c r="AB70" s="66">
        <v>1E-3</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0.81132899999999997</v>
      </c>
      <c r="F72" s="66">
        <v>1.1020000000000001</v>
      </c>
      <c r="G72" s="66">
        <v>0.47843000000000002</v>
      </c>
      <c r="H72" s="66" t="s">
        <v>390</v>
      </c>
      <c r="I72" s="66">
        <v>0.28812735000000012</v>
      </c>
      <c r="J72" s="66">
        <v>0.44387767</v>
      </c>
      <c r="K72" s="66">
        <v>0.55205199999999988</v>
      </c>
      <c r="L72" s="66">
        <v>1.0372584600000004E-3</v>
      </c>
      <c r="M72" s="66">
        <v>32.378423209999994</v>
      </c>
      <c r="N72" s="66">
        <v>3.6837478419212784</v>
      </c>
      <c r="O72" s="66">
        <v>0.13292583531253327</v>
      </c>
      <c r="P72" s="66">
        <v>9.5569266097233985E-2</v>
      </c>
      <c r="Q72" s="66">
        <v>3.1495448715618213E-2</v>
      </c>
      <c r="R72" s="66">
        <v>0.47221701365741237</v>
      </c>
      <c r="S72" s="66">
        <v>9.9766699999999986E-2</v>
      </c>
      <c r="T72" s="66">
        <v>0.26674950406375453</v>
      </c>
      <c r="U72" s="66">
        <v>1.4239391501689028E-2</v>
      </c>
      <c r="V72" s="66">
        <v>8.4218464164363951</v>
      </c>
      <c r="W72" s="66">
        <v>3.1633580919839401</v>
      </c>
      <c r="X72" s="66">
        <v>1.4836929588288876E-3</v>
      </c>
      <c r="Y72" s="66">
        <v>1.7280694823119287E-2</v>
      </c>
      <c r="Z72" s="66">
        <v>5.9670745994953207E-3</v>
      </c>
      <c r="AA72" s="66">
        <v>9.1624374334074146E-4</v>
      </c>
      <c r="AB72" s="66">
        <v>2.5647706124784234E-2</v>
      </c>
      <c r="AC72" s="66" t="s">
        <v>438</v>
      </c>
      <c r="AD72" s="66">
        <v>0.14293014453121217</v>
      </c>
      <c r="AE72" s="158"/>
      <c r="AF72" s="66" t="s">
        <v>391</v>
      </c>
      <c r="AG72" s="66" t="s">
        <v>391</v>
      </c>
      <c r="AH72" s="66" t="s">
        <v>391</v>
      </c>
      <c r="AI72" s="66" t="s">
        <v>391</v>
      </c>
      <c r="AJ72" s="66" t="s">
        <v>391</v>
      </c>
      <c r="AK72" s="66">
        <v>4988.335</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4.0200000000000001E-5</v>
      </c>
      <c r="J73" s="66">
        <v>5.6950000000000002E-5</v>
      </c>
      <c r="K73" s="66">
        <v>6.7000000000000002E-5</v>
      </c>
      <c r="L73" s="66">
        <v>4.0200000000000005E-6</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7.1040000000000001</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1.8265749999999994E-2</v>
      </c>
      <c r="J74" s="66">
        <v>2.2778909999999992E-2</v>
      </c>
      <c r="K74" s="66">
        <v>2.5793000000000017E-2</v>
      </c>
      <c r="L74" s="66">
        <v>4.2011224999999986E-4</v>
      </c>
      <c r="M74" s="66" t="s">
        <v>390</v>
      </c>
      <c r="N74" s="66">
        <v>0.18092864541919226</v>
      </c>
      <c r="O74" s="66">
        <v>2.6569179257784997E-2</v>
      </c>
      <c r="P74" s="66">
        <v>5.4064294969435045E-2</v>
      </c>
      <c r="Q74" s="66">
        <v>3.5989198426037657E-2</v>
      </c>
      <c r="R74" s="66" t="s">
        <v>390</v>
      </c>
      <c r="S74" s="66">
        <v>1.2644243057650087E-2</v>
      </c>
      <c r="T74" s="66" t="s">
        <v>390</v>
      </c>
      <c r="U74" s="66" t="s">
        <v>390</v>
      </c>
      <c r="V74" s="66">
        <v>0.21381316833760611</v>
      </c>
      <c r="W74" s="66">
        <v>0.17812295751444593</v>
      </c>
      <c r="X74" s="66" t="s">
        <v>390</v>
      </c>
      <c r="Y74" s="66" t="s">
        <v>390</v>
      </c>
      <c r="Z74" s="66" t="s">
        <v>390</v>
      </c>
      <c r="AA74" s="66" t="s">
        <v>390</v>
      </c>
      <c r="AB74" s="66">
        <v>3.4227520436439719E-3</v>
      </c>
      <c r="AC74" s="66" t="s">
        <v>390</v>
      </c>
      <c r="AD74" s="66">
        <v>5.0027278597686853E-3</v>
      </c>
      <c r="AE74" s="158"/>
      <c r="AF74" s="66" t="s">
        <v>391</v>
      </c>
      <c r="AG74" s="66" t="s">
        <v>391</v>
      </c>
      <c r="AH74" s="66" t="s">
        <v>391</v>
      </c>
      <c r="AI74" s="66" t="s">
        <v>391</v>
      </c>
      <c r="AJ74" s="66" t="s">
        <v>391</v>
      </c>
      <c r="AK74" s="66">
        <v>145.61000000000001</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1.3762E-4</v>
      </c>
      <c r="J75" s="66">
        <v>1.9472000000000001E-4</v>
      </c>
      <c r="K75" s="66">
        <v>2.2900000000000001E-4</v>
      </c>
      <c r="L75" s="66" t="s">
        <v>390</v>
      </c>
      <c r="M75" s="66" t="s">
        <v>390</v>
      </c>
      <c r="N75" s="66">
        <v>1.954111921042446E-3</v>
      </c>
      <c r="O75" s="66">
        <v>1.2580180893828328E-3</v>
      </c>
      <c r="P75" s="66">
        <v>1.1556721447150625E-2</v>
      </c>
      <c r="Q75" s="66">
        <v>7.6407525419720974E-4</v>
      </c>
      <c r="R75" s="66" t="s">
        <v>390</v>
      </c>
      <c r="S75" s="66" t="s">
        <v>390</v>
      </c>
      <c r="T75" s="66" t="s">
        <v>390</v>
      </c>
      <c r="U75" s="66" t="s">
        <v>390</v>
      </c>
      <c r="V75" s="66">
        <v>3.648245421245421E-3</v>
      </c>
      <c r="W75" s="66">
        <v>6.3433559943248995E-4</v>
      </c>
      <c r="X75" s="66" t="s">
        <v>390</v>
      </c>
      <c r="Y75" s="66" t="s">
        <v>390</v>
      </c>
      <c r="Z75" s="66" t="s">
        <v>390</v>
      </c>
      <c r="AA75" s="66" t="s">
        <v>390</v>
      </c>
      <c r="AB75" s="66">
        <v>7.0805131236698966E-8</v>
      </c>
      <c r="AC75" s="66" t="s">
        <v>390</v>
      </c>
      <c r="AD75" s="66">
        <v>1.5275798061007326E-5</v>
      </c>
      <c r="AE75" s="158"/>
      <c r="AF75" s="66" t="s">
        <v>391</v>
      </c>
      <c r="AG75" s="66" t="s">
        <v>391</v>
      </c>
      <c r="AH75" s="66" t="s">
        <v>391</v>
      </c>
      <c r="AI75" s="66" t="s">
        <v>391</v>
      </c>
      <c r="AJ75" s="66" t="s">
        <v>391</v>
      </c>
      <c r="AK75" s="66">
        <v>8.0449999999999999</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1.7920499999999999E-3</v>
      </c>
      <c r="J76" s="66">
        <v>2.5506499999999998E-3</v>
      </c>
      <c r="K76" s="66">
        <v>2.890999999999999E-3</v>
      </c>
      <c r="L76" s="66" t="s">
        <v>390</v>
      </c>
      <c r="M76" s="66" t="s">
        <v>390</v>
      </c>
      <c r="N76" s="66">
        <v>0.27688722599724486</v>
      </c>
      <c r="O76" s="66">
        <v>1.239060473728465E-3</v>
      </c>
      <c r="P76" s="66">
        <v>1.0321437434924953E-2</v>
      </c>
      <c r="Q76" s="66">
        <v>0.12809614031343361</v>
      </c>
      <c r="R76" s="66">
        <v>0.18820455934246202</v>
      </c>
      <c r="S76" s="66">
        <v>4.1942859937098599E-3</v>
      </c>
      <c r="T76" s="66">
        <v>0.12443846393502336</v>
      </c>
      <c r="U76" s="66">
        <v>2.0027013464765553E-3</v>
      </c>
      <c r="V76" s="66">
        <v>0.33610303924461066</v>
      </c>
      <c r="W76" s="66">
        <v>3.1395870976975507E-2</v>
      </c>
      <c r="X76" s="66" t="s">
        <v>390</v>
      </c>
      <c r="Y76" s="66" t="s">
        <v>390</v>
      </c>
      <c r="Z76" s="66" t="s">
        <v>390</v>
      </c>
      <c r="AA76" s="66" t="s">
        <v>390</v>
      </c>
      <c r="AB76" s="66">
        <v>1.1211017013435427E-4</v>
      </c>
      <c r="AC76" s="66" t="s">
        <v>390</v>
      </c>
      <c r="AD76" s="66">
        <v>2.7807771436749739E-5</v>
      </c>
      <c r="AE76" s="158"/>
      <c r="AF76" s="66" t="s">
        <v>391</v>
      </c>
      <c r="AG76" s="66" t="s">
        <v>391</v>
      </c>
      <c r="AH76" s="66" t="s">
        <v>391</v>
      </c>
      <c r="AI76" s="66" t="s">
        <v>391</v>
      </c>
      <c r="AJ76" s="66" t="s">
        <v>391</v>
      </c>
      <c r="AK76" s="66">
        <v>50.140999999999998</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0.36764999999999998</v>
      </c>
      <c r="O77" s="66">
        <v>8.9010000000000006E-2</v>
      </c>
      <c r="P77" s="66">
        <v>5.8050000000000007E-4</v>
      </c>
      <c r="Q77" s="66">
        <v>1.1610000000000001E-2</v>
      </c>
      <c r="R77" s="66" t="s">
        <v>390</v>
      </c>
      <c r="S77" s="66" t="s">
        <v>390</v>
      </c>
      <c r="T77" s="66" t="s">
        <v>390</v>
      </c>
      <c r="U77" s="66" t="s">
        <v>390</v>
      </c>
      <c r="V77" s="66">
        <v>6.2193512860000001E-2</v>
      </c>
      <c r="W77" s="66">
        <v>1.9350000000000001E-3</v>
      </c>
      <c r="X77" s="66" t="s">
        <v>390</v>
      </c>
      <c r="Y77" s="66" t="s">
        <v>390</v>
      </c>
      <c r="Z77" s="66" t="s">
        <v>390</v>
      </c>
      <c r="AA77" s="66" t="s">
        <v>390</v>
      </c>
      <c r="AB77" s="66" t="s">
        <v>390</v>
      </c>
      <c r="AC77" s="66" t="s">
        <v>390</v>
      </c>
      <c r="AD77" s="66">
        <v>1.3932000000000001E-6</v>
      </c>
      <c r="AE77" s="158"/>
      <c r="AF77" s="66" t="s">
        <v>391</v>
      </c>
      <c r="AG77" s="66" t="s">
        <v>391</v>
      </c>
      <c r="AH77" s="66" t="s">
        <v>391</v>
      </c>
      <c r="AI77" s="66" t="s">
        <v>391</v>
      </c>
      <c r="AJ77" s="66" t="s">
        <v>391</v>
      </c>
      <c r="AK77" s="66">
        <v>0.38700000000000001</v>
      </c>
      <c r="AL77" s="182" t="s">
        <v>196</v>
      </c>
    </row>
    <row r="78" spans="1:38" s="2" customFormat="1" ht="24.75" customHeight="1" thickBot="1" x14ac:dyDescent="0.3">
      <c r="A78" s="121" t="s">
        <v>53</v>
      </c>
      <c r="B78" s="121" t="s">
        <v>197</v>
      </c>
      <c r="C78" s="122" t="s">
        <v>198</v>
      </c>
      <c r="D78" s="123"/>
      <c r="E78" s="66" t="s">
        <v>390</v>
      </c>
      <c r="F78" s="66" t="s">
        <v>390</v>
      </c>
      <c r="G78" s="66">
        <v>3.3709838709677425E-6</v>
      </c>
      <c r="H78" s="66" t="s">
        <v>390</v>
      </c>
      <c r="I78" s="66">
        <v>6.5941128000000001E-4</v>
      </c>
      <c r="J78" s="66">
        <v>8.6700372000000003E-4</v>
      </c>
      <c r="K78" s="66">
        <v>1.11012E-3</v>
      </c>
      <c r="L78" s="66">
        <v>6.5941128000000004E-7</v>
      </c>
      <c r="M78" s="66" t="s">
        <v>390</v>
      </c>
      <c r="N78" s="66">
        <v>3.7413561120810605E-3</v>
      </c>
      <c r="O78" s="66">
        <v>3.0616024750584572E-4</v>
      </c>
      <c r="P78" s="66">
        <v>4.8766899999999998E-4</v>
      </c>
      <c r="Q78" s="66">
        <v>4.0511384893362963E-4</v>
      </c>
      <c r="R78" s="66" t="s">
        <v>390</v>
      </c>
      <c r="S78" s="66">
        <v>1.9113992190568981E-3</v>
      </c>
      <c r="T78" s="66">
        <v>2.7563899999999996E-3</v>
      </c>
      <c r="U78" s="66" t="s">
        <v>390</v>
      </c>
      <c r="V78" s="66">
        <v>3.0616024750584572E-4</v>
      </c>
      <c r="W78" s="66">
        <v>1.0601499999999999</v>
      </c>
      <c r="X78" s="66" t="s">
        <v>390</v>
      </c>
      <c r="Y78" s="66" t="s">
        <v>390</v>
      </c>
      <c r="Z78" s="66" t="s">
        <v>390</v>
      </c>
      <c r="AA78" s="66" t="s">
        <v>390</v>
      </c>
      <c r="AB78" s="66">
        <v>2.7269272498830869E-5</v>
      </c>
      <c r="AC78" s="66" t="s">
        <v>390</v>
      </c>
      <c r="AD78" s="66">
        <v>7.8451100000000005E-5</v>
      </c>
      <c r="AE78" s="158"/>
      <c r="AF78" s="66" t="s">
        <v>391</v>
      </c>
      <c r="AG78" s="66" t="s">
        <v>391</v>
      </c>
      <c r="AH78" s="66" t="s">
        <v>391</v>
      </c>
      <c r="AI78" s="66" t="s">
        <v>391</v>
      </c>
      <c r="AJ78" s="66" t="s">
        <v>391</v>
      </c>
      <c r="AK78" s="66">
        <v>21.202999999999999</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0.20066900000000004</v>
      </c>
      <c r="F80" s="66">
        <v>0.25529599999999997</v>
      </c>
      <c r="G80" s="66">
        <v>4.8813999999999996E-2</v>
      </c>
      <c r="H80" s="66">
        <v>1.7099999999999999E-3</v>
      </c>
      <c r="I80" s="66">
        <v>6.7635234720000006E-2</v>
      </c>
      <c r="J80" s="66">
        <v>0.10947434227999991</v>
      </c>
      <c r="K80" s="66">
        <v>0.15129888000000025</v>
      </c>
      <c r="L80" s="66">
        <v>9.4916887199999973E-6</v>
      </c>
      <c r="M80" s="66">
        <v>0.21475599999999997</v>
      </c>
      <c r="N80" s="66">
        <v>3.6765000000000002E-4</v>
      </c>
      <c r="O80" s="66">
        <v>5.6525E-4</v>
      </c>
      <c r="P80" s="66" t="s">
        <v>390</v>
      </c>
      <c r="Q80" s="66" t="s">
        <v>390</v>
      </c>
      <c r="R80" s="66">
        <v>9.742455400000001E-2</v>
      </c>
      <c r="S80" s="66">
        <v>9.8905229999999983E-3</v>
      </c>
      <c r="T80" s="66">
        <v>7.2092041999999995E-2</v>
      </c>
      <c r="U80" s="66" t="s">
        <v>390</v>
      </c>
      <c r="V80" s="66">
        <v>0.99187975873335654</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12.751716</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10626430</v>
      </c>
      <c r="AL82" s="182" t="s">
        <v>219</v>
      </c>
    </row>
    <row r="83" spans="1:38" s="2" customFormat="1" ht="24.75" customHeight="1" thickBot="1" x14ac:dyDescent="0.3">
      <c r="A83" s="121" t="s">
        <v>53</v>
      </c>
      <c r="B83" s="135" t="s">
        <v>211</v>
      </c>
      <c r="C83" s="136" t="s">
        <v>212</v>
      </c>
      <c r="D83" s="123"/>
      <c r="E83" s="66" t="s">
        <v>390</v>
      </c>
      <c r="F83" s="66">
        <v>0.30274402087394414</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0.47062617771280046</v>
      </c>
      <c r="AL83" s="182" t="s">
        <v>385</v>
      </c>
    </row>
    <row r="84" spans="1:38" s="2" customFormat="1" ht="24.75" customHeight="1" thickBot="1" x14ac:dyDescent="0.3">
      <c r="A84" s="121" t="s">
        <v>53</v>
      </c>
      <c r="B84" s="135" t="s">
        <v>213</v>
      </c>
      <c r="C84" s="136" t="s">
        <v>214</v>
      </c>
      <c r="D84" s="123"/>
      <c r="E84" s="66" t="s">
        <v>390</v>
      </c>
      <c r="F84" s="66">
        <v>2.506E-3</v>
      </c>
      <c r="G84" s="66" t="s">
        <v>391</v>
      </c>
      <c r="H84" s="66" t="s">
        <v>391</v>
      </c>
      <c r="I84" s="66">
        <v>4.1894999999999996E-4</v>
      </c>
      <c r="J84" s="66">
        <v>7.182E-4</v>
      </c>
      <c r="K84" s="66">
        <v>1.1969999999999999E-3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27.098599999999998</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6.5240691144708416</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6.2015624999999998E-2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10.476321851955568</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3.589046749654218</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7.0460799999999999</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3.9958454940000006E-2</v>
      </c>
      <c r="F91" s="66">
        <v>0.139577703744</v>
      </c>
      <c r="G91" s="66">
        <v>2.0588641619999997E-2</v>
      </c>
      <c r="H91" s="66">
        <v>8.8039766640000017E-2</v>
      </c>
      <c r="I91" s="66">
        <v>0.92688620933999999</v>
      </c>
      <c r="J91" s="66">
        <v>1.2539865487199999</v>
      </c>
      <c r="K91" s="66">
        <v>1.3215472899299998</v>
      </c>
      <c r="L91" s="66" t="s">
        <v>390</v>
      </c>
      <c r="M91" s="66">
        <v>1.21765815981</v>
      </c>
      <c r="N91" s="66">
        <v>5.3448659039999997</v>
      </c>
      <c r="O91" s="66">
        <v>0.12464756652000002</v>
      </c>
      <c r="P91" s="66">
        <v>3.8859356699999997E-4</v>
      </c>
      <c r="Q91" s="66">
        <v>9.0671832299999994E-3</v>
      </c>
      <c r="R91" s="66">
        <v>0.1063519236</v>
      </c>
      <c r="S91" s="66">
        <v>3.1414971326399996</v>
      </c>
      <c r="T91" s="66">
        <v>0.26180181431999999</v>
      </c>
      <c r="U91" s="66" t="s">
        <v>390</v>
      </c>
      <c r="V91" s="66">
        <v>1.8298109443199997</v>
      </c>
      <c r="W91" s="66">
        <v>2.1214401600000003E-3</v>
      </c>
      <c r="X91" s="66">
        <v>2.3547985775999999E-3</v>
      </c>
      <c r="Y91" s="66">
        <v>9.5464807199999993E-4</v>
      </c>
      <c r="Z91" s="66">
        <v>9.5464807199999993E-4</v>
      </c>
      <c r="AA91" s="66">
        <v>9.5464807199999993E-4</v>
      </c>
      <c r="AB91" s="66">
        <v>5.2187427936000001E-3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5.9820000000000003E-3</v>
      </c>
      <c r="G92" s="66" t="s">
        <v>390</v>
      </c>
      <c r="H92" s="66" t="s">
        <v>390</v>
      </c>
      <c r="I92" s="66">
        <v>2.4945000000000002E-4</v>
      </c>
      <c r="J92" s="66">
        <v>4.037E-4</v>
      </c>
      <c r="K92" s="66">
        <v>6.1700000000000014E-4</v>
      </c>
      <c r="L92" s="66">
        <v>6.4857000000000004E-6</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701.41</v>
      </c>
      <c r="AL92" s="182" t="s">
        <v>231</v>
      </c>
    </row>
    <row r="93" spans="1:38" s="2" customFormat="1" ht="24.75" customHeight="1" thickBot="1" x14ac:dyDescent="0.3">
      <c r="A93" s="121" t="s">
        <v>53</v>
      </c>
      <c r="B93" s="125" t="s">
        <v>232</v>
      </c>
      <c r="C93" s="122" t="s">
        <v>405</v>
      </c>
      <c r="D93" s="130"/>
      <c r="E93" s="66" t="s">
        <v>391</v>
      </c>
      <c r="F93" s="66">
        <v>3.1444465135000006</v>
      </c>
      <c r="G93" s="66" t="s">
        <v>391</v>
      </c>
      <c r="H93" s="66" t="s">
        <v>391</v>
      </c>
      <c r="I93" s="66">
        <v>1.6584532327868853E-2</v>
      </c>
      <c r="J93" s="66">
        <v>4.3985064000000004E-2</v>
      </c>
      <c r="K93" s="66">
        <v>7.2106662295081961E-2</v>
      </c>
      <c r="L93" s="66" t="s">
        <v>390</v>
      </c>
      <c r="M93" s="66" t="s">
        <v>391</v>
      </c>
      <c r="N93" s="66" t="s">
        <v>391</v>
      </c>
      <c r="O93" s="66" t="s">
        <v>391</v>
      </c>
      <c r="P93" s="66" t="s">
        <v>391</v>
      </c>
      <c r="Q93" s="66" t="s">
        <v>391</v>
      </c>
      <c r="R93" s="66" t="s">
        <v>391</v>
      </c>
      <c r="S93" s="66" t="s">
        <v>391</v>
      </c>
      <c r="T93" s="66" t="s">
        <v>391</v>
      </c>
      <c r="U93" s="66" t="s">
        <v>391</v>
      </c>
      <c r="V93" s="66" t="s">
        <v>391</v>
      </c>
      <c r="W93" s="66">
        <v>0.23199731316234062</v>
      </c>
      <c r="X93" s="66" t="s">
        <v>391</v>
      </c>
      <c r="Y93" s="66" t="s">
        <v>391</v>
      </c>
      <c r="Z93" s="66" t="s">
        <v>391</v>
      </c>
      <c r="AA93" s="66" t="s">
        <v>391</v>
      </c>
      <c r="AB93" s="66">
        <v>6.543001935797002E-8</v>
      </c>
      <c r="AC93" s="66">
        <v>4.597785144073569E-5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0.108109</v>
      </c>
      <c r="G95" s="66" t="s">
        <v>390</v>
      </c>
      <c r="H95" s="66" t="s">
        <v>390</v>
      </c>
      <c r="I95" s="66">
        <v>7.7769481999999959E-2</v>
      </c>
      <c r="J95" s="66">
        <v>0.12220893199999995</v>
      </c>
      <c r="K95" s="66">
        <v>0.16972099999999976</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7.3571999999999999E-2</v>
      </c>
      <c r="F98" s="66">
        <v>0.74783133999999973</v>
      </c>
      <c r="G98" s="66">
        <v>1.1805999999999999E-2</v>
      </c>
      <c r="H98" s="66">
        <v>4.6119E-2</v>
      </c>
      <c r="I98" s="66">
        <v>6.3248008000000036E-2</v>
      </c>
      <c r="J98" s="66">
        <v>9.8295183999999466E-2</v>
      </c>
      <c r="K98" s="66">
        <v>0.13876000000000002</v>
      </c>
      <c r="L98" s="66" t="s">
        <v>391</v>
      </c>
      <c r="M98" s="66">
        <v>8.3604999999999985E-2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0.24677642223610383</v>
      </c>
      <c r="F99" s="66">
        <v>12.822750966692439</v>
      </c>
      <c r="G99" s="66" t="s">
        <v>391</v>
      </c>
      <c r="H99" s="66">
        <v>11.621101808217693</v>
      </c>
      <c r="I99" s="66">
        <v>7.3890581917808201E-2</v>
      </c>
      <c r="J99" s="66">
        <v>0.11353918684931506</v>
      </c>
      <c r="K99" s="66">
        <v>0.24870488547945199</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365.44799999999998</v>
      </c>
      <c r="AL99" s="182" t="s">
        <v>245</v>
      </c>
    </row>
    <row r="100" spans="1:38" s="2" customFormat="1" ht="24.75" customHeight="1" thickBot="1" x14ac:dyDescent="0.3">
      <c r="A100" s="121" t="s">
        <v>243</v>
      </c>
      <c r="B100" s="121" t="s">
        <v>246</v>
      </c>
      <c r="C100" s="122" t="s">
        <v>408</v>
      </c>
      <c r="D100" s="138"/>
      <c r="E100" s="66">
        <v>0.42178612429167389</v>
      </c>
      <c r="F100" s="66">
        <v>13.170760566309774</v>
      </c>
      <c r="G100" s="66" t="s">
        <v>391</v>
      </c>
      <c r="H100" s="66">
        <v>12.621061368277442</v>
      </c>
      <c r="I100" s="66">
        <v>7.6831673424657534E-2</v>
      </c>
      <c r="J100" s="66">
        <v>0.11729780876712328</v>
      </c>
      <c r="K100" s="66">
        <v>0.25434307232876713</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1050.3220000000001</v>
      </c>
      <c r="AL100" s="182" t="s">
        <v>245</v>
      </c>
    </row>
    <row r="101" spans="1:38" s="2" customFormat="1" ht="24.75" customHeight="1" thickBot="1" x14ac:dyDescent="0.3">
      <c r="A101" s="121" t="s">
        <v>243</v>
      </c>
      <c r="B101" s="121" t="s">
        <v>247</v>
      </c>
      <c r="C101" s="122" t="s">
        <v>248</v>
      </c>
      <c r="D101" s="138"/>
      <c r="E101" s="66">
        <v>1.6920808191607139E-2</v>
      </c>
      <c r="F101" s="66">
        <v>0.24264680399973232</v>
      </c>
      <c r="G101" s="66" t="s">
        <v>391</v>
      </c>
      <c r="H101" s="66">
        <v>0.4269058209458928</v>
      </c>
      <c r="I101" s="66">
        <v>3.5986027397260273E-4</v>
      </c>
      <c r="J101" s="66">
        <v>1.0795808219178082E-3</v>
      </c>
      <c r="K101" s="66">
        <v>2.5190219178082189E-3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218.91499999999999</v>
      </c>
      <c r="AL101" s="182" t="s">
        <v>245</v>
      </c>
    </row>
    <row r="102" spans="1:38" s="2" customFormat="1" ht="24.75" customHeight="1" thickBot="1" x14ac:dyDescent="0.3">
      <c r="A102" s="121" t="s">
        <v>243</v>
      </c>
      <c r="B102" s="121" t="s">
        <v>249</v>
      </c>
      <c r="C102" s="122" t="s">
        <v>409</v>
      </c>
      <c r="D102" s="138"/>
      <c r="E102" s="66">
        <v>0.11319758018443352</v>
      </c>
      <c r="F102" s="66">
        <v>1.2723696558626651</v>
      </c>
      <c r="G102" s="66" t="s">
        <v>391</v>
      </c>
      <c r="H102" s="66">
        <v>7.2491949486423746</v>
      </c>
      <c r="I102" s="66">
        <v>8.0377959999999998E-3</v>
      </c>
      <c r="J102" s="66">
        <v>0.18058414000000003</v>
      </c>
      <c r="K102" s="66">
        <v>1.2181147999999999</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1557.2179999999998</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3.0940271402857145E-3</v>
      </c>
      <c r="F104" s="66">
        <v>2.5146853525236785E-2</v>
      </c>
      <c r="G104" s="66" t="s">
        <v>391</v>
      </c>
      <c r="H104" s="66">
        <v>2.3256950519807092E-2</v>
      </c>
      <c r="I104" s="66">
        <v>4.9834520547945193E-5</v>
      </c>
      <c r="J104" s="66">
        <v>1.4950356164383557E-4</v>
      </c>
      <c r="K104" s="66">
        <v>3.4884164383561646E-4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30.315999999999999</v>
      </c>
      <c r="AL104" s="182" t="s">
        <v>245</v>
      </c>
    </row>
    <row r="105" spans="1:38" s="2" customFormat="1" ht="24.75" customHeight="1" thickBot="1" x14ac:dyDescent="0.3">
      <c r="A105" s="121" t="s">
        <v>243</v>
      </c>
      <c r="B105" s="121" t="s">
        <v>254</v>
      </c>
      <c r="C105" s="122" t="s">
        <v>255</v>
      </c>
      <c r="D105" s="138"/>
      <c r="E105" s="66">
        <v>1.0588454559143999E-2</v>
      </c>
      <c r="F105" s="66">
        <v>0.36876758838445123</v>
      </c>
      <c r="G105" s="66" t="s">
        <v>391</v>
      </c>
      <c r="H105" s="66">
        <v>0.23079022029571369</v>
      </c>
      <c r="I105" s="66">
        <v>2.4289347945205481E-3</v>
      </c>
      <c r="J105" s="66">
        <v>3.8168975342465754E-3</v>
      </c>
      <c r="K105" s="66">
        <v>8.3277764383561641E-3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35.180999999999997</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2.6281646958108779E-2</v>
      </c>
      <c r="F107" s="66">
        <v>0.47847544413666526</v>
      </c>
      <c r="G107" s="66" t="s">
        <v>391</v>
      </c>
      <c r="H107" s="66">
        <v>0.4734668971700568</v>
      </c>
      <c r="I107" s="66">
        <v>2.4748083000000001E-2</v>
      </c>
      <c r="J107" s="66">
        <v>0.32997444000000004</v>
      </c>
      <c r="K107" s="66">
        <v>1.5673785900000003</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8249.3610000000008</v>
      </c>
      <c r="AL107" s="182" t="s">
        <v>245</v>
      </c>
    </row>
    <row r="108" spans="1:38" s="2" customFormat="1" ht="24.75" customHeight="1" thickBot="1" x14ac:dyDescent="0.3">
      <c r="A108" s="139" t="s">
        <v>243</v>
      </c>
      <c r="B108" s="121" t="s">
        <v>259</v>
      </c>
      <c r="C108" s="140" t="s">
        <v>411</v>
      </c>
      <c r="D108" s="138"/>
      <c r="E108" s="66">
        <v>1.4316631228078946E-2</v>
      </c>
      <c r="F108" s="66">
        <v>2.309472900968744</v>
      </c>
      <c r="G108" s="66" t="s">
        <v>391</v>
      </c>
      <c r="H108" s="66">
        <v>0.45084783721878119</v>
      </c>
      <c r="I108" s="66">
        <v>2.8357988000000004E-2</v>
      </c>
      <c r="J108" s="66">
        <v>0.28357988000000001</v>
      </c>
      <c r="K108" s="66">
        <v>0.56715976000000001</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14178.994000000001</v>
      </c>
      <c r="AL108" s="182" t="s">
        <v>245</v>
      </c>
    </row>
    <row r="109" spans="1:38" s="2" customFormat="1" ht="24.75" customHeight="1" thickBot="1" x14ac:dyDescent="0.3">
      <c r="A109" s="139" t="s">
        <v>243</v>
      </c>
      <c r="B109" s="121" t="s">
        <v>260</v>
      </c>
      <c r="C109" s="140" t="s">
        <v>412</v>
      </c>
      <c r="D109" s="138"/>
      <c r="E109" s="66">
        <v>2.5411284153581313E-3</v>
      </c>
      <c r="F109" s="66">
        <v>0.12539936369107302</v>
      </c>
      <c r="G109" s="66" t="s">
        <v>391</v>
      </c>
      <c r="H109" s="66">
        <v>7.7559284895631186E-2</v>
      </c>
      <c r="I109" s="66">
        <v>6.8765599999999994E-3</v>
      </c>
      <c r="J109" s="66">
        <v>3.7821079999999993E-2</v>
      </c>
      <c r="K109" s="66">
        <v>3.7821079999999993E-2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343.82799999999997</v>
      </c>
      <c r="AL109" s="182" t="s">
        <v>245</v>
      </c>
    </row>
    <row r="110" spans="1:38" s="2" customFormat="1" ht="24.75" customHeight="1" thickBot="1" x14ac:dyDescent="0.3">
      <c r="A110" s="139" t="s">
        <v>243</v>
      </c>
      <c r="B110" s="121" t="s">
        <v>261</v>
      </c>
      <c r="C110" s="141" t="s">
        <v>413</v>
      </c>
      <c r="D110" s="138"/>
      <c r="E110" s="66">
        <v>7.4290127893015968E-3</v>
      </c>
      <c r="F110" s="66">
        <v>0.27209783933383869</v>
      </c>
      <c r="G110" s="66" t="s">
        <v>391</v>
      </c>
      <c r="H110" s="66">
        <v>0.16160159532440521</v>
      </c>
      <c r="I110" s="66">
        <v>1.621036E-2</v>
      </c>
      <c r="J110" s="66">
        <v>0.11406754000000002</v>
      </c>
      <c r="K110" s="66">
        <v>0.11406754000000002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800.601</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1790</v>
      </c>
      <c r="AL111" s="182" t="s">
        <v>245</v>
      </c>
    </row>
    <row r="112" spans="1:38" s="2" customFormat="1" ht="24.75" customHeight="1" thickBot="1" x14ac:dyDescent="0.3">
      <c r="A112" s="121" t="s">
        <v>263</v>
      </c>
      <c r="B112" s="121" t="s">
        <v>264</v>
      </c>
      <c r="C112" s="122" t="s">
        <v>265</v>
      </c>
      <c r="D112" s="123"/>
      <c r="E112" s="66">
        <v>13.572000000000001</v>
      </c>
      <c r="F112" s="66" t="s">
        <v>390</v>
      </c>
      <c r="G112" s="66" t="s">
        <v>391</v>
      </c>
      <c r="H112" s="66">
        <v>23.240300000000005</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281270899.99999994</v>
      </c>
      <c r="AL112" s="182" t="s">
        <v>430</v>
      </c>
    </row>
    <row r="113" spans="1:38" s="2" customFormat="1" ht="24.75" customHeight="1" thickBot="1" x14ac:dyDescent="0.3">
      <c r="A113" s="121" t="s">
        <v>263</v>
      </c>
      <c r="B113" s="142" t="s">
        <v>266</v>
      </c>
      <c r="C113" s="143" t="s">
        <v>267</v>
      </c>
      <c r="D113" s="123"/>
      <c r="E113" s="66">
        <v>4.4233288465612421</v>
      </c>
      <c r="F113" s="66" t="s">
        <v>391</v>
      </c>
      <c r="G113" s="66" t="s">
        <v>391</v>
      </c>
      <c r="H113" s="66">
        <v>19.759968442556588</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0.13154684</v>
      </c>
      <c r="F114" s="66" t="s">
        <v>391</v>
      </c>
      <c r="G114" s="66" t="s">
        <v>391</v>
      </c>
      <c r="H114" s="66">
        <v>0.42752723000000004</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3.2886709999999999</v>
      </c>
      <c r="AL114" s="182" t="s">
        <v>385</v>
      </c>
    </row>
    <row r="115" spans="1:38" s="2" customFormat="1" ht="24.75" customHeight="1" thickBot="1" x14ac:dyDescent="0.3">
      <c r="A115" s="121" t="s">
        <v>263</v>
      </c>
      <c r="B115" s="142" t="s">
        <v>269</v>
      </c>
      <c r="C115" s="143" t="s">
        <v>270</v>
      </c>
      <c r="D115" s="123"/>
      <c r="E115" s="66">
        <v>2.8296083946006797E-2</v>
      </c>
      <c r="F115" s="66" t="s">
        <v>391</v>
      </c>
      <c r="G115" s="66" t="s">
        <v>391</v>
      </c>
      <c r="H115" s="66">
        <v>5.6592167892013594E-2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0.7074020986501699</v>
      </c>
      <c r="AL115" s="182" t="s">
        <v>385</v>
      </c>
    </row>
    <row r="116" spans="1:38" s="2" customFormat="1" ht="24.75" customHeight="1" thickBot="1" x14ac:dyDescent="0.3">
      <c r="A116" s="121" t="s">
        <v>263</v>
      </c>
      <c r="B116" s="121" t="s">
        <v>271</v>
      </c>
      <c r="C116" s="128" t="s">
        <v>416</v>
      </c>
      <c r="D116" s="123"/>
      <c r="E116" s="66">
        <v>0.93985152700739605</v>
      </c>
      <c r="F116" s="66" t="s">
        <v>390</v>
      </c>
      <c r="G116" s="66" t="s">
        <v>391</v>
      </c>
      <c r="H116" s="66">
        <v>2.4534202161109415</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418</v>
      </c>
      <c r="E119" s="66" t="s">
        <v>390</v>
      </c>
      <c r="F119" s="66" t="s">
        <v>390</v>
      </c>
      <c r="G119" s="66" t="s">
        <v>391</v>
      </c>
      <c r="H119" s="66" t="s">
        <v>391</v>
      </c>
      <c r="I119" s="66">
        <v>0.39555994897500002</v>
      </c>
      <c r="J119" s="66">
        <v>4.4430963027333341</v>
      </c>
      <c r="K119" s="66">
        <v>4.4430963027333341</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418</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1.3135055825920001</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2.3684121999999999</v>
      </c>
      <c r="G125" s="66" t="s">
        <v>391</v>
      </c>
      <c r="H125" s="66" t="s">
        <v>390</v>
      </c>
      <c r="I125" s="66">
        <v>1.1765842794538801E-4</v>
      </c>
      <c r="J125" s="66">
        <v>7.8082411272848394E-4</v>
      </c>
      <c r="K125" s="66">
        <v>1.6507833981428681E-3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3565.406907436</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0.22048896581304001</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918.70402422100005</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297</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23" t="s">
        <v>297</v>
      </c>
      <c r="E133" s="66">
        <v>3.1392999999999997E-2</v>
      </c>
      <c r="F133" s="66">
        <v>1.4029999999999995E-3</v>
      </c>
      <c r="G133" s="66">
        <v>2.153E-3</v>
      </c>
      <c r="H133" s="66" t="s">
        <v>391</v>
      </c>
      <c r="I133" s="66">
        <v>3.0388000000000004E-3</v>
      </c>
      <c r="J133" s="66">
        <v>5.1949500000000003E-3</v>
      </c>
      <c r="K133" s="66">
        <v>8.5129999999999945E-3</v>
      </c>
      <c r="L133" s="66" t="s">
        <v>390</v>
      </c>
      <c r="M133" s="66">
        <v>8.1599999999999989E-3</v>
      </c>
      <c r="N133" s="66">
        <v>2.8823394599999997E-3</v>
      </c>
      <c r="O133" s="66">
        <v>4.8278945999999997E-4</v>
      </c>
      <c r="P133" s="66">
        <v>0.14301317999999999</v>
      </c>
      <c r="Q133" s="66">
        <v>1.3063150200000001E-3</v>
      </c>
      <c r="R133" s="66">
        <v>1.3015159199999998E-3</v>
      </c>
      <c r="S133" s="66">
        <v>1.1930562599999999E-3</v>
      </c>
      <c r="T133" s="66">
        <v>1.6633680600000001E-3</v>
      </c>
      <c r="U133" s="66">
        <v>1.8985239599999999E-3</v>
      </c>
      <c r="V133" s="66">
        <v>1.5368637840000001E-2</v>
      </c>
      <c r="W133" s="66">
        <v>2.5915140000000001E-3</v>
      </c>
      <c r="X133" s="66">
        <v>1.2669624000000001E-6</v>
      </c>
      <c r="Y133" s="66">
        <v>6.9203022000000015E-7</v>
      </c>
      <c r="Z133" s="66">
        <v>6.1812408000000006E-7</v>
      </c>
      <c r="AA133" s="66">
        <v>6.7091417999999999E-7</v>
      </c>
      <c r="AB133" s="66">
        <v>3.2480308800000003E-6</v>
      </c>
      <c r="AC133" s="66">
        <v>1.43973E-2</v>
      </c>
      <c r="AD133" s="66">
        <v>3.9352619999999991E-2</v>
      </c>
      <c r="AE133" s="158"/>
      <c r="AF133" s="66">
        <v>1.5619460999999999</v>
      </c>
      <c r="AG133" s="66" t="s">
        <v>390</v>
      </c>
      <c r="AH133" s="66">
        <v>72.25442128600001</v>
      </c>
      <c r="AI133" s="66" t="s">
        <v>390</v>
      </c>
      <c r="AJ133" s="66" t="s">
        <v>390</v>
      </c>
      <c r="AK133" s="66">
        <v>95982</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0.45074689921739997</v>
      </c>
      <c r="F135" s="66">
        <v>0.17434549875389996</v>
      </c>
      <c r="G135" s="66">
        <v>1.5591873872299999E-2</v>
      </c>
      <c r="H135" s="66" t="s">
        <v>390</v>
      </c>
      <c r="I135" s="66">
        <v>0.59390865022670003</v>
      </c>
      <c r="J135" s="66">
        <v>0.63926682876429985</v>
      </c>
      <c r="K135" s="66">
        <v>0.6576935887951999</v>
      </c>
      <c r="L135" s="66">
        <v>0.249441633095214</v>
      </c>
      <c r="M135" s="66">
        <v>7.9135847117318985</v>
      </c>
      <c r="N135" s="66">
        <v>6.9454710885699988E-2</v>
      </c>
      <c r="O135" s="66">
        <v>1.4174430792999999E-2</v>
      </c>
      <c r="P135" s="66" t="s">
        <v>390</v>
      </c>
      <c r="Q135" s="66">
        <v>5.8115166251299991E-2</v>
      </c>
      <c r="R135" s="66">
        <v>1.4174430792999999E-3</v>
      </c>
      <c r="S135" s="66">
        <v>2.8348861585999998E-2</v>
      </c>
      <c r="T135" s="66" t="s">
        <v>390</v>
      </c>
      <c r="U135" s="66">
        <v>9.9221015550999998E-3</v>
      </c>
      <c r="V135" s="66">
        <v>2.4847777180128996</v>
      </c>
      <c r="W135" s="66">
        <v>1.4174430792999999</v>
      </c>
      <c r="X135" s="66">
        <v>0.33026423747689998</v>
      </c>
      <c r="Y135" s="66">
        <v>0.65627614571589987</v>
      </c>
      <c r="Z135" s="66">
        <v>0.80510766904239983</v>
      </c>
      <c r="AA135" s="66" t="s">
        <v>390</v>
      </c>
      <c r="AB135" s="66" t="s">
        <v>390</v>
      </c>
      <c r="AC135" s="66" t="s">
        <v>390</v>
      </c>
      <c r="AD135" s="66" t="s">
        <v>391</v>
      </c>
      <c r="AE135" s="158"/>
      <c r="AF135" s="66" t="s">
        <v>391</v>
      </c>
      <c r="AG135" s="66" t="s">
        <v>391</v>
      </c>
      <c r="AH135" s="66" t="s">
        <v>391</v>
      </c>
      <c r="AI135" s="66" t="s">
        <v>391</v>
      </c>
      <c r="AJ135" s="66" t="s">
        <v>391</v>
      </c>
      <c r="AK135" s="66">
        <v>141.74430792999999</v>
      </c>
      <c r="AL135" s="182" t="s">
        <v>385</v>
      </c>
    </row>
    <row r="136" spans="1:38" s="2" customFormat="1" ht="24.75" customHeight="1" thickBot="1" x14ac:dyDescent="0.3">
      <c r="A136" s="121" t="s">
        <v>288</v>
      </c>
      <c r="B136" s="121" t="s">
        <v>313</v>
      </c>
      <c r="C136" s="122" t="s">
        <v>314</v>
      </c>
      <c r="D136" s="123"/>
      <c r="E136" s="66" t="s">
        <v>391</v>
      </c>
      <c r="F136" s="66">
        <v>4.6601849999999998E-3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2.1996149999999998E-3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v>2.6629000000000007E-2</v>
      </c>
      <c r="G139" s="66" t="s">
        <v>390</v>
      </c>
      <c r="H139" s="66">
        <v>1.7E-5</v>
      </c>
      <c r="I139" s="66">
        <v>0.387873364</v>
      </c>
      <c r="J139" s="66">
        <v>0.39019661500000002</v>
      </c>
      <c r="K139" s="66">
        <v>0.39382106</v>
      </c>
      <c r="L139" s="66" t="s">
        <v>390</v>
      </c>
      <c r="M139" s="66">
        <v>1.9000000000000001E-5</v>
      </c>
      <c r="N139" s="66">
        <v>1.1121099999999997E-3</v>
      </c>
      <c r="O139" s="66">
        <v>2.2419499999999995E-3</v>
      </c>
      <c r="P139" s="66">
        <v>2.2419499999999995E-3</v>
      </c>
      <c r="Q139" s="66">
        <v>3.5476999999999996E-3</v>
      </c>
      <c r="R139" s="66">
        <v>3.3895199999999992E-3</v>
      </c>
      <c r="S139" s="66">
        <v>7.8939200000000005E-3</v>
      </c>
      <c r="T139" s="66" t="s">
        <v>390</v>
      </c>
      <c r="U139" s="66" t="s">
        <v>390</v>
      </c>
      <c r="V139" s="66" t="s">
        <v>390</v>
      </c>
      <c r="W139" s="66">
        <v>3.9036999999999997</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183.88322245158653</v>
      </c>
      <c r="F141" s="19">
        <f t="shared" ref="F141:AD141" si="0">SUM(F14:F140)</f>
        <v>222.64721123062341</v>
      </c>
      <c r="G141" s="19">
        <f t="shared" si="0"/>
        <v>96.56051377212161</v>
      </c>
      <c r="H141" s="19">
        <f t="shared" si="0"/>
        <v>86.251166061642294</v>
      </c>
      <c r="I141" s="19">
        <f t="shared" si="0"/>
        <v>39.66302329437174</v>
      </c>
      <c r="J141" s="19">
        <f t="shared" si="0"/>
        <v>50.929039136895788</v>
      </c>
      <c r="K141" s="19">
        <f t="shared" si="0"/>
        <v>62.021342075282725</v>
      </c>
      <c r="L141" s="19">
        <f t="shared" si="0"/>
        <v>5.0227647585172281</v>
      </c>
      <c r="M141" s="19">
        <f t="shared" si="0"/>
        <v>842.00339142805785</v>
      </c>
      <c r="N141" s="19">
        <f t="shared" si="0"/>
        <v>17.811231254664463</v>
      </c>
      <c r="O141" s="19">
        <f t="shared" si="0"/>
        <v>1.3339213933538718</v>
      </c>
      <c r="P141" s="19">
        <f t="shared" si="0"/>
        <v>2.4002157555623396</v>
      </c>
      <c r="Q141" s="19">
        <f t="shared" si="0"/>
        <v>1.4270119395120404</v>
      </c>
      <c r="R141" s="19">
        <f>SUM(R14:R140)</f>
        <v>10.052082352629425</v>
      </c>
      <c r="S141" s="19">
        <f t="shared" si="0"/>
        <v>27.309351419789561</v>
      </c>
      <c r="T141" s="19">
        <f t="shared" si="0"/>
        <v>5.0845180483727841</v>
      </c>
      <c r="U141" s="19">
        <f t="shared" si="0"/>
        <v>22.495671451622123</v>
      </c>
      <c r="V141" s="19">
        <f t="shared" si="0"/>
        <v>43.109440873892261</v>
      </c>
      <c r="W141" s="19">
        <f t="shared" si="0"/>
        <v>29.569617641386461</v>
      </c>
      <c r="X141" s="19">
        <f t="shared" si="0"/>
        <v>15.962854353962042</v>
      </c>
      <c r="Y141" s="19">
        <f t="shared" si="0"/>
        <v>11.683160597583479</v>
      </c>
      <c r="Z141" s="19">
        <f t="shared" si="0"/>
        <v>8.0156889054087515</v>
      </c>
      <c r="AA141" s="19">
        <f t="shared" si="0"/>
        <v>11.453449312224448</v>
      </c>
      <c r="AB141" s="19">
        <f t="shared" si="0"/>
        <v>45.32805895390765</v>
      </c>
      <c r="AC141" s="19">
        <f t="shared" si="0"/>
        <v>20.898773487875477</v>
      </c>
      <c r="AD141" s="19">
        <f t="shared" si="0"/>
        <v>1.7357407295728344</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f>-SUM(F99:F111)</f>
        <v>-31.087887982904618</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183.88322245158653</v>
      </c>
      <c r="F152" s="13">
        <f t="shared" ref="F152:AD152" si="1">SUM(F$141, F$151, IF(AND(ISNUMBER(SEARCH($B$4,"AT|BE|CH|GB|IE|LT|LU|NL")),SUM(F$143:F$149)&gt;0),SUM(F$143:F$149)-SUM(F$27:F$33),0))</f>
        <v>191.55932324771879</v>
      </c>
      <c r="G152" s="13">
        <f t="shared" si="1"/>
        <v>96.56051377212161</v>
      </c>
      <c r="H152" s="13">
        <f t="shared" si="1"/>
        <v>86.251166061642294</v>
      </c>
      <c r="I152" s="13">
        <f t="shared" si="1"/>
        <v>39.66302329437174</v>
      </c>
      <c r="J152" s="13">
        <f t="shared" si="1"/>
        <v>50.929039136895788</v>
      </c>
      <c r="K152" s="13">
        <f t="shared" si="1"/>
        <v>62.021342075282725</v>
      </c>
      <c r="L152" s="13">
        <f t="shared" si="1"/>
        <v>5.0227647585172281</v>
      </c>
      <c r="M152" s="13">
        <f t="shared" si="1"/>
        <v>842.00339142805785</v>
      </c>
      <c r="N152" s="13">
        <f t="shared" si="1"/>
        <v>17.811231254664463</v>
      </c>
      <c r="O152" s="13">
        <f t="shared" si="1"/>
        <v>1.3339213933538718</v>
      </c>
      <c r="P152" s="13">
        <f t="shared" si="1"/>
        <v>2.4002157555623396</v>
      </c>
      <c r="Q152" s="13">
        <f t="shared" si="1"/>
        <v>1.4270119395120404</v>
      </c>
      <c r="R152" s="13">
        <f t="shared" si="1"/>
        <v>10.052082352629425</v>
      </c>
      <c r="S152" s="13">
        <f t="shared" si="1"/>
        <v>27.309351419789561</v>
      </c>
      <c r="T152" s="13">
        <f t="shared" si="1"/>
        <v>5.0845180483727841</v>
      </c>
      <c r="U152" s="13">
        <f t="shared" si="1"/>
        <v>22.495671451622123</v>
      </c>
      <c r="V152" s="13">
        <f t="shared" si="1"/>
        <v>43.109440873892261</v>
      </c>
      <c r="W152" s="13">
        <f t="shared" si="1"/>
        <v>29.569617641386461</v>
      </c>
      <c r="X152" s="13">
        <f t="shared" si="1"/>
        <v>15.962854353962042</v>
      </c>
      <c r="Y152" s="13">
        <f t="shared" si="1"/>
        <v>11.683160597583479</v>
      </c>
      <c r="Z152" s="13">
        <f t="shared" si="1"/>
        <v>8.0156889054087515</v>
      </c>
      <c r="AA152" s="13">
        <f t="shared" si="1"/>
        <v>11.453449312224448</v>
      </c>
      <c r="AB152" s="13">
        <f t="shared" si="1"/>
        <v>45.32805895390765</v>
      </c>
      <c r="AC152" s="13">
        <f t="shared" si="1"/>
        <v>20.898773487875477</v>
      </c>
      <c r="AD152" s="13">
        <f t="shared" si="1"/>
        <v>1.7357407295728344</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f>+F151</f>
        <v>-31.087887982904618</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183.88322245158653</v>
      </c>
      <c r="F154" s="13">
        <f>SUM(F$141, F$153, -1 * IF(OR($B$6=2005,$B$6&gt;=2020),SUM(F$99:F$122),0), IF(AND(ISNUMBER(SEARCH($B$4,"AT|BE|CH|GB|IE|LT|LU|NL")),SUM(F$143:F$149)&gt;0),SUM(F$143:F$149)-SUM(F$27:F$33),0))</f>
        <v>191.55932324771879</v>
      </c>
      <c r="G154" s="13">
        <f>SUM(G$141, G$153, IF(AND(ISNUMBER(SEARCH($B$4,"AT|BE|CH|GB|IE|LT|LU|NL")),SUM(G$143:G$149)&gt;0),SUM(G$143:G$149)-SUM(G$27:G$33),0))</f>
        <v>96.56051377212161</v>
      </c>
      <c r="H154" s="13">
        <f>SUM(H$141, H$153, IF(AND(ISNUMBER(SEARCH($B$4,"AT|BE|CH|GB|IE|LT|LU|NL")),SUM(H$143:H$149)&gt;0),SUM(H$143:H$149)-SUM(H$27:H$33),0))</f>
        <v>86.251166061642294</v>
      </c>
      <c r="I154" s="13">
        <f t="shared" ref="I154:AD154" si="2">SUM(I$141, I$153, IF(AND(ISNUMBER(SEARCH($B$4,"AT|BE|CH|GB|IE|LT|LU|NL")),SUM(I$143:I$149)&gt;0),SUM(I$143:I$149)-SUM(I$27:I$33),0))</f>
        <v>39.66302329437174</v>
      </c>
      <c r="J154" s="13">
        <f t="shared" si="2"/>
        <v>50.929039136895788</v>
      </c>
      <c r="K154" s="13">
        <f t="shared" si="2"/>
        <v>62.021342075282725</v>
      </c>
      <c r="L154" s="13">
        <f t="shared" si="2"/>
        <v>5.0227647585172281</v>
      </c>
      <c r="M154" s="13">
        <f t="shared" si="2"/>
        <v>842.00339142805785</v>
      </c>
      <c r="N154" s="13">
        <f t="shared" si="2"/>
        <v>17.811231254664463</v>
      </c>
      <c r="O154" s="13">
        <f t="shared" si="2"/>
        <v>1.3339213933538718</v>
      </c>
      <c r="P154" s="13">
        <f t="shared" si="2"/>
        <v>2.4002157555623396</v>
      </c>
      <c r="Q154" s="13">
        <f t="shared" si="2"/>
        <v>1.4270119395120404</v>
      </c>
      <c r="R154" s="13">
        <f t="shared" si="2"/>
        <v>10.052082352629425</v>
      </c>
      <c r="S154" s="13">
        <f t="shared" si="2"/>
        <v>27.309351419789561</v>
      </c>
      <c r="T154" s="13">
        <f t="shared" si="2"/>
        <v>5.0845180483727841</v>
      </c>
      <c r="U154" s="13">
        <f t="shared" si="2"/>
        <v>22.495671451622123</v>
      </c>
      <c r="V154" s="13">
        <f t="shared" si="2"/>
        <v>43.109440873892261</v>
      </c>
      <c r="W154" s="13">
        <f t="shared" si="2"/>
        <v>29.569617641386461</v>
      </c>
      <c r="X154" s="13">
        <f t="shared" si="2"/>
        <v>15.962854353962042</v>
      </c>
      <c r="Y154" s="13">
        <f t="shared" si="2"/>
        <v>11.683160597583479</v>
      </c>
      <c r="Z154" s="13">
        <f t="shared" si="2"/>
        <v>8.0156889054087515</v>
      </c>
      <c r="AA154" s="13">
        <f t="shared" si="2"/>
        <v>11.453449312224448</v>
      </c>
      <c r="AB154" s="13">
        <f t="shared" si="2"/>
        <v>45.32805895390765</v>
      </c>
      <c r="AC154" s="13">
        <f t="shared" si="2"/>
        <v>20.898773487875477</v>
      </c>
      <c r="AD154" s="13">
        <f t="shared" si="2"/>
        <v>1.7357407295728344</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9.3480000000000008E-2</v>
      </c>
      <c r="F163" s="24">
        <v>0.246</v>
      </c>
      <c r="G163" s="24">
        <v>1.8696000000000001E-2</v>
      </c>
      <c r="H163" s="24">
        <v>2.1156000000000001E-2</v>
      </c>
      <c r="I163" s="24" t="s">
        <v>390</v>
      </c>
      <c r="J163" s="24" t="s">
        <v>390</v>
      </c>
      <c r="K163" s="24" t="s">
        <v>390</v>
      </c>
      <c r="L163" s="24" t="s">
        <v>390</v>
      </c>
      <c r="M163" s="24">
        <v>2.6568000000000001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492</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conditionalFormatting sqref="AF14:AK46">
    <cfRule type="containsText" dxfId="15" priority="5" stopIfTrue="1" operator="containsText" text="NA">
      <formula>NOT(ISERROR(SEARCH("NA",AF14)))</formula>
    </cfRule>
    <cfRule type="containsText" dxfId="14" priority="6" stopIfTrue="1" operator="containsText" text="NO">
      <formula>NOT(ISERROR(SEARCH("NO",AF14)))</formula>
    </cfRule>
    <cfRule type="containsText" dxfId="13" priority="7" stopIfTrue="1" operator="containsText" text="IE">
      <formula>NOT(ISERROR(SEARCH("IE",AF14)))</formula>
    </cfRule>
    <cfRule type="containsText" dxfId="12" priority="8" stopIfTrue="1" operator="containsText" text="NE">
      <formula>NOT(ISERROR(SEARCH("NE",AF14)))</formula>
    </cfRule>
  </conditionalFormatting>
  <conditionalFormatting sqref="AF47:AK140">
    <cfRule type="containsText" dxfId="11" priority="1" stopIfTrue="1" operator="containsText" text="NA">
      <formula>NOT(ISERROR(SEARCH("NA",AF47)))</formula>
    </cfRule>
    <cfRule type="containsText" dxfId="10" priority="2" stopIfTrue="1" operator="containsText" text="NO">
      <formula>NOT(ISERROR(SEARCH("NO",AF47)))</formula>
    </cfRule>
    <cfRule type="containsText" dxfId="9" priority="3" stopIfTrue="1" operator="containsText" text="IE">
      <formula>NOT(ISERROR(SEARCH("IE",AF47)))</formula>
    </cfRule>
    <cfRule type="containsText" dxfId="8"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1992</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276.11354509947159</v>
      </c>
      <c r="F14" s="66">
        <v>7.7679509920000029</v>
      </c>
      <c r="G14" s="66">
        <v>906.86151014052757</v>
      </c>
      <c r="H14" s="66" t="s">
        <v>391</v>
      </c>
      <c r="I14" s="66">
        <v>55.542219333600485</v>
      </c>
      <c r="J14" s="66">
        <v>88.36397874592798</v>
      </c>
      <c r="K14" s="66">
        <v>121.65471568812998</v>
      </c>
      <c r="L14" s="66">
        <v>1.0360213930878843</v>
      </c>
      <c r="M14" s="66">
        <v>24.071534819886001</v>
      </c>
      <c r="N14" s="66">
        <v>4.7613555356193649</v>
      </c>
      <c r="O14" s="66">
        <v>0.26675379403777333</v>
      </c>
      <c r="P14" s="66">
        <v>1.4409467660955149</v>
      </c>
      <c r="Q14" s="66">
        <v>2.4465772057913182</v>
      </c>
      <c r="R14" s="66">
        <v>5.5919080406269588</v>
      </c>
      <c r="S14" s="66">
        <v>3.4881704342153963</v>
      </c>
      <c r="T14" s="66">
        <v>8.3043521828098097</v>
      </c>
      <c r="U14" s="66">
        <v>20.629785911203655</v>
      </c>
      <c r="V14" s="66">
        <v>9.5754859315295011</v>
      </c>
      <c r="W14" s="66">
        <v>3.5326692881324169</v>
      </c>
      <c r="X14" s="66">
        <v>1.1173360963672892E-2</v>
      </c>
      <c r="Y14" s="66">
        <v>1.8168951594968393E-2</v>
      </c>
      <c r="Z14" s="66">
        <v>1.7291449975445204E-2</v>
      </c>
      <c r="AA14" s="66">
        <v>1.3772726432841951E-2</v>
      </c>
      <c r="AB14" s="66">
        <v>6.0406488966928469E-2</v>
      </c>
      <c r="AC14" s="66">
        <v>3.5873869749169143</v>
      </c>
      <c r="AD14" s="66">
        <v>0.77599325368788441</v>
      </c>
      <c r="AE14" s="158"/>
      <c r="AF14" s="66">
        <v>16115.053265935512</v>
      </c>
      <c r="AG14" s="66">
        <v>533999.97973909613</v>
      </c>
      <c r="AH14" s="66">
        <v>33793.305927999987</v>
      </c>
      <c r="AI14" s="66">
        <v>12.761100000000001</v>
      </c>
      <c r="AJ14" s="66">
        <v>1555.9342898570817</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0.43110699999999996</v>
      </c>
      <c r="F15" s="66">
        <v>1.7829999999999999E-2</v>
      </c>
      <c r="G15" s="66">
        <v>1.291445</v>
      </c>
      <c r="H15" s="66" t="s">
        <v>390</v>
      </c>
      <c r="I15" s="66">
        <v>7.4156250000000007E-2</v>
      </c>
      <c r="J15" s="66">
        <v>8.8648249999999998E-2</v>
      </c>
      <c r="K15" s="66">
        <v>0.104046</v>
      </c>
      <c r="L15" s="66">
        <v>6.9621578981894933E-3</v>
      </c>
      <c r="M15" s="66">
        <v>2.486E-2</v>
      </c>
      <c r="N15" s="66">
        <v>6.939629094524999E-3</v>
      </c>
      <c r="O15" s="66">
        <v>1.8436394035875002E-3</v>
      </c>
      <c r="P15" s="66">
        <v>6.0799938320000007E-4</v>
      </c>
      <c r="Q15" s="66">
        <v>6.078072546500001E-3</v>
      </c>
      <c r="R15" s="66">
        <v>4.0073442527459998E-3</v>
      </c>
      <c r="S15" s="66">
        <v>8.0893468882746004E-3</v>
      </c>
      <c r="T15" s="66">
        <v>0.38096328266315849</v>
      </c>
      <c r="U15" s="66">
        <v>3.1164396435199998E-3</v>
      </c>
      <c r="V15" s="66">
        <v>0.13293971980752498</v>
      </c>
      <c r="W15" s="66">
        <v>4.1955571750000005E-3</v>
      </c>
      <c r="X15" s="66">
        <v>6.0585711711000003E-6</v>
      </c>
      <c r="Y15" s="66">
        <v>1.9781303617599997E-5</v>
      </c>
      <c r="Z15" s="66">
        <v>6.7481475761000012E-6</v>
      </c>
      <c r="AA15" s="66">
        <v>1.0504392667299997E-5</v>
      </c>
      <c r="AB15" s="66">
        <v>4.3092415032100003E-5</v>
      </c>
      <c r="AC15" s="66">
        <v>2.8533069180000002E-6</v>
      </c>
      <c r="AD15" s="66">
        <v>4.976960549282399E-3</v>
      </c>
      <c r="AE15" s="158"/>
      <c r="AF15" s="66">
        <v>1628.2239939999999</v>
      </c>
      <c r="AG15" s="66" t="s">
        <v>391</v>
      </c>
      <c r="AH15" s="66">
        <v>999.25785000000008</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24.621087299999999</v>
      </c>
      <c r="F16" s="66">
        <v>5.0422269990000004</v>
      </c>
      <c r="G16" s="66">
        <v>33.547970991</v>
      </c>
      <c r="H16" s="66">
        <v>0.39369999999999994</v>
      </c>
      <c r="I16" s="66">
        <v>5.344933112999998</v>
      </c>
      <c r="J16" s="66">
        <v>8.2217704789999999</v>
      </c>
      <c r="K16" s="66">
        <v>12.508301801000002</v>
      </c>
      <c r="L16" s="66">
        <v>0.11201479083226716</v>
      </c>
      <c r="M16" s="66">
        <v>8.5384840000000004</v>
      </c>
      <c r="N16" s="66">
        <v>0.10228402012747365</v>
      </c>
      <c r="O16" s="66">
        <v>1.003876920357949E-2</v>
      </c>
      <c r="P16" s="66">
        <v>7.7199427482109312E-2</v>
      </c>
      <c r="Q16" s="66">
        <v>3.3900444646721338E-2</v>
      </c>
      <c r="R16" s="66">
        <v>0.22544630942647712</v>
      </c>
      <c r="S16" s="66">
        <v>5.1258280605152064E-2</v>
      </c>
      <c r="T16" s="66">
        <v>0.11740199047308897</v>
      </c>
      <c r="U16" s="66">
        <v>0.98577468887429898</v>
      </c>
      <c r="V16" s="66">
        <v>0.48544688253391549</v>
      </c>
      <c r="W16" s="66">
        <v>8.9054311545664663E-2</v>
      </c>
      <c r="X16" s="66">
        <v>6.1075948349999992E-2</v>
      </c>
      <c r="Y16" s="66">
        <v>5.2726900700000006E-3</v>
      </c>
      <c r="Z16" s="66">
        <v>4.8838171900000005E-3</v>
      </c>
      <c r="AA16" s="66">
        <v>4.8838171900000005E-3</v>
      </c>
      <c r="AB16" s="66">
        <v>7.6116272799999996E-2</v>
      </c>
      <c r="AC16" s="66">
        <v>0.1634481196888353</v>
      </c>
      <c r="AD16" s="66">
        <v>2.834976198852756E-2</v>
      </c>
      <c r="AE16" s="158"/>
      <c r="AF16" s="66" t="s">
        <v>391</v>
      </c>
      <c r="AG16" s="66">
        <v>24393.294354145022</v>
      </c>
      <c r="AH16" s="66">
        <v>10711.787014164496</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36.211418094999978</v>
      </c>
      <c r="F17" s="66">
        <v>5.3361721999999991</v>
      </c>
      <c r="G17" s="66">
        <v>44.109102916000019</v>
      </c>
      <c r="H17" s="66">
        <v>0.11644</v>
      </c>
      <c r="I17" s="66">
        <v>12.045811710999999</v>
      </c>
      <c r="J17" s="66">
        <v>19.492304374999989</v>
      </c>
      <c r="K17" s="66">
        <v>32.174912203000019</v>
      </c>
      <c r="L17" s="66">
        <v>0.16752260936238703</v>
      </c>
      <c r="M17" s="66">
        <v>330.87230673813332</v>
      </c>
      <c r="N17" s="66">
        <v>57.140444934036353</v>
      </c>
      <c r="O17" s="66">
        <v>0.43934776702572703</v>
      </c>
      <c r="P17" s="66">
        <v>0.28267299559572001</v>
      </c>
      <c r="Q17" s="66">
        <v>0.23606193534892939</v>
      </c>
      <c r="R17" s="66">
        <v>1.2249679526371529</v>
      </c>
      <c r="S17" s="66">
        <v>5.4031302243129966</v>
      </c>
      <c r="T17" s="66">
        <v>0.77721681772042406</v>
      </c>
      <c r="U17" s="66">
        <v>0.79560845570967864</v>
      </c>
      <c r="V17" s="66">
        <v>18.678288911112567</v>
      </c>
      <c r="W17" s="66">
        <v>49.741991720112004</v>
      </c>
      <c r="X17" s="66">
        <v>1.6459011953237842E-2</v>
      </c>
      <c r="Y17" s="66">
        <v>0.16097372809993812</v>
      </c>
      <c r="Z17" s="66">
        <v>4.8117637193017197E-2</v>
      </c>
      <c r="AA17" s="66">
        <v>5.5027522669060698E-2</v>
      </c>
      <c r="AB17" s="66">
        <v>0.28057789991525378</v>
      </c>
      <c r="AC17" s="66">
        <v>0.39489257787894116</v>
      </c>
      <c r="AD17" s="66">
        <v>0.81661134416379422</v>
      </c>
      <c r="AE17" s="158"/>
      <c r="AF17" s="66">
        <v>7963.8026124999997</v>
      </c>
      <c r="AG17" s="66">
        <v>87735.944020596711</v>
      </c>
      <c r="AH17" s="66">
        <v>51344.923717732803</v>
      </c>
      <c r="AI17" s="66" t="s">
        <v>391</v>
      </c>
      <c r="AJ17" s="66" t="s">
        <v>391</v>
      </c>
      <c r="AK17" s="66" t="s">
        <v>391</v>
      </c>
      <c r="AL17" s="182" t="s">
        <v>49</v>
      </c>
    </row>
    <row r="18" spans="1:39" s="2" customFormat="1" ht="24.75" customHeight="1" thickBot="1" x14ac:dyDescent="0.3">
      <c r="A18" s="121" t="s">
        <v>53</v>
      </c>
      <c r="B18" s="121" t="s">
        <v>60</v>
      </c>
      <c r="C18" s="122" t="s">
        <v>61</v>
      </c>
      <c r="D18" s="123"/>
      <c r="E18" s="66">
        <v>0.60852780000000029</v>
      </c>
      <c r="F18" s="66">
        <v>4.4193399999999987E-2</v>
      </c>
      <c r="G18" s="66">
        <v>1.2830878419999998</v>
      </c>
      <c r="H18" s="66" t="s">
        <v>391</v>
      </c>
      <c r="I18" s="66">
        <v>0.11255790899999998</v>
      </c>
      <c r="J18" s="66">
        <v>0.25060257400000002</v>
      </c>
      <c r="K18" s="66">
        <v>0.98742129999999972</v>
      </c>
      <c r="L18" s="66">
        <v>6.8655987592542251E-3</v>
      </c>
      <c r="M18" s="66">
        <v>0.10699859999999999</v>
      </c>
      <c r="N18" s="66">
        <v>2.9877714224615992E-2</v>
      </c>
      <c r="O18" s="66">
        <v>1.8008023184824999E-3</v>
      </c>
      <c r="P18" s="66">
        <v>5.1483128316970996E-3</v>
      </c>
      <c r="Q18" s="66">
        <v>2.8525441566203003E-2</v>
      </c>
      <c r="R18" s="66">
        <v>2.2991251766855996E-2</v>
      </c>
      <c r="S18" s="66">
        <v>3.231660453706859E-2</v>
      </c>
      <c r="T18" s="66">
        <v>8.7331111319613505E-2</v>
      </c>
      <c r="U18" s="66">
        <v>1.0369461025905998E-2</v>
      </c>
      <c r="V18" s="66">
        <v>9.480553492695501E-2</v>
      </c>
      <c r="W18" s="66">
        <v>9.9335161750999986E-3</v>
      </c>
      <c r="X18" s="66">
        <v>1.2964350091935678E-4</v>
      </c>
      <c r="Y18" s="66">
        <v>2.1172341023126628E-4</v>
      </c>
      <c r="Z18" s="66">
        <v>2.0657482362761081E-4</v>
      </c>
      <c r="AA18" s="66">
        <v>1.5943620096991041E-4</v>
      </c>
      <c r="AB18" s="66">
        <v>7.0737793574814436E-4</v>
      </c>
      <c r="AC18" s="66">
        <v>6.3959007945580014E-3</v>
      </c>
      <c r="AD18" s="66">
        <v>6.1942794498595251E-3</v>
      </c>
      <c r="AE18" s="158"/>
      <c r="AF18" s="66">
        <v>686.99933310000006</v>
      </c>
      <c r="AG18" s="66">
        <v>1098.997061</v>
      </c>
      <c r="AH18" s="66">
        <v>1357.136765</v>
      </c>
      <c r="AI18" s="66" t="s">
        <v>391</v>
      </c>
      <c r="AJ18" s="66" t="s">
        <v>391</v>
      </c>
      <c r="AK18" s="66" t="s">
        <v>391</v>
      </c>
      <c r="AL18" s="182" t="s">
        <v>49</v>
      </c>
    </row>
    <row r="19" spans="1:39" s="2" customFormat="1" ht="24.75" customHeight="1" thickBot="1" x14ac:dyDescent="0.3">
      <c r="A19" s="121" t="s">
        <v>53</v>
      </c>
      <c r="B19" s="121" t="s">
        <v>62</v>
      </c>
      <c r="C19" s="122" t="s">
        <v>63</v>
      </c>
      <c r="D19" s="123"/>
      <c r="E19" s="66">
        <v>40.644106114999957</v>
      </c>
      <c r="F19" s="66">
        <v>0.96560099999999982</v>
      </c>
      <c r="G19" s="66">
        <v>91.785217999000011</v>
      </c>
      <c r="H19" s="66" t="s">
        <v>391</v>
      </c>
      <c r="I19" s="66">
        <v>7.4454746819999933</v>
      </c>
      <c r="J19" s="66">
        <v>14.359919672000011</v>
      </c>
      <c r="K19" s="66">
        <v>34.577858398000004</v>
      </c>
      <c r="L19" s="66">
        <v>5.3934054953783346E-2</v>
      </c>
      <c r="M19" s="66">
        <v>3.0097689999999995</v>
      </c>
      <c r="N19" s="66">
        <v>0.38858051026339435</v>
      </c>
      <c r="O19" s="66">
        <v>1.7302690927357572E-2</v>
      </c>
      <c r="P19" s="66">
        <v>0.14748736860499037</v>
      </c>
      <c r="Q19" s="66">
        <v>0.34004271444706685</v>
      </c>
      <c r="R19" s="66">
        <v>0.72249430684634108</v>
      </c>
      <c r="S19" s="66">
        <v>0.39302554016540658</v>
      </c>
      <c r="T19" s="66">
        <v>1.4228987738783918</v>
      </c>
      <c r="U19" s="66">
        <v>2.682215505361091</v>
      </c>
      <c r="V19" s="66">
        <v>0.89825074601593813</v>
      </c>
      <c r="W19" s="66">
        <v>0.41137953174640018</v>
      </c>
      <c r="X19" s="66">
        <v>1.6062267768489809E-3</v>
      </c>
      <c r="Y19" s="66">
        <v>2.5873981261651554E-3</v>
      </c>
      <c r="Z19" s="66">
        <v>2.5407241460593233E-3</v>
      </c>
      <c r="AA19" s="66">
        <v>1.9925566894168681E-3</v>
      </c>
      <c r="AB19" s="66">
        <v>8.7269057384903211E-3</v>
      </c>
      <c r="AC19" s="66">
        <v>0.42646592835695679</v>
      </c>
      <c r="AD19" s="66">
        <v>9.335535389506279E-2</v>
      </c>
      <c r="AE19" s="158"/>
      <c r="AF19" s="66">
        <v>9202.6319919542675</v>
      </c>
      <c r="AG19" s="66">
        <v>63961.859367169607</v>
      </c>
      <c r="AH19" s="66">
        <v>19962.683564642863</v>
      </c>
      <c r="AI19" s="66" t="s">
        <v>391</v>
      </c>
      <c r="AJ19" s="66" t="s">
        <v>391</v>
      </c>
      <c r="AK19" s="66" t="s">
        <v>391</v>
      </c>
      <c r="AL19" s="182" t="s">
        <v>49</v>
      </c>
    </row>
    <row r="20" spans="1:39" s="2" customFormat="1" ht="24.75" customHeight="1" thickBot="1" x14ac:dyDescent="0.3">
      <c r="A20" s="121" t="s">
        <v>53</v>
      </c>
      <c r="B20" s="121" t="s">
        <v>64</v>
      </c>
      <c r="C20" s="122" t="s">
        <v>65</v>
      </c>
      <c r="D20" s="123"/>
      <c r="E20" s="66">
        <v>7.4234660039999945</v>
      </c>
      <c r="F20" s="66">
        <v>0.75018900000000011</v>
      </c>
      <c r="G20" s="66">
        <v>17.314002425999984</v>
      </c>
      <c r="H20" s="66" t="s">
        <v>391</v>
      </c>
      <c r="I20" s="66">
        <v>1.3165201560000002</v>
      </c>
      <c r="J20" s="66">
        <v>2.0842274949999995</v>
      </c>
      <c r="K20" s="66">
        <v>3.6020703530000002</v>
      </c>
      <c r="L20" s="66">
        <v>9.8564159766927423E-2</v>
      </c>
      <c r="M20" s="66">
        <v>1.5041473000000003</v>
      </c>
      <c r="N20" s="66">
        <v>0.26353192231797712</v>
      </c>
      <c r="O20" s="66">
        <v>1.2313723106596137E-2</v>
      </c>
      <c r="P20" s="66">
        <v>3.4826514648405769E-2</v>
      </c>
      <c r="Q20" s="66">
        <v>0.24857932118773254</v>
      </c>
      <c r="R20" s="66">
        <v>0.21761199297804609</v>
      </c>
      <c r="S20" s="66">
        <v>0.29048685832397392</v>
      </c>
      <c r="T20" s="66">
        <v>1.0216111824899745</v>
      </c>
      <c r="U20" s="66">
        <v>0.31060708715426233</v>
      </c>
      <c r="V20" s="66">
        <v>0.55878088193254671</v>
      </c>
      <c r="W20" s="66">
        <v>7.2524045692653027E-2</v>
      </c>
      <c r="X20" s="66">
        <v>1.352898704240687E-3</v>
      </c>
      <c r="Y20" s="66">
        <v>2.255699883750207E-3</v>
      </c>
      <c r="Z20" s="66">
        <v>2.0508379755767915E-3</v>
      </c>
      <c r="AA20" s="66">
        <v>1.5856514782665843E-3</v>
      </c>
      <c r="AB20" s="66">
        <v>7.2450880418342672E-3</v>
      </c>
      <c r="AC20" s="66">
        <v>7.8202470618196282E-2</v>
      </c>
      <c r="AD20" s="66">
        <v>4.1154730127259613E-2</v>
      </c>
      <c r="AE20" s="158"/>
      <c r="AF20" s="66">
        <v>3822.6763730000002</v>
      </c>
      <c r="AG20" s="66">
        <v>11157.336267120956</v>
      </c>
      <c r="AH20" s="66">
        <v>2029.4319640000006</v>
      </c>
      <c r="AI20" s="66">
        <v>8189.1823291028495</v>
      </c>
      <c r="AJ20" s="66" t="s">
        <v>391</v>
      </c>
      <c r="AK20" s="66" t="s">
        <v>391</v>
      </c>
      <c r="AL20" s="182" t="s">
        <v>49</v>
      </c>
    </row>
    <row r="21" spans="1:39" s="2" customFormat="1" ht="24.75" customHeight="1" thickBot="1" x14ac:dyDescent="0.3">
      <c r="A21" s="121" t="s">
        <v>53</v>
      </c>
      <c r="B21" s="121" t="s">
        <v>66</v>
      </c>
      <c r="C21" s="122" t="s">
        <v>67</v>
      </c>
      <c r="D21" s="123"/>
      <c r="E21" s="66">
        <v>5.6008499070000113</v>
      </c>
      <c r="F21" s="66">
        <v>1.0231033980000004</v>
      </c>
      <c r="G21" s="66">
        <v>20.079896182000038</v>
      </c>
      <c r="H21" s="66" t="s">
        <v>391</v>
      </c>
      <c r="I21" s="66">
        <v>2.3415242510000001</v>
      </c>
      <c r="J21" s="66">
        <v>4.5369573859999974</v>
      </c>
      <c r="K21" s="66">
        <v>11.509013346999994</v>
      </c>
      <c r="L21" s="66">
        <v>0.18729513384543861</v>
      </c>
      <c r="M21" s="66">
        <v>3.4915477409999944</v>
      </c>
      <c r="N21" s="66">
        <v>0.58296515186372322</v>
      </c>
      <c r="O21" s="66">
        <v>2.5394071350218463E-2</v>
      </c>
      <c r="P21" s="66">
        <v>5.5505623469626286E-2</v>
      </c>
      <c r="Q21" s="66">
        <v>0.57889592887669539</v>
      </c>
      <c r="R21" s="66">
        <v>0.41131720059683102</v>
      </c>
      <c r="S21" s="66">
        <v>0.66145375899271353</v>
      </c>
      <c r="T21" s="66">
        <v>1.9904234751541949</v>
      </c>
      <c r="U21" s="66">
        <v>0.16755110205678755</v>
      </c>
      <c r="V21" s="66">
        <v>1.2168145782384996</v>
      </c>
      <c r="W21" s="66">
        <v>0.11980401190524047</v>
      </c>
      <c r="X21" s="66">
        <v>2.8236046111018401E-3</v>
      </c>
      <c r="Y21" s="66">
        <v>4.6116673159081129E-3</v>
      </c>
      <c r="Z21" s="66">
        <v>4.540227821020754E-3</v>
      </c>
      <c r="AA21" s="66">
        <v>3.5190575914328601E-3</v>
      </c>
      <c r="AB21" s="66">
        <v>1.5494557339463564E-2</v>
      </c>
      <c r="AC21" s="66">
        <v>9.3535938049275832E-2</v>
      </c>
      <c r="AD21" s="66">
        <v>8.8591851803964394E-2</v>
      </c>
      <c r="AE21" s="158"/>
      <c r="AF21" s="66">
        <v>5527.5245681654924</v>
      </c>
      <c r="AG21" s="66">
        <v>13984.05331574812</v>
      </c>
      <c r="AH21" s="66">
        <v>8287.7709452000017</v>
      </c>
      <c r="AI21" s="66">
        <v>1.3919999999999999</v>
      </c>
      <c r="AJ21" s="66" t="s">
        <v>391</v>
      </c>
      <c r="AK21" s="66" t="s">
        <v>391</v>
      </c>
      <c r="AL21" s="182" t="s">
        <v>49</v>
      </c>
    </row>
    <row r="22" spans="1:39" s="2" customFormat="1" ht="24.75" customHeight="1" thickBot="1" x14ac:dyDescent="0.3">
      <c r="A22" s="121" t="s">
        <v>53</v>
      </c>
      <c r="B22" s="125" t="s">
        <v>68</v>
      </c>
      <c r="C22" s="122" t="s">
        <v>69</v>
      </c>
      <c r="D22" s="123"/>
      <c r="E22" s="66">
        <v>19.682834227000001</v>
      </c>
      <c r="F22" s="66">
        <v>1.2635427999999991</v>
      </c>
      <c r="G22" s="66">
        <v>21.83526190500011</v>
      </c>
      <c r="H22" s="66" t="s">
        <v>391</v>
      </c>
      <c r="I22" s="66">
        <v>3.9546230899999992</v>
      </c>
      <c r="J22" s="66">
        <v>6.694492231000007</v>
      </c>
      <c r="K22" s="66">
        <v>12.790411531000018</v>
      </c>
      <c r="L22" s="66">
        <v>0.12551069772472379</v>
      </c>
      <c r="M22" s="66">
        <v>17.161984598000004</v>
      </c>
      <c r="N22" s="66">
        <v>1.4643708962813431</v>
      </c>
      <c r="O22" s="66">
        <v>0.22491927025085132</v>
      </c>
      <c r="P22" s="66">
        <v>0.23822431597616117</v>
      </c>
      <c r="Q22" s="66">
        <v>0.87312331950823174</v>
      </c>
      <c r="R22" s="66">
        <v>0.66790114052735583</v>
      </c>
      <c r="S22" s="66">
        <v>1.2576330144653853</v>
      </c>
      <c r="T22" s="66">
        <v>1.7808163753038917</v>
      </c>
      <c r="U22" s="66">
        <v>0.17701640728080623</v>
      </c>
      <c r="V22" s="66">
        <v>2.5612680077430969</v>
      </c>
      <c r="W22" s="66">
        <v>1.1773965197377809</v>
      </c>
      <c r="X22" s="66">
        <v>5.4057237271396396E-3</v>
      </c>
      <c r="Y22" s="66">
        <v>8.7169269898035237E-3</v>
      </c>
      <c r="Z22" s="66">
        <v>6.1959788664364482E-3</v>
      </c>
      <c r="AA22" s="66">
        <v>4.8247484179713808E-3</v>
      </c>
      <c r="AB22" s="66">
        <v>2.5143378001351011E-2</v>
      </c>
      <c r="AC22" s="66">
        <v>9.3996691983877612E-2</v>
      </c>
      <c r="AD22" s="66">
        <v>8.2910133880043577E-2</v>
      </c>
      <c r="AE22" s="158"/>
      <c r="AF22" s="66">
        <v>12178.768739416058</v>
      </c>
      <c r="AG22" s="66">
        <v>19909.114813664328</v>
      </c>
      <c r="AH22" s="66">
        <v>31924.953849499983</v>
      </c>
      <c r="AI22" s="66">
        <v>226.44499999999999</v>
      </c>
      <c r="AJ22" s="66" t="s">
        <v>391</v>
      </c>
      <c r="AK22" s="66" t="s">
        <v>391</v>
      </c>
      <c r="AL22" s="182" t="s">
        <v>49</v>
      </c>
    </row>
    <row r="23" spans="1:39" s="2" customFormat="1" ht="24.75" customHeight="1" thickBot="1" x14ac:dyDescent="0.3">
      <c r="A23" s="121" t="s">
        <v>70</v>
      </c>
      <c r="B23" s="125" t="s">
        <v>393</v>
      </c>
      <c r="C23" s="122" t="s">
        <v>394</v>
      </c>
      <c r="D23" s="126"/>
      <c r="E23" s="66">
        <v>1.76780022222222</v>
      </c>
      <c r="F23" s="66">
        <v>0.32904044444444402</v>
      </c>
      <c r="G23" s="66">
        <v>0.14699999999999999</v>
      </c>
      <c r="H23" s="66">
        <v>3.5388888888888899E-4</v>
      </c>
      <c r="I23" s="66">
        <v>0.20383999999999999</v>
      </c>
      <c r="J23" s="66">
        <v>0.20383999999999999</v>
      </c>
      <c r="K23" s="66">
        <v>0.20383999999999999</v>
      </c>
      <c r="L23" s="66">
        <v>0.112073888888889</v>
      </c>
      <c r="M23" s="66">
        <v>0.89695044444444405</v>
      </c>
      <c r="N23" s="66">
        <v>1.8374999999999999E-5</v>
      </c>
      <c r="O23" s="66">
        <v>4.8999999999999998E-4</v>
      </c>
      <c r="P23" s="66">
        <v>2.5970000000000002E-4</v>
      </c>
      <c r="Q23" s="66">
        <v>4.8999999999999997E-6</v>
      </c>
      <c r="R23" s="66">
        <v>2.4499999999999999E-3</v>
      </c>
      <c r="S23" s="66">
        <v>8.3299999999999999E-2</v>
      </c>
      <c r="T23" s="66">
        <v>3.4299999999999999E-3</v>
      </c>
      <c r="U23" s="66">
        <v>4.8999999999999998E-4</v>
      </c>
      <c r="V23" s="66">
        <v>4.9000000000000002E-2</v>
      </c>
      <c r="W23" s="66" t="s">
        <v>390</v>
      </c>
      <c r="X23" s="66">
        <v>1.47E-3</v>
      </c>
      <c r="Y23" s="66">
        <v>2.4499999999999999E-3</v>
      </c>
      <c r="Z23" s="66">
        <v>1.6856E-3</v>
      </c>
      <c r="AA23" s="66">
        <v>1.0388000000000001E-3</v>
      </c>
      <c r="AB23" s="66">
        <v>6.6444E-3</v>
      </c>
      <c r="AC23" s="66" t="s">
        <v>391</v>
      </c>
      <c r="AD23" s="66" t="s">
        <v>391</v>
      </c>
      <c r="AE23" s="158"/>
      <c r="AF23" s="66">
        <v>2082.0100000000002</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15.867529579000038</v>
      </c>
      <c r="F24" s="66">
        <v>3.8033735000000064</v>
      </c>
      <c r="G24" s="66">
        <v>65.360555506999788</v>
      </c>
      <c r="H24" s="66">
        <v>5.4999999999999997E-3</v>
      </c>
      <c r="I24" s="66">
        <v>10.247314384000004</v>
      </c>
      <c r="J24" s="66">
        <v>17.441936530000049</v>
      </c>
      <c r="K24" s="66">
        <v>36.33305666499993</v>
      </c>
      <c r="L24" s="66">
        <v>0.61286341275033296</v>
      </c>
      <c r="M24" s="66">
        <v>9.6724358419999685</v>
      </c>
      <c r="N24" s="66">
        <v>2.0081396128011204</v>
      </c>
      <c r="O24" s="66">
        <v>8.8630486419466026E-2</v>
      </c>
      <c r="P24" s="66">
        <v>0.12669451221033148</v>
      </c>
      <c r="Q24" s="66">
        <v>1.9745551151647185</v>
      </c>
      <c r="R24" s="66">
        <v>1.36860302868383</v>
      </c>
      <c r="S24" s="66">
        <v>2.2733396405726798</v>
      </c>
      <c r="T24" s="66">
        <v>4.5320628719595577</v>
      </c>
      <c r="U24" s="66">
        <v>0.4336630750248594</v>
      </c>
      <c r="V24" s="66">
        <v>3.4689084653089006</v>
      </c>
      <c r="W24" s="66">
        <v>0.47765603904293469</v>
      </c>
      <c r="X24" s="66">
        <v>3.0013564817511443E-2</v>
      </c>
      <c r="Y24" s="66">
        <v>4.8306317642159542E-2</v>
      </c>
      <c r="Z24" s="66">
        <v>2.6207581245987484E-2</v>
      </c>
      <c r="AA24" s="66">
        <v>2.0537239510060243E-2</v>
      </c>
      <c r="AB24" s="66">
        <v>0.12506470321571872</v>
      </c>
      <c r="AC24" s="66">
        <v>0.28375832525502043</v>
      </c>
      <c r="AD24" s="66">
        <v>0.22675883065707836</v>
      </c>
      <c r="AE24" s="158"/>
      <c r="AF24" s="66">
        <v>10143.540072165657</v>
      </c>
      <c r="AG24" s="66">
        <v>41617.837719259711</v>
      </c>
      <c r="AH24" s="66">
        <v>16970.265678200009</v>
      </c>
      <c r="AI24" s="66">
        <v>2485.2579953289019</v>
      </c>
      <c r="AJ24" s="66" t="s">
        <v>391</v>
      </c>
      <c r="AK24" s="66" t="s">
        <v>391</v>
      </c>
      <c r="AL24" s="182" t="s">
        <v>49</v>
      </c>
    </row>
    <row r="25" spans="1:39" s="2" customFormat="1" ht="24.75" customHeight="1" thickBot="1" x14ac:dyDescent="0.3">
      <c r="A25" s="121" t="s">
        <v>73</v>
      </c>
      <c r="B25" s="125" t="s">
        <v>74</v>
      </c>
      <c r="C25" s="128" t="s">
        <v>75</v>
      </c>
      <c r="D25" s="123"/>
      <c r="E25" s="66">
        <v>0.28978830524070498</v>
      </c>
      <c r="F25" s="66">
        <v>3.8237626998565998E-2</v>
      </c>
      <c r="G25" s="66">
        <v>4.8097644023353502E-3</v>
      </c>
      <c r="H25" s="66" t="s">
        <v>390</v>
      </c>
      <c r="I25" s="66">
        <v>2.2317306826836001E-3</v>
      </c>
      <c r="J25" s="66">
        <v>2.2317306826836001E-3</v>
      </c>
      <c r="K25" s="66">
        <v>2.2317306826836001E-3</v>
      </c>
      <c r="L25" s="66">
        <v>1.0712307276881301E-3</v>
      </c>
      <c r="M25" s="66">
        <v>6.4066061839106805E-2</v>
      </c>
      <c r="N25" s="66" t="s">
        <v>390</v>
      </c>
      <c r="O25" s="66">
        <v>2.09224751501588E-4</v>
      </c>
      <c r="P25" s="66">
        <v>1.2745875666188701E-4</v>
      </c>
      <c r="Q25" s="66">
        <v>2.4048822011676699E-6</v>
      </c>
      <c r="R25" s="66">
        <v>7.21464660350302E-4</v>
      </c>
      <c r="S25" s="66">
        <v>5.0983502664754695E-4</v>
      </c>
      <c r="T25" s="66">
        <v>2.11629633702755E-4</v>
      </c>
      <c r="U25" s="66">
        <v>2.4048822011676699E-6</v>
      </c>
      <c r="V25" s="66">
        <v>4.1796852656294202E-2</v>
      </c>
      <c r="W25" s="66" t="s">
        <v>390</v>
      </c>
      <c r="X25" s="66" t="s">
        <v>390</v>
      </c>
      <c r="Y25" s="66" t="s">
        <v>390</v>
      </c>
      <c r="Z25" s="66" t="s">
        <v>390</v>
      </c>
      <c r="AA25" s="66" t="s">
        <v>390</v>
      </c>
      <c r="AB25" s="66" t="s">
        <v>390</v>
      </c>
      <c r="AC25" s="66" t="s">
        <v>391</v>
      </c>
      <c r="AD25" s="66" t="s">
        <v>391</v>
      </c>
      <c r="AE25" s="158"/>
      <c r="AF25" s="66">
        <v>1045.0175116953999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2.74661947592953E-2</v>
      </c>
      <c r="F26" s="66">
        <v>3.1375873001433997E-2</v>
      </c>
      <c r="G26" s="66">
        <v>1.22023559766465E-3</v>
      </c>
      <c r="H26" s="66" t="s">
        <v>390</v>
      </c>
      <c r="I26" s="66">
        <v>9.3893173163988506E-6</v>
      </c>
      <c r="J26" s="66">
        <v>9.3893173163988506E-6</v>
      </c>
      <c r="K26" s="66">
        <v>9.3893173163988506E-6</v>
      </c>
      <c r="L26" s="66">
        <v>1.4083975974598301E-6</v>
      </c>
      <c r="M26" s="66">
        <v>0.151961538160893</v>
      </c>
      <c r="N26" s="66">
        <v>3.5215577190542402</v>
      </c>
      <c r="O26" s="66">
        <v>1.38402484984124E-5</v>
      </c>
      <c r="P26" s="66">
        <v>1.09762433381133E-5</v>
      </c>
      <c r="Q26" s="66">
        <v>3.7011779883232601E-7</v>
      </c>
      <c r="R26" s="66">
        <v>2.22353396496979E-5</v>
      </c>
      <c r="S26" s="66">
        <v>5.25449733524532E-5</v>
      </c>
      <c r="T26" s="66">
        <v>1.6490366297244699E-5</v>
      </c>
      <c r="U26" s="66">
        <v>2.5011779883232599E-7</v>
      </c>
      <c r="V26" s="66">
        <v>2.7714473437058301E-3</v>
      </c>
      <c r="W26" s="66" t="s">
        <v>390</v>
      </c>
      <c r="X26" s="66">
        <v>1.2840000000000001E-5</v>
      </c>
      <c r="Y26" s="66">
        <v>1.7975999999999999E-5</v>
      </c>
      <c r="Z26" s="66">
        <v>1.03942857142857E-5</v>
      </c>
      <c r="AA26" s="66">
        <v>1.2840000000000001E-5</v>
      </c>
      <c r="AB26" s="66">
        <v>5.4050285714285699E-5</v>
      </c>
      <c r="AC26" s="66" t="s">
        <v>391</v>
      </c>
      <c r="AD26" s="66" t="s">
        <v>391</v>
      </c>
      <c r="AE26" s="158"/>
      <c r="AF26" s="66">
        <v>56.9997883045991</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4"/>
      <c r="E27" s="66">
        <v>45.6547178432848</v>
      </c>
      <c r="F27" s="66">
        <v>48.204327303286803</v>
      </c>
      <c r="G27" s="66">
        <v>2.0954574576573299</v>
      </c>
      <c r="H27" s="66">
        <v>5.2203028000075397E-2</v>
      </c>
      <c r="I27" s="66">
        <v>1.2604874063575799</v>
      </c>
      <c r="J27" s="66">
        <v>1.2604874063575799</v>
      </c>
      <c r="K27" s="66">
        <v>1.2604874063575799</v>
      </c>
      <c r="L27" s="66">
        <v>0.67341907618638697</v>
      </c>
      <c r="M27" s="66">
        <v>496.93768533342302</v>
      </c>
      <c r="N27" s="66">
        <v>131.59270805172599</v>
      </c>
      <c r="O27" s="66">
        <v>2.76198535047978E-4</v>
      </c>
      <c r="P27" s="66">
        <v>1.28279724753439E-2</v>
      </c>
      <c r="Q27" s="66">
        <v>4.2080449217802299E-4</v>
      </c>
      <c r="R27" s="66">
        <v>1.05026068748886E-2</v>
      </c>
      <c r="S27" s="66">
        <v>7.4051912364875997E-3</v>
      </c>
      <c r="T27" s="66">
        <v>3.0786828089609201E-3</v>
      </c>
      <c r="U27" s="66">
        <v>2.8921191426008902E-4</v>
      </c>
      <c r="V27" s="66">
        <v>4.8110367229277903E-2</v>
      </c>
      <c r="W27" s="66">
        <v>0.90408010000000005</v>
      </c>
      <c r="X27" s="66">
        <v>1.72806868456E-2</v>
      </c>
      <c r="Y27" s="66">
        <v>2.6264203051199999E-2</v>
      </c>
      <c r="Z27" s="66">
        <v>1.2731123677399999E-2</v>
      </c>
      <c r="AA27" s="66">
        <v>2.78577035165E-2</v>
      </c>
      <c r="AB27" s="66">
        <v>8.41337170907E-2</v>
      </c>
      <c r="AC27" s="66">
        <v>6.5539440000000003E-4</v>
      </c>
      <c r="AD27" s="66">
        <v>1.5761670000000001E-4</v>
      </c>
      <c r="AE27" s="158"/>
      <c r="AF27" s="66">
        <v>68526.102794036793</v>
      </c>
      <c r="AG27" s="66" t="s">
        <v>391</v>
      </c>
      <c r="AH27" s="66" t="s">
        <v>391</v>
      </c>
      <c r="AI27" s="66">
        <v>16.796338285400001</v>
      </c>
      <c r="AJ27" s="66" t="s">
        <v>391</v>
      </c>
      <c r="AK27" s="66" t="s">
        <v>391</v>
      </c>
      <c r="AL27" s="182" t="s">
        <v>49</v>
      </c>
    </row>
    <row r="28" spans="1:39" s="2" customFormat="1" ht="24.75" customHeight="1" thickBot="1" x14ac:dyDescent="0.3">
      <c r="A28" s="121" t="s">
        <v>78</v>
      </c>
      <c r="B28" s="121" t="s">
        <v>81</v>
      </c>
      <c r="C28" s="122" t="s">
        <v>82</v>
      </c>
      <c r="D28" s="123"/>
      <c r="E28" s="66">
        <v>6.1589105826963397</v>
      </c>
      <c r="F28" s="66">
        <v>1.94305164305362</v>
      </c>
      <c r="G28" s="66">
        <v>0.743057305952181</v>
      </c>
      <c r="H28" s="66">
        <v>4.2456634167351397E-3</v>
      </c>
      <c r="I28" s="66">
        <v>1.0577908862654499</v>
      </c>
      <c r="J28" s="66">
        <v>1.0577908862654499</v>
      </c>
      <c r="K28" s="66">
        <v>1.0577908862654499</v>
      </c>
      <c r="L28" s="66">
        <v>0.582016954986595</v>
      </c>
      <c r="M28" s="66">
        <v>24.234636128478002</v>
      </c>
      <c r="N28" s="66">
        <v>5.0710796170493104</v>
      </c>
      <c r="O28" s="66">
        <v>2.1699871090910199E-5</v>
      </c>
      <c r="P28" s="66">
        <v>1.66631583093408E-3</v>
      </c>
      <c r="Q28" s="66">
        <v>3.8328778144201197E-5</v>
      </c>
      <c r="R28" s="66">
        <v>2.28432104703422E-3</v>
      </c>
      <c r="S28" s="66">
        <v>1.5457988854794501E-3</v>
      </c>
      <c r="T28" s="66">
        <v>1.6286394492792799E-4</v>
      </c>
      <c r="U28" s="66">
        <v>3.3257814106581997E-5</v>
      </c>
      <c r="V28" s="66">
        <v>5.8342776180561901E-3</v>
      </c>
      <c r="W28" s="66">
        <v>0.17557159999999999</v>
      </c>
      <c r="X28" s="66">
        <v>4.8056650760000003E-3</v>
      </c>
      <c r="Y28" s="66">
        <v>5.5460927564999997E-3</v>
      </c>
      <c r="Z28" s="66">
        <v>4.1682021223000002E-3</v>
      </c>
      <c r="AA28" s="66">
        <v>4.7486547224999997E-3</v>
      </c>
      <c r="AB28" s="66">
        <v>1.9268614677300001E-2</v>
      </c>
      <c r="AC28" s="66">
        <v>2.0999799999999998E-5</v>
      </c>
      <c r="AD28" s="66">
        <v>9.4006999999999996E-6</v>
      </c>
      <c r="AE28" s="158"/>
      <c r="AF28" s="66">
        <v>12012.7205717821</v>
      </c>
      <c r="AG28" s="66" t="s">
        <v>391</v>
      </c>
      <c r="AH28" s="66" t="s">
        <v>391</v>
      </c>
      <c r="AI28" s="66">
        <v>14.917810171499999</v>
      </c>
      <c r="AJ28" s="66" t="s">
        <v>391</v>
      </c>
      <c r="AK28" s="66" t="s">
        <v>391</v>
      </c>
      <c r="AL28" s="182" t="s">
        <v>49</v>
      </c>
    </row>
    <row r="29" spans="1:39" s="2" customFormat="1" ht="24.75" customHeight="1" thickBot="1" x14ac:dyDescent="0.3">
      <c r="A29" s="121" t="s">
        <v>78</v>
      </c>
      <c r="B29" s="121" t="s">
        <v>83</v>
      </c>
      <c r="C29" s="122" t="s">
        <v>84</v>
      </c>
      <c r="D29" s="123"/>
      <c r="E29" s="66">
        <v>50.535930278404599</v>
      </c>
      <c r="F29" s="66">
        <v>5.4553643187079999</v>
      </c>
      <c r="G29" s="66">
        <v>3.68255958728043</v>
      </c>
      <c r="H29" s="66">
        <v>1.55843080741177E-2</v>
      </c>
      <c r="I29" s="66">
        <v>2.2479329317890602</v>
      </c>
      <c r="J29" s="66">
        <v>2.2479329317890602</v>
      </c>
      <c r="K29" s="66">
        <v>2.2479329317890602</v>
      </c>
      <c r="L29" s="66">
        <v>1.1243366053705</v>
      </c>
      <c r="M29" s="66">
        <v>14.872192086037799</v>
      </c>
      <c r="N29" s="66">
        <v>0.29129835979906699</v>
      </c>
      <c r="O29" s="66">
        <v>6.2008912270270698E-5</v>
      </c>
      <c r="P29" s="66">
        <v>6.5366091901039401E-3</v>
      </c>
      <c r="Q29" s="66">
        <v>1.23727140456183E-4</v>
      </c>
      <c r="R29" s="66">
        <v>1.04609955945788E-2</v>
      </c>
      <c r="S29" s="66">
        <v>7.0158208113733399E-3</v>
      </c>
      <c r="T29" s="66">
        <v>2.5239591034645402E-4</v>
      </c>
      <c r="U29" s="66">
        <v>1.23436456371825E-4</v>
      </c>
      <c r="V29" s="66">
        <v>2.2209841624397798E-2</v>
      </c>
      <c r="W29" s="66">
        <v>0.33893699999999999</v>
      </c>
      <c r="X29" s="66">
        <v>4.8419575767000003E-3</v>
      </c>
      <c r="Y29" s="66">
        <v>2.9320743101999999E-2</v>
      </c>
      <c r="Z29" s="66">
        <v>3.2763912934000002E-2</v>
      </c>
      <c r="AA29" s="66">
        <v>7.5319340077999999E-3</v>
      </c>
      <c r="AB29" s="66">
        <v>7.4458547620499999E-2</v>
      </c>
      <c r="AC29" s="66">
        <v>5.9168900000000002E-5</v>
      </c>
      <c r="AD29" s="66">
        <v>5.8658400000000001E-5</v>
      </c>
      <c r="AE29" s="158"/>
      <c r="AF29" s="66">
        <v>52238.80178881</v>
      </c>
      <c r="AG29" s="66" t="s">
        <v>391</v>
      </c>
      <c r="AH29" s="66" t="s">
        <v>391</v>
      </c>
      <c r="AI29" s="66">
        <v>79.284388317099996</v>
      </c>
      <c r="AJ29" s="66" t="s">
        <v>391</v>
      </c>
      <c r="AK29" s="66" t="s">
        <v>391</v>
      </c>
      <c r="AL29" s="182" t="s">
        <v>49</v>
      </c>
    </row>
    <row r="30" spans="1:39" s="2" customFormat="1" ht="24.75" customHeight="1" thickBot="1" x14ac:dyDescent="0.3">
      <c r="A30" s="121" t="s">
        <v>78</v>
      </c>
      <c r="B30" s="121" t="s">
        <v>85</v>
      </c>
      <c r="C30" s="122" t="s">
        <v>86</v>
      </c>
      <c r="D30" s="123"/>
      <c r="E30" s="66">
        <v>0.36195147507480901</v>
      </c>
      <c r="F30" s="66">
        <v>1.11878599785905</v>
      </c>
      <c r="G30" s="66">
        <v>3.0804995375552001E-2</v>
      </c>
      <c r="H30" s="66">
        <v>1.95121807911377E-3</v>
      </c>
      <c r="I30" s="66">
        <v>2.2601765761124701E-2</v>
      </c>
      <c r="J30" s="66">
        <v>2.2601765761124701E-2</v>
      </c>
      <c r="K30" s="66">
        <v>2.2601765761124701E-2</v>
      </c>
      <c r="L30" s="66">
        <v>3.2262928996407798E-3</v>
      </c>
      <c r="M30" s="66">
        <v>17.2385506685407</v>
      </c>
      <c r="N30" s="66">
        <v>3.0804995513674198</v>
      </c>
      <c r="O30" s="66">
        <v>8.0580996710538401E-6</v>
      </c>
      <c r="P30" s="66">
        <v>2.6800345976730198E-4</v>
      </c>
      <c r="Q30" s="66">
        <v>9.2414986126655892E-6</v>
      </c>
      <c r="R30" s="66">
        <v>2.0205926284889701E-4</v>
      </c>
      <c r="S30" s="66">
        <v>4.6229446683121201E-4</v>
      </c>
      <c r="T30" s="66">
        <v>8.4118712610400305E-5</v>
      </c>
      <c r="U30" s="66">
        <v>8.0497790544049597E-6</v>
      </c>
      <c r="V30" s="66">
        <v>1.2038619281593899E-3</v>
      </c>
      <c r="W30" s="66">
        <v>3.0553500000000001E-2</v>
      </c>
      <c r="X30" s="66">
        <v>4.6557801470000003E-4</v>
      </c>
      <c r="Y30" s="66">
        <v>8.5355969359999996E-4</v>
      </c>
      <c r="Z30" s="66">
        <v>2.9098625919999997E-4</v>
      </c>
      <c r="AA30" s="66">
        <v>9.9905282319999998E-4</v>
      </c>
      <c r="AB30" s="66">
        <v>2.6091767907000002E-3</v>
      </c>
      <c r="AC30" s="66">
        <v>3.0553499999999998E-5</v>
      </c>
      <c r="AD30" s="66">
        <v>3.0553499999999998E-5</v>
      </c>
      <c r="AE30" s="158"/>
      <c r="AF30" s="66">
        <v>1358.2154200826001</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10.6137305467354</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487.62152791800003</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0.41571299448915999</v>
      </c>
      <c r="J32" s="66">
        <v>0.79187364285744399</v>
      </c>
      <c r="K32" s="66">
        <v>1.02323844139417</v>
      </c>
      <c r="L32" s="66">
        <v>9.1883962333694696E-2</v>
      </c>
      <c r="M32" s="66" t="s">
        <v>391</v>
      </c>
      <c r="N32" s="66">
        <v>1.1498515089366199</v>
      </c>
      <c r="O32" s="66">
        <v>5.1861004953584703E-3</v>
      </c>
      <c r="P32" s="66">
        <v>3.3172156994055298E-6</v>
      </c>
      <c r="Q32" s="66">
        <v>3.31721569940553E-12</v>
      </c>
      <c r="R32" s="66">
        <v>0.42756633516175402</v>
      </c>
      <c r="S32" s="66">
        <v>9.3742731017254304</v>
      </c>
      <c r="T32" s="66">
        <v>6.6684129442354301E-2</v>
      </c>
      <c r="U32" s="66">
        <v>8.3142598897831908E-3</v>
      </c>
      <c r="V32" s="66">
        <v>3.31721569940553</v>
      </c>
      <c r="W32" s="66" t="s">
        <v>390</v>
      </c>
      <c r="X32" s="66">
        <v>2.3720911419848399E-3</v>
      </c>
      <c r="Y32" s="66">
        <v>1.6838551892857799E-4</v>
      </c>
      <c r="Z32" s="66">
        <v>2.4856909937075801E-4</v>
      </c>
      <c r="AA32" s="66" t="s">
        <v>390</v>
      </c>
      <c r="AB32" s="66">
        <v>2.7890457602841698E-3</v>
      </c>
      <c r="AC32" s="66" t="s">
        <v>391</v>
      </c>
      <c r="AD32" s="66" t="s">
        <v>390</v>
      </c>
      <c r="AE32" s="158"/>
      <c r="AF32" s="66" t="s">
        <v>391</v>
      </c>
      <c r="AG32" s="66" t="s">
        <v>391</v>
      </c>
      <c r="AH32" s="66" t="s">
        <v>391</v>
      </c>
      <c r="AI32" s="66" t="s">
        <v>391</v>
      </c>
      <c r="AJ32" s="66" t="s">
        <v>391</v>
      </c>
      <c r="AK32" s="66">
        <v>34102.245979056403</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0.22432911373064801</v>
      </c>
      <c r="J33" s="66">
        <v>0.41542428468638498</v>
      </c>
      <c r="K33" s="66">
        <v>0.83084856937276996</v>
      </c>
      <c r="L33" s="66" t="s">
        <v>391</v>
      </c>
      <c r="M33" s="66" t="s">
        <v>391</v>
      </c>
      <c r="N33" s="66">
        <v>3.9079557934386201E-2</v>
      </c>
      <c r="O33" s="66" t="s">
        <v>390</v>
      </c>
      <c r="P33" s="66" t="s">
        <v>390</v>
      </c>
      <c r="Q33" s="66" t="s">
        <v>390</v>
      </c>
      <c r="R33" s="66">
        <v>1.6489678452556299E-2</v>
      </c>
      <c r="S33" s="66">
        <v>7.17619160182095E-3</v>
      </c>
      <c r="T33" s="66">
        <v>1.21019326703254E-2</v>
      </c>
      <c r="U33" s="66" t="s">
        <v>390</v>
      </c>
      <c r="V33" s="66">
        <v>6.1669437416216201E-2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34102.245979056403</v>
      </c>
      <c r="AL33" s="182" t="s">
        <v>386</v>
      </c>
    </row>
    <row r="34" spans="1:256" s="2" customFormat="1" ht="24.75" customHeight="1" thickBot="1" x14ac:dyDescent="0.3">
      <c r="A34" s="121" t="s">
        <v>70</v>
      </c>
      <c r="B34" s="121" t="s">
        <v>93</v>
      </c>
      <c r="C34" s="122" t="s">
        <v>94</v>
      </c>
      <c r="D34" s="123"/>
      <c r="E34" s="66">
        <v>6.3053999999999997</v>
      </c>
      <c r="F34" s="66">
        <v>0.87138730799999997</v>
      </c>
      <c r="G34" s="66">
        <v>0.55800000000000005</v>
      </c>
      <c r="H34" s="66">
        <v>2.232E-3</v>
      </c>
      <c r="I34" s="66">
        <v>0.25481999999999999</v>
      </c>
      <c r="J34" s="66">
        <v>0.26784000000000002</v>
      </c>
      <c r="K34" s="66">
        <v>0.28272000000000003</v>
      </c>
      <c r="L34" s="66">
        <v>0.18376799999999999</v>
      </c>
      <c r="M34" s="66">
        <v>3.6697799999999998</v>
      </c>
      <c r="N34" s="66">
        <v>6.9750000000000001E-5</v>
      </c>
      <c r="O34" s="66">
        <v>1.6182E-3</v>
      </c>
      <c r="P34" s="66">
        <v>9.858E-4</v>
      </c>
      <c r="Q34" s="66">
        <v>1.8600000000000001E-5</v>
      </c>
      <c r="R34" s="66">
        <v>5.5799999999999999E-3</v>
      </c>
      <c r="S34" s="66">
        <v>3.9432E-3</v>
      </c>
      <c r="T34" s="66">
        <v>1.6368000000000001E-3</v>
      </c>
      <c r="U34" s="66">
        <v>1.8600000000000001E-5</v>
      </c>
      <c r="V34" s="66">
        <v>0.323268</v>
      </c>
      <c r="W34" s="66" t="s">
        <v>390</v>
      </c>
      <c r="X34" s="66">
        <v>5.5799999999999999E-3</v>
      </c>
      <c r="Y34" s="66">
        <v>9.2999999999999992E-3</v>
      </c>
      <c r="Z34" s="66">
        <v>6.9192000000000004E-3</v>
      </c>
      <c r="AA34" s="66">
        <v>1.5996000000000001E-3</v>
      </c>
      <c r="AB34" s="66">
        <v>2.3398800000000001E-2</v>
      </c>
      <c r="AC34" s="66" t="s">
        <v>391</v>
      </c>
      <c r="AD34" s="66" t="s">
        <v>391</v>
      </c>
      <c r="AE34" s="158"/>
      <c r="AF34" s="66">
        <v>7903.14</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0.57630000000000003</v>
      </c>
      <c r="F36" s="66">
        <v>7.9642926000000003E-2</v>
      </c>
      <c r="G36" s="66">
        <v>5.0999999999999997E-2</v>
      </c>
      <c r="H36" s="66">
        <v>2.04E-4</v>
      </c>
      <c r="I36" s="66">
        <v>4.0229677399240001E-2</v>
      </c>
      <c r="J36" s="66">
        <v>4.4540000000000003E-2</v>
      </c>
      <c r="K36" s="66">
        <v>4.4540000000000003E-2</v>
      </c>
      <c r="L36" s="66">
        <v>2.2269999999999998E-3</v>
      </c>
      <c r="M36" s="66">
        <v>0.33540999999999999</v>
      </c>
      <c r="N36" s="66">
        <v>6.3749999999999999E-6</v>
      </c>
      <c r="O36" s="66">
        <v>1.4789999999999999E-4</v>
      </c>
      <c r="P36" s="66">
        <v>9.0099999999999995E-5</v>
      </c>
      <c r="Q36" s="66">
        <v>1.7E-6</v>
      </c>
      <c r="R36" s="66">
        <v>5.1000000000000004E-4</v>
      </c>
      <c r="S36" s="66">
        <v>3.6039999999999998E-4</v>
      </c>
      <c r="T36" s="66">
        <v>1.496E-4</v>
      </c>
      <c r="U36" s="66">
        <v>1.7E-6</v>
      </c>
      <c r="V36" s="66">
        <v>2.9545999999999999E-2</v>
      </c>
      <c r="W36" s="66" t="s">
        <v>390</v>
      </c>
      <c r="X36" s="66">
        <v>5.1000000000000004E-4</v>
      </c>
      <c r="Y36" s="66">
        <v>8.4999999999999995E-4</v>
      </c>
      <c r="Z36" s="66">
        <v>2.4140000000000001E-4</v>
      </c>
      <c r="AA36" s="66">
        <v>1.462E-4</v>
      </c>
      <c r="AB36" s="66">
        <v>1.7476E-3</v>
      </c>
      <c r="AC36" s="66">
        <v>7.2589999880999997E-6</v>
      </c>
      <c r="AD36" s="66">
        <v>3.4566666100000001E-6</v>
      </c>
      <c r="AE36" s="158"/>
      <c r="AF36" s="66">
        <v>740</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0.18134400000000001</v>
      </c>
      <c r="F37" s="66">
        <v>6.0448000000000003E-3</v>
      </c>
      <c r="G37" s="66">
        <v>1.0616180000000001E-3</v>
      </c>
      <c r="H37" s="66" t="s">
        <v>391</v>
      </c>
      <c r="I37" s="66">
        <v>7.5560000000000004E-4</v>
      </c>
      <c r="J37" s="66">
        <v>7.5560000000000004E-4</v>
      </c>
      <c r="K37" s="66">
        <v>7.5560000000000004E-4</v>
      </c>
      <c r="L37" s="66">
        <v>1.8890000000000004E-5</v>
      </c>
      <c r="M37" s="66">
        <v>1.8134399999999998E-2</v>
      </c>
      <c r="N37" s="66">
        <v>5.6670000000000001E-6</v>
      </c>
      <c r="O37" s="66">
        <v>9.4450000000000002E-7</v>
      </c>
      <c r="P37" s="66">
        <v>3.7780000000000002E-4</v>
      </c>
      <c r="Q37" s="66">
        <v>4.5335999999999998E-4</v>
      </c>
      <c r="R37" s="66">
        <v>2.8712800000000002E-6</v>
      </c>
      <c r="S37" s="66">
        <v>2.87128E-7</v>
      </c>
      <c r="T37" s="66">
        <v>1.9267800000000002E-6</v>
      </c>
      <c r="U37" s="66">
        <v>4.2313600000000001E-5</v>
      </c>
      <c r="V37" s="66">
        <v>5.6670000000000001E-6</v>
      </c>
      <c r="W37" s="66" t="s">
        <v>390</v>
      </c>
      <c r="X37" s="66">
        <v>2.1156800000000002E-6</v>
      </c>
      <c r="Y37" s="66">
        <v>5.9692400000000006E-6</v>
      </c>
      <c r="Z37" s="66">
        <v>4.1935800000000003E-6</v>
      </c>
      <c r="AA37" s="66">
        <v>3.158408E-5</v>
      </c>
      <c r="AB37" s="66">
        <v>4.3862579999999994E-5</v>
      </c>
      <c r="AC37" s="66" t="s">
        <v>391</v>
      </c>
      <c r="AD37" s="66" t="s">
        <v>391</v>
      </c>
      <c r="AE37" s="158"/>
      <c r="AF37" s="66" t="s">
        <v>391</v>
      </c>
      <c r="AG37" s="66" t="s">
        <v>391</v>
      </c>
      <c r="AH37" s="66">
        <v>3778</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19.136587062539917</v>
      </c>
      <c r="F39" s="66">
        <v>15.760011309507698</v>
      </c>
      <c r="G39" s="66">
        <v>79.198572461706888</v>
      </c>
      <c r="H39" s="66">
        <v>8.6564676000003296E-2</v>
      </c>
      <c r="I39" s="66">
        <v>11.363668302384625</v>
      </c>
      <c r="J39" s="66">
        <v>20.926642560384266</v>
      </c>
      <c r="K39" s="66">
        <v>50.648087066383475</v>
      </c>
      <c r="L39" s="66">
        <v>0.76938362177095831</v>
      </c>
      <c r="M39" s="66">
        <v>66.432907047824045</v>
      </c>
      <c r="N39" s="66">
        <v>3.0512135542462082</v>
      </c>
      <c r="O39" s="66">
        <v>0.13376909327815062</v>
      </c>
      <c r="P39" s="66">
        <v>0.28164338435625785</v>
      </c>
      <c r="Q39" s="66">
        <v>3.0158775730744773</v>
      </c>
      <c r="R39" s="66">
        <v>2.0782301005419117</v>
      </c>
      <c r="S39" s="66">
        <v>3.4384299099991629</v>
      </c>
      <c r="T39" s="66">
        <v>7.2365593795126939</v>
      </c>
      <c r="U39" s="66">
        <v>0.30843558310799035</v>
      </c>
      <c r="V39" s="66">
        <v>5.975956633930088</v>
      </c>
      <c r="W39" s="66">
        <v>0.63851621264304981</v>
      </c>
      <c r="X39" s="66">
        <v>2.3226482934448286E-2</v>
      </c>
      <c r="Y39" s="66">
        <v>3.7580637374884922E-2</v>
      </c>
      <c r="Z39" s="66">
        <v>2.8091034843849515E-2</v>
      </c>
      <c r="AA39" s="66">
        <v>2.1826569332350148E-2</v>
      </c>
      <c r="AB39" s="66">
        <v>0.11072472448553451</v>
      </c>
      <c r="AC39" s="66">
        <v>0.42971062202029148</v>
      </c>
      <c r="AD39" s="66">
        <v>0.43045748167136677</v>
      </c>
      <c r="AE39" s="158"/>
      <c r="AF39" s="66">
        <v>18015.641791874812</v>
      </c>
      <c r="AG39" s="66">
        <v>63629.606605202287</v>
      </c>
      <c r="AH39" s="66">
        <v>47558.079257599973</v>
      </c>
      <c r="AI39" s="66">
        <v>1008.422589866096</v>
      </c>
      <c r="AJ39" s="66" t="s">
        <v>391</v>
      </c>
      <c r="AK39" s="66" t="s">
        <v>391</v>
      </c>
      <c r="AL39" s="182" t="s">
        <v>49</v>
      </c>
    </row>
    <row r="40" spans="1:256" s="2" customFormat="1" ht="24.75" customHeight="1" thickBot="1" x14ac:dyDescent="0.3">
      <c r="A40" s="121" t="s">
        <v>70</v>
      </c>
      <c r="B40" s="121" t="s">
        <v>105</v>
      </c>
      <c r="C40" s="122" t="s">
        <v>397</v>
      </c>
      <c r="D40" s="123"/>
      <c r="E40" s="66" t="s">
        <v>438</v>
      </c>
      <c r="F40" s="66" t="s">
        <v>438</v>
      </c>
      <c r="G40" s="66" t="s">
        <v>438</v>
      </c>
      <c r="H40" s="66" t="s">
        <v>438</v>
      </c>
      <c r="I40" s="66" t="s">
        <v>438</v>
      </c>
      <c r="J40" s="66" t="s">
        <v>438</v>
      </c>
      <c r="K40" s="66" t="s">
        <v>438</v>
      </c>
      <c r="L40" s="66" t="s">
        <v>438</v>
      </c>
      <c r="M40" s="66" t="s">
        <v>438</v>
      </c>
      <c r="N40" s="66" t="s">
        <v>438</v>
      </c>
      <c r="O40" s="66" t="s">
        <v>438</v>
      </c>
      <c r="P40" s="66" t="s">
        <v>438</v>
      </c>
      <c r="Q40" s="66" t="s">
        <v>438</v>
      </c>
      <c r="R40" s="66" t="s">
        <v>438</v>
      </c>
      <c r="S40" s="66" t="s">
        <v>438</v>
      </c>
      <c r="T40" s="66" t="s">
        <v>438</v>
      </c>
      <c r="U40" s="66" t="s">
        <v>438</v>
      </c>
      <c r="V40" s="66" t="s">
        <v>438</v>
      </c>
      <c r="W40" s="66" t="s">
        <v>438</v>
      </c>
      <c r="X40" s="66" t="s">
        <v>438</v>
      </c>
      <c r="Y40" s="66" t="s">
        <v>438</v>
      </c>
      <c r="Z40" s="66" t="s">
        <v>438</v>
      </c>
      <c r="AA40" s="66" t="s">
        <v>438</v>
      </c>
      <c r="AB40" s="66" t="s">
        <v>438</v>
      </c>
      <c r="AC40" s="66" t="s">
        <v>438</v>
      </c>
      <c r="AD40" s="66" t="s">
        <v>438</v>
      </c>
      <c r="AE40" s="158"/>
      <c r="AF40" s="66" t="s">
        <v>438</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17.056998879464857</v>
      </c>
      <c r="F41" s="66">
        <v>121.18196715779946</v>
      </c>
      <c r="G41" s="66">
        <v>78.959497827132907</v>
      </c>
      <c r="H41" s="66">
        <v>3.0548448871999345</v>
      </c>
      <c r="I41" s="66">
        <v>63.389223883261494</v>
      </c>
      <c r="J41" s="66">
        <v>64.480535031799249</v>
      </c>
      <c r="K41" s="66">
        <v>70.426154926305031</v>
      </c>
      <c r="L41" s="66">
        <v>4.3792785189537531</v>
      </c>
      <c r="M41" s="66">
        <v>866.84347402416131</v>
      </c>
      <c r="N41" s="66">
        <v>2.9565082357238235</v>
      </c>
      <c r="O41" s="66">
        <v>0.39385248912197013</v>
      </c>
      <c r="P41" s="66">
        <v>0.89419331813299641</v>
      </c>
      <c r="Q41" s="66">
        <v>1.0367528150706116</v>
      </c>
      <c r="R41" s="66">
        <v>5.0946210297108516</v>
      </c>
      <c r="S41" s="66">
        <v>1.1982928569508995</v>
      </c>
      <c r="T41" s="66">
        <v>0.80394274242105601</v>
      </c>
      <c r="U41" s="66">
        <v>0.46111718414296221</v>
      </c>
      <c r="V41" s="66">
        <v>8.7514783961827245</v>
      </c>
      <c r="W41" s="66">
        <v>9.2272652083047593</v>
      </c>
      <c r="X41" s="66">
        <v>33.663101519534138</v>
      </c>
      <c r="Y41" s="66">
        <v>20.800775786569687</v>
      </c>
      <c r="Z41" s="66">
        <v>14.821920452491971</v>
      </c>
      <c r="AA41" s="66">
        <v>19.540545866619251</v>
      </c>
      <c r="AB41" s="66">
        <v>88.826343625215046</v>
      </c>
      <c r="AC41" s="66">
        <v>43.257026673314989</v>
      </c>
      <c r="AD41" s="66">
        <v>0.43841239161500506</v>
      </c>
      <c r="AE41" s="158"/>
      <c r="AF41" s="66" t="s">
        <v>390</v>
      </c>
      <c r="AG41" s="66">
        <v>126368.02032278845</v>
      </c>
      <c r="AH41" s="66">
        <v>52011.09361428571</v>
      </c>
      <c r="AI41" s="66">
        <v>43125</v>
      </c>
      <c r="AJ41" s="66" t="s">
        <v>391</v>
      </c>
      <c r="AK41" s="66" t="s">
        <v>391</v>
      </c>
      <c r="AL41" s="182" t="s">
        <v>49</v>
      </c>
    </row>
    <row r="42" spans="1:256" s="2" customFormat="1" ht="24.75" customHeight="1" thickBot="1" x14ac:dyDescent="0.3">
      <c r="A42" s="121" t="s">
        <v>70</v>
      </c>
      <c r="B42" s="121" t="s">
        <v>107</v>
      </c>
      <c r="C42" s="122" t="s">
        <v>108</v>
      </c>
      <c r="D42" s="123"/>
      <c r="E42" s="66" t="s">
        <v>438</v>
      </c>
      <c r="F42" s="66" t="s">
        <v>438</v>
      </c>
      <c r="G42" s="66" t="s">
        <v>438</v>
      </c>
      <c r="H42" s="66" t="s">
        <v>438</v>
      </c>
      <c r="I42" s="66" t="s">
        <v>438</v>
      </c>
      <c r="J42" s="66" t="s">
        <v>438</v>
      </c>
      <c r="K42" s="66" t="s">
        <v>438</v>
      </c>
      <c r="L42" s="66" t="s">
        <v>438</v>
      </c>
      <c r="M42" s="66" t="s">
        <v>438</v>
      </c>
      <c r="N42" s="66" t="s">
        <v>438</v>
      </c>
      <c r="O42" s="66" t="s">
        <v>438</v>
      </c>
      <c r="P42" s="66" t="s">
        <v>438</v>
      </c>
      <c r="Q42" s="66" t="s">
        <v>438</v>
      </c>
      <c r="R42" s="66" t="s">
        <v>438</v>
      </c>
      <c r="S42" s="66" t="s">
        <v>438</v>
      </c>
      <c r="T42" s="66" t="s">
        <v>438</v>
      </c>
      <c r="U42" s="66" t="s">
        <v>438</v>
      </c>
      <c r="V42" s="66" t="s">
        <v>438</v>
      </c>
      <c r="W42" s="66" t="s">
        <v>438</v>
      </c>
      <c r="X42" s="66" t="s">
        <v>438</v>
      </c>
      <c r="Y42" s="66" t="s">
        <v>438</v>
      </c>
      <c r="Z42" s="66" t="s">
        <v>438</v>
      </c>
      <c r="AA42" s="66" t="s">
        <v>438</v>
      </c>
      <c r="AB42" s="66" t="s">
        <v>438</v>
      </c>
      <c r="AC42" s="66" t="s">
        <v>438</v>
      </c>
      <c r="AD42" s="66" t="s">
        <v>438</v>
      </c>
      <c r="AE42" s="158"/>
      <c r="AF42" s="66" t="s">
        <v>438</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1.0057090049999959</v>
      </c>
      <c r="F43" s="66">
        <v>1.0423685619999987</v>
      </c>
      <c r="G43" s="66">
        <v>3.8400798290000262</v>
      </c>
      <c r="H43" s="66" t="s">
        <v>438</v>
      </c>
      <c r="I43" s="66">
        <v>0.74684617999999758</v>
      </c>
      <c r="J43" s="66">
        <v>1.190430939999999</v>
      </c>
      <c r="K43" s="66">
        <v>2.6645944970000022</v>
      </c>
      <c r="L43" s="66">
        <v>5.7838460788444214E-2</v>
      </c>
      <c r="M43" s="66">
        <v>4.4319471970000075</v>
      </c>
      <c r="N43" s="66">
        <v>0.14996599044654035</v>
      </c>
      <c r="O43" s="66">
        <v>1.0482268978305526E-2</v>
      </c>
      <c r="P43" s="66">
        <v>1.2611488134324693E-2</v>
      </c>
      <c r="Q43" s="66">
        <v>0.13996249035433828</v>
      </c>
      <c r="R43" s="66">
        <v>0.10304188342534022</v>
      </c>
      <c r="S43" s="66">
        <v>0.16165208820049798</v>
      </c>
      <c r="T43" s="66">
        <v>0.40397336559769914</v>
      </c>
      <c r="U43" s="66">
        <v>1.4995620445127146E-2</v>
      </c>
      <c r="V43" s="66">
        <v>0.45230981667050491</v>
      </c>
      <c r="W43" s="66">
        <v>6.1223744297891403E-2</v>
      </c>
      <c r="X43" s="66">
        <v>4.2771555454420747E-3</v>
      </c>
      <c r="Y43" s="66">
        <v>6.8645431412299469E-3</v>
      </c>
      <c r="Z43" s="66">
        <v>2.9012652626390061E-3</v>
      </c>
      <c r="AA43" s="66">
        <v>2.292292442084128E-3</v>
      </c>
      <c r="AB43" s="66">
        <v>1.6335256391395225E-2</v>
      </c>
      <c r="AC43" s="66">
        <v>2.0969965880863799E-2</v>
      </c>
      <c r="AD43" s="66">
        <v>2.018193101226233E-2</v>
      </c>
      <c r="AE43" s="158"/>
      <c r="AF43" s="66">
        <v>1093.7786725999997</v>
      </c>
      <c r="AG43" s="66">
        <v>2860.8399923308521</v>
      </c>
      <c r="AH43" s="66">
        <v>2609.9589716199994</v>
      </c>
      <c r="AI43" s="66">
        <v>366.15850800000004</v>
      </c>
      <c r="AJ43" s="66" t="s">
        <v>391</v>
      </c>
      <c r="AK43" s="66" t="s">
        <v>391</v>
      </c>
      <c r="AL43" s="182" t="s">
        <v>49</v>
      </c>
    </row>
    <row r="44" spans="1:256" s="2" customFormat="1" ht="24.75" customHeight="1" thickBot="1" x14ac:dyDescent="0.3">
      <c r="A44" s="121" t="s">
        <v>70</v>
      </c>
      <c r="B44" s="121" t="s">
        <v>111</v>
      </c>
      <c r="C44" s="122" t="s">
        <v>112</v>
      </c>
      <c r="D44" s="123"/>
      <c r="E44" s="66">
        <v>70.876220000000004</v>
      </c>
      <c r="F44" s="66">
        <v>9.275112</v>
      </c>
      <c r="G44" s="66">
        <v>4.5999999999999999E-3</v>
      </c>
      <c r="H44" s="66">
        <v>1.0708799999999999E-2</v>
      </c>
      <c r="I44" s="66">
        <v>5.9890464399999992</v>
      </c>
      <c r="J44" s="66">
        <v>6.3713259999999998</v>
      </c>
      <c r="K44" s="66">
        <v>6.3713259999999998</v>
      </c>
      <c r="L44" s="66">
        <v>3.5934278639999992</v>
      </c>
      <c r="M44" s="66">
        <v>25.112500000000001</v>
      </c>
      <c r="N44" s="66" t="s">
        <v>390</v>
      </c>
      <c r="O44" s="66">
        <v>4.0019999999999995E-3</v>
      </c>
      <c r="P44" s="66">
        <v>2.4380000000000001E-3</v>
      </c>
      <c r="Q44" s="66">
        <v>4.5999999999999993E-5</v>
      </c>
      <c r="R44" s="66">
        <v>1.38E-2</v>
      </c>
      <c r="S44" s="66">
        <v>9.7520000000000003E-3</v>
      </c>
      <c r="T44" s="66">
        <v>4.0480000000000004E-3</v>
      </c>
      <c r="U44" s="66">
        <v>4.5999999999999993E-5</v>
      </c>
      <c r="V44" s="66">
        <v>0.79947999999999997</v>
      </c>
      <c r="W44" s="66" t="s">
        <v>390</v>
      </c>
      <c r="X44" s="66">
        <v>1.3662000000000001E-2</v>
      </c>
      <c r="Y44" s="66">
        <v>1.9320000000000001E-4</v>
      </c>
      <c r="Z44" s="66">
        <v>8.1880000000000009E-5</v>
      </c>
      <c r="AA44" s="66">
        <v>1.3799999999999999E-4</v>
      </c>
      <c r="AB44" s="66">
        <v>1.4075080000000002E-2</v>
      </c>
      <c r="AC44" s="66" t="s">
        <v>390</v>
      </c>
      <c r="AD44" s="66" t="s">
        <v>390</v>
      </c>
      <c r="AE44" s="158"/>
      <c r="AF44" s="66">
        <v>19550</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0.55950999999999995</v>
      </c>
      <c r="F47" s="66">
        <v>8.4091777777777793E-2</v>
      </c>
      <c r="G47" s="66">
        <v>4.2000000000000003E-2</v>
      </c>
      <c r="H47" s="66">
        <v>1.01111111111111E-4</v>
      </c>
      <c r="I47" s="66">
        <v>5.02086666666667E-2</v>
      </c>
      <c r="J47" s="66">
        <v>5.02086666666667E-2</v>
      </c>
      <c r="K47" s="66">
        <v>5.02086666666667E-2</v>
      </c>
      <c r="L47" s="66">
        <v>2.7525555555555602E-2</v>
      </c>
      <c r="M47" s="66">
        <v>0.235287111111111</v>
      </c>
      <c r="N47" s="66">
        <v>5.2499999999999997E-6</v>
      </c>
      <c r="O47" s="66">
        <v>1.3999999999999999E-4</v>
      </c>
      <c r="P47" s="66">
        <v>7.4200000000000001E-5</v>
      </c>
      <c r="Q47" s="66">
        <v>1.3999999999999999E-6</v>
      </c>
      <c r="R47" s="66">
        <v>6.9999999999999999E-4</v>
      </c>
      <c r="S47" s="66">
        <v>2.3800000000000002E-2</v>
      </c>
      <c r="T47" s="66">
        <v>9.7999999999999997E-4</v>
      </c>
      <c r="U47" s="66">
        <v>1.3999999999999999E-4</v>
      </c>
      <c r="V47" s="66">
        <v>1.4E-2</v>
      </c>
      <c r="W47" s="66" t="s">
        <v>390</v>
      </c>
      <c r="X47" s="66">
        <v>4.2000000000000002E-4</v>
      </c>
      <c r="Y47" s="66">
        <v>6.9999999999999999E-4</v>
      </c>
      <c r="Z47" s="66">
        <v>4.816E-4</v>
      </c>
      <c r="AA47" s="66">
        <v>2.968E-4</v>
      </c>
      <c r="AB47" s="66">
        <v>1.8984E-3</v>
      </c>
      <c r="AC47" s="66" t="s">
        <v>390</v>
      </c>
      <c r="AD47" s="66" t="s">
        <v>390</v>
      </c>
      <c r="AE47" s="158"/>
      <c r="AF47" s="66">
        <v>594.86</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16.143875000000001</v>
      </c>
      <c r="G48" s="66" t="s">
        <v>391</v>
      </c>
      <c r="H48" s="66" t="s">
        <v>391</v>
      </c>
      <c r="I48" s="66">
        <v>0.43282500000000002</v>
      </c>
      <c r="J48" s="66">
        <v>3.6357299999999997</v>
      </c>
      <c r="K48" s="66">
        <v>7.7042849999999996</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86.564999999999998</v>
      </c>
      <c r="AL48" s="182" t="s">
        <v>122</v>
      </c>
    </row>
    <row r="49" spans="1:38" s="2" customFormat="1" ht="24.75" customHeight="1" thickBot="1" x14ac:dyDescent="0.3">
      <c r="A49" s="121" t="s">
        <v>119</v>
      </c>
      <c r="B49" s="121" t="s">
        <v>123</v>
      </c>
      <c r="C49" s="122" t="s">
        <v>124</v>
      </c>
      <c r="D49" s="123"/>
      <c r="E49" s="66" t="s">
        <v>390</v>
      </c>
      <c r="F49" s="66" t="s">
        <v>390</v>
      </c>
      <c r="G49" s="66" t="s">
        <v>390</v>
      </c>
      <c r="H49" s="66" t="s">
        <v>390</v>
      </c>
      <c r="I49" s="66" t="s">
        <v>390</v>
      </c>
      <c r="J49" s="66" t="s">
        <v>390</v>
      </c>
      <c r="K49" s="66" t="s">
        <v>390</v>
      </c>
      <c r="L49" s="66" t="s">
        <v>390</v>
      </c>
      <c r="M49" s="66" t="s">
        <v>390</v>
      </c>
      <c r="N49" s="66" t="s">
        <v>390</v>
      </c>
      <c r="O49" s="66" t="s">
        <v>390</v>
      </c>
      <c r="P49" s="66" t="s">
        <v>390</v>
      </c>
      <c r="Q49" s="66" t="s">
        <v>390</v>
      </c>
      <c r="R49" s="66" t="s">
        <v>390</v>
      </c>
      <c r="S49" s="66" t="s">
        <v>390</v>
      </c>
      <c r="T49" s="66" t="s">
        <v>390</v>
      </c>
      <c r="U49" s="66" t="s">
        <v>390</v>
      </c>
      <c r="V49" s="66" t="s">
        <v>390</v>
      </c>
      <c r="W49" s="66" t="s">
        <v>390</v>
      </c>
      <c r="X49" s="66">
        <v>39.212748971827551</v>
      </c>
      <c r="Y49" s="66">
        <v>48.221083193905415</v>
      </c>
      <c r="Z49" s="66">
        <v>24.905402004158045</v>
      </c>
      <c r="AA49" s="66">
        <v>18.016658559458019</v>
      </c>
      <c r="AB49" s="66">
        <v>130.35589272934902</v>
      </c>
      <c r="AC49" s="66" t="s">
        <v>390</v>
      </c>
      <c r="AD49" s="66" t="s">
        <v>390</v>
      </c>
      <c r="AE49" s="158"/>
      <c r="AF49" s="66" t="s">
        <v>391</v>
      </c>
      <c r="AG49" s="66" t="s">
        <v>391</v>
      </c>
      <c r="AH49" s="66" t="s">
        <v>391</v>
      </c>
      <c r="AI49" s="66" t="s">
        <v>391</v>
      </c>
      <c r="AJ49" s="66" t="s">
        <v>391</v>
      </c>
      <c r="AK49" s="66">
        <v>6.83</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t="s">
        <v>390</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8.1952999999999998E-2</v>
      </c>
      <c r="AL51" s="182" t="s">
        <v>130</v>
      </c>
    </row>
    <row r="52" spans="1:38" s="2" customFormat="1" ht="24.75" customHeight="1" thickBot="1" x14ac:dyDescent="0.3">
      <c r="A52" s="121" t="s">
        <v>119</v>
      </c>
      <c r="B52" s="125" t="s">
        <v>131</v>
      </c>
      <c r="C52" s="128" t="s">
        <v>399</v>
      </c>
      <c r="D52" s="131"/>
      <c r="E52" s="66">
        <v>3.4286699989999998</v>
      </c>
      <c r="F52" s="66">
        <v>2.55078</v>
      </c>
      <c r="G52" s="66">
        <v>3.8097000000000003</v>
      </c>
      <c r="H52" s="66" t="s">
        <v>390</v>
      </c>
      <c r="I52" s="66">
        <v>0.19746999999999995</v>
      </c>
      <c r="J52" s="66">
        <v>0.33852000000000004</v>
      </c>
      <c r="K52" s="66">
        <v>0.56419999999999992</v>
      </c>
      <c r="L52" s="66" t="s">
        <v>391</v>
      </c>
      <c r="M52" s="66">
        <v>0.18228999999999995</v>
      </c>
      <c r="N52" s="66">
        <v>3.4000000000000002E-2</v>
      </c>
      <c r="O52" s="66">
        <v>3.4000000000000002E-2</v>
      </c>
      <c r="P52" s="66">
        <v>3.4000000000000002E-2</v>
      </c>
      <c r="Q52" s="66">
        <v>3.4000000000000002E-2</v>
      </c>
      <c r="R52" s="66">
        <v>3.4000000000000002E-2</v>
      </c>
      <c r="S52" s="66">
        <v>3.4000000000000002E-2</v>
      </c>
      <c r="T52" s="66">
        <v>3.4000000000000002E-2</v>
      </c>
      <c r="U52" s="66">
        <v>3.4000000000000002E-2</v>
      </c>
      <c r="V52" s="66">
        <v>3.4000000000000002E-2</v>
      </c>
      <c r="W52" s="66">
        <v>3.7999999999999999E-2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6.6630000000000003</v>
      </c>
      <c r="AL52" s="182" t="s">
        <v>132</v>
      </c>
    </row>
    <row r="53" spans="1:38" s="2" customFormat="1" ht="24.75" customHeight="1" thickBot="1" x14ac:dyDescent="0.3">
      <c r="A53" s="121" t="s">
        <v>119</v>
      </c>
      <c r="B53" s="125" t="s">
        <v>133</v>
      </c>
      <c r="C53" s="128" t="s">
        <v>134</v>
      </c>
      <c r="D53" s="131"/>
      <c r="E53" s="66" t="s">
        <v>391</v>
      </c>
      <c r="F53" s="66">
        <v>1.7925807999999999</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4.2880000000000003</v>
      </c>
      <c r="AL53" s="182" t="s">
        <v>135</v>
      </c>
    </row>
    <row r="54" spans="1:38" s="2" customFormat="1" ht="23.4" thickBot="1" x14ac:dyDescent="0.3">
      <c r="A54" s="121" t="s">
        <v>119</v>
      </c>
      <c r="B54" s="125" t="s">
        <v>136</v>
      </c>
      <c r="C54" s="128" t="s">
        <v>137</v>
      </c>
      <c r="D54" s="131"/>
      <c r="E54" s="66" t="s">
        <v>391</v>
      </c>
      <c r="F54" s="66">
        <v>1.4005611723807645</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8622.3320000000003</v>
      </c>
      <c r="AL54" s="182" t="s">
        <v>425</v>
      </c>
    </row>
    <row r="55" spans="1:38" s="2" customFormat="1" ht="24.75" customHeight="1" thickBot="1" x14ac:dyDescent="0.3">
      <c r="A55" s="121" t="s">
        <v>119</v>
      </c>
      <c r="B55" s="125" t="s">
        <v>138</v>
      </c>
      <c r="C55" s="128" t="s">
        <v>139</v>
      </c>
      <c r="D55" s="131"/>
      <c r="E55" s="66" t="s">
        <v>438</v>
      </c>
      <c r="F55" s="66" t="s">
        <v>438</v>
      </c>
      <c r="G55" s="66" t="s">
        <v>438</v>
      </c>
      <c r="H55" s="66" t="s">
        <v>390</v>
      </c>
      <c r="I55" s="66" t="s">
        <v>438</v>
      </c>
      <c r="J55" s="66" t="s">
        <v>438</v>
      </c>
      <c r="K55" s="66" t="s">
        <v>438</v>
      </c>
      <c r="L55" s="66" t="s">
        <v>438</v>
      </c>
      <c r="M55" s="66" t="s">
        <v>438</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t="s">
        <v>391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0.68339568500000014</v>
      </c>
      <c r="J57" s="66">
        <v>1.0614610850000001</v>
      </c>
      <c r="K57" s="66">
        <v>1.5125616000000002</v>
      </c>
      <c r="L57" s="66">
        <v>2.0501870550000002E-2</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4653</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t="s">
        <v>438</v>
      </c>
      <c r="J58" s="66" t="s">
        <v>438</v>
      </c>
      <c r="K58" s="66" t="s">
        <v>438</v>
      </c>
      <c r="L58" s="66" t="s">
        <v>390</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1134</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t="s">
        <v>438</v>
      </c>
      <c r="J59" s="66" t="s">
        <v>438</v>
      </c>
      <c r="K59" s="66" t="s">
        <v>438</v>
      </c>
      <c r="L59" s="66" t="s">
        <v>438</v>
      </c>
      <c r="M59" s="66" t="s">
        <v>390</v>
      </c>
      <c r="N59" s="66">
        <v>9.4508263588277686</v>
      </c>
      <c r="O59" s="66">
        <v>0.19936708235506956</v>
      </c>
      <c r="P59" s="66">
        <v>4.3268976796056163E-3</v>
      </c>
      <c r="Q59" s="66">
        <v>0.62485652383546297</v>
      </c>
      <c r="R59" s="66">
        <v>0.5928481216379653</v>
      </c>
      <c r="S59" s="66">
        <v>1.0096094585746436E-2</v>
      </c>
      <c r="T59" s="66">
        <v>0.70672662100225114</v>
      </c>
      <c r="U59" s="66">
        <v>2.2382650568223958</v>
      </c>
      <c r="V59" s="66">
        <v>5.921419750253567</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1046138.9999999999</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0.65565775894101186</v>
      </c>
      <c r="J60" s="66">
        <v>2.172571608310037</v>
      </c>
      <c r="K60" s="66">
        <v>4.2298771295813253</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68018</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391</v>
      </c>
      <c r="J61" s="66" t="s">
        <v>391</v>
      </c>
      <c r="K61" s="66" t="s">
        <v>391</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438</v>
      </c>
      <c r="F63" s="66" t="s">
        <v>438</v>
      </c>
      <c r="G63" s="66" t="s">
        <v>438</v>
      </c>
      <c r="H63" s="66" t="s">
        <v>438</v>
      </c>
      <c r="I63" s="66" t="s">
        <v>438</v>
      </c>
      <c r="J63" s="66" t="s">
        <v>438</v>
      </c>
      <c r="K63" s="66" t="s">
        <v>438</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0.33558699999999997</v>
      </c>
      <c r="F64" s="66" t="s">
        <v>390</v>
      </c>
      <c r="G64" s="66" t="s">
        <v>390</v>
      </c>
      <c r="H64" s="66">
        <v>3.3558699999999999E-3</v>
      </c>
      <c r="I64" s="66" t="s">
        <v>391</v>
      </c>
      <c r="J64" s="66" t="s">
        <v>391</v>
      </c>
      <c r="K64" s="66" t="s">
        <v>391</v>
      </c>
      <c r="L64" s="66" t="s">
        <v>391</v>
      </c>
      <c r="M64" s="66">
        <v>3.3558700000000004E-2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335.58699999999999</v>
      </c>
      <c r="AL64" s="182" t="s">
        <v>160</v>
      </c>
    </row>
    <row r="65" spans="1:38" s="2" customFormat="1" ht="24.75" customHeight="1" thickBot="1" x14ac:dyDescent="0.3">
      <c r="A65" s="121" t="s">
        <v>53</v>
      </c>
      <c r="B65" s="125" t="s">
        <v>161</v>
      </c>
      <c r="C65" s="122" t="s">
        <v>162</v>
      </c>
      <c r="D65" s="123"/>
      <c r="E65" s="66">
        <v>0.28928370467979847</v>
      </c>
      <c r="F65" s="66" t="s">
        <v>391</v>
      </c>
      <c r="G65" s="66" t="s">
        <v>391</v>
      </c>
      <c r="H65" s="66">
        <v>7.5562950251694669E-2</v>
      </c>
      <c r="I65" s="66">
        <v>4.4247768971533813E-5</v>
      </c>
      <c r="J65" s="66" t="s">
        <v>391</v>
      </c>
      <c r="K65" s="66" t="s">
        <v>391</v>
      </c>
      <c r="L65" s="66">
        <v>7.9645984148760865E-6</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439.39299999999997</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t="s">
        <v>438</v>
      </c>
      <c r="F68" s="66" t="s">
        <v>438</v>
      </c>
      <c r="G68" s="66" t="s">
        <v>438</v>
      </c>
      <c r="H68" s="66" t="s">
        <v>391</v>
      </c>
      <c r="I68" s="66" t="s">
        <v>438</v>
      </c>
      <c r="J68" s="66" t="s">
        <v>438</v>
      </c>
      <c r="K68" s="66" t="s">
        <v>438</v>
      </c>
      <c r="L68" s="66" t="s">
        <v>390</v>
      </c>
      <c r="M68" s="66" t="s">
        <v>438</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19.645</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1.2553308999999999</v>
      </c>
      <c r="F70" s="66">
        <v>2.4753690010000007</v>
      </c>
      <c r="G70" s="66">
        <v>4.2776159920000012</v>
      </c>
      <c r="H70" s="66">
        <v>5.7322210979999992</v>
      </c>
      <c r="I70" s="66">
        <v>0.34437725499999999</v>
      </c>
      <c r="J70" s="66">
        <v>0.58450815400000011</v>
      </c>
      <c r="K70" s="66">
        <v>0.96299029899999966</v>
      </c>
      <c r="L70" s="66">
        <v>6.1987905899999994E-3</v>
      </c>
      <c r="M70" s="66">
        <v>1.842325</v>
      </c>
      <c r="N70" s="66" t="s">
        <v>390</v>
      </c>
      <c r="O70" s="66" t="s">
        <v>390</v>
      </c>
      <c r="P70" s="66">
        <v>0.71199999999999997</v>
      </c>
      <c r="Q70" s="66" t="s">
        <v>390</v>
      </c>
      <c r="R70" s="66" t="s">
        <v>390</v>
      </c>
      <c r="S70" s="66" t="s">
        <v>390</v>
      </c>
      <c r="T70" s="66" t="s">
        <v>390</v>
      </c>
      <c r="U70" s="66" t="s">
        <v>390</v>
      </c>
      <c r="V70" s="66" t="s">
        <v>390</v>
      </c>
      <c r="W70" s="66" t="s">
        <v>390</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t="s">
        <v>438</v>
      </c>
      <c r="F72" s="66" t="s">
        <v>438</v>
      </c>
      <c r="G72" s="66" t="s">
        <v>438</v>
      </c>
      <c r="H72" s="66" t="s">
        <v>390</v>
      </c>
      <c r="I72" s="66" t="s">
        <v>438</v>
      </c>
      <c r="J72" s="66" t="s">
        <v>438</v>
      </c>
      <c r="K72" s="66" t="s">
        <v>438</v>
      </c>
      <c r="L72" s="66" t="s">
        <v>438</v>
      </c>
      <c r="M72" s="66" t="s">
        <v>438</v>
      </c>
      <c r="N72" s="66">
        <v>34.082309409529074</v>
      </c>
      <c r="O72" s="66">
        <v>1.0071484744392873</v>
      </c>
      <c r="P72" s="66">
        <v>0.12410853309661209</v>
      </c>
      <c r="Q72" s="66">
        <v>28.647634190712434</v>
      </c>
      <c r="R72" s="66">
        <v>2.6286676899999994</v>
      </c>
      <c r="S72" s="66">
        <v>0.40783575999999994</v>
      </c>
      <c r="T72" s="66">
        <v>10.074405250000002</v>
      </c>
      <c r="U72" s="66">
        <v>1.6563899999999999E-2</v>
      </c>
      <c r="V72" s="66">
        <v>16.143028099999999</v>
      </c>
      <c r="W72" s="66">
        <v>6.5037445073239084</v>
      </c>
      <c r="X72" s="66">
        <v>1.2051226148308276E-3</v>
      </c>
      <c r="Y72" s="66">
        <v>1.4259303143312052E-2</v>
      </c>
      <c r="Z72" s="66">
        <v>4.8843862322511125E-3</v>
      </c>
      <c r="AA72" s="66">
        <v>7.2108424205981662E-4</v>
      </c>
      <c r="AB72" s="66">
        <v>2.1069896232453811E-2</v>
      </c>
      <c r="AC72" s="66" t="s">
        <v>438</v>
      </c>
      <c r="AD72" s="66">
        <v>0.16687689160000002</v>
      </c>
      <c r="AE72" s="158"/>
      <c r="AF72" s="66" t="s">
        <v>391</v>
      </c>
      <c r="AG72" s="66" t="s">
        <v>391</v>
      </c>
      <c r="AH72" s="66" t="s">
        <v>391</v>
      </c>
      <c r="AI72" s="66" t="s">
        <v>391</v>
      </c>
      <c r="AJ72" s="66" t="s">
        <v>391</v>
      </c>
      <c r="AK72" s="66">
        <v>7037.8320000000003</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1.665999902794801E-2</v>
      </c>
      <c r="J73" s="66">
        <v>2.8560001110916552E-2</v>
      </c>
      <c r="K73" s="66">
        <v>4.7600000000000003E-2</v>
      </c>
      <c r="L73" s="66">
        <v>1.6659999027948012E-3</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1.1819999999999999</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t="s">
        <v>438</v>
      </c>
      <c r="J74" s="66" t="s">
        <v>438</v>
      </c>
      <c r="K74" s="66" t="s">
        <v>438</v>
      </c>
      <c r="L74" s="66" t="s">
        <v>438</v>
      </c>
      <c r="M74" s="66" t="s">
        <v>390</v>
      </c>
      <c r="N74" s="66">
        <v>3.5953347571102347E-3</v>
      </c>
      <c r="O74" s="66">
        <v>3.2244758200124565E-3</v>
      </c>
      <c r="P74" s="66">
        <v>3.6067458013286278E-2</v>
      </c>
      <c r="Q74" s="66">
        <v>4.4254882239983398E-3</v>
      </c>
      <c r="R74" s="66" t="s">
        <v>390</v>
      </c>
      <c r="S74" s="66" t="s">
        <v>390</v>
      </c>
      <c r="T74" s="66" t="s">
        <v>390</v>
      </c>
      <c r="U74" s="66" t="s">
        <v>390</v>
      </c>
      <c r="V74" s="66" t="s">
        <v>390</v>
      </c>
      <c r="W74" s="66">
        <v>7.8165652895993365E-2</v>
      </c>
      <c r="X74" s="66" t="s">
        <v>390</v>
      </c>
      <c r="Y74" s="66" t="s">
        <v>390</v>
      </c>
      <c r="Z74" s="66" t="s">
        <v>390</v>
      </c>
      <c r="AA74" s="66" t="s">
        <v>390</v>
      </c>
      <c r="AB74" s="66" t="s">
        <v>438</v>
      </c>
      <c r="AC74" s="66" t="s">
        <v>390</v>
      </c>
      <c r="AD74" s="66">
        <v>1.8828222960348764E-2</v>
      </c>
      <c r="AE74" s="158"/>
      <c r="AF74" s="66" t="s">
        <v>391</v>
      </c>
      <c r="AG74" s="66" t="s">
        <v>391</v>
      </c>
      <c r="AH74" s="66" t="s">
        <v>391</v>
      </c>
      <c r="AI74" s="66" t="s">
        <v>391</v>
      </c>
      <c r="AJ74" s="66" t="s">
        <v>391</v>
      </c>
      <c r="AK74" s="66">
        <v>55.185000000000002</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t="s">
        <v>438</v>
      </c>
      <c r="J76" s="66" t="s">
        <v>438</v>
      </c>
      <c r="K76" s="66" t="s">
        <v>438</v>
      </c>
      <c r="L76" s="66" t="s">
        <v>438</v>
      </c>
      <c r="M76" s="66" t="s">
        <v>390</v>
      </c>
      <c r="N76" s="66">
        <v>6.8059000000000003</v>
      </c>
      <c r="O76" s="66" t="s">
        <v>390</v>
      </c>
      <c r="P76" s="66" t="s">
        <v>390</v>
      </c>
      <c r="Q76" s="66" t="s">
        <v>390</v>
      </c>
      <c r="R76" s="66" t="s">
        <v>390</v>
      </c>
      <c r="S76" s="66" t="s">
        <v>390</v>
      </c>
      <c r="T76" s="66" t="s">
        <v>390</v>
      </c>
      <c r="U76" s="66" t="s">
        <v>390</v>
      </c>
      <c r="V76" s="66" t="s">
        <v>390</v>
      </c>
      <c r="W76" s="66" t="s">
        <v>390</v>
      </c>
      <c r="X76" s="66" t="s">
        <v>390</v>
      </c>
      <c r="Y76" s="66" t="s">
        <v>390</v>
      </c>
      <c r="Z76" s="66" t="s">
        <v>390</v>
      </c>
      <c r="AA76" s="66" t="s">
        <v>390</v>
      </c>
      <c r="AB76" s="66" t="s">
        <v>390</v>
      </c>
      <c r="AC76" s="66" t="s">
        <v>390</v>
      </c>
      <c r="AD76" s="66" t="s">
        <v>390</v>
      </c>
      <c r="AE76" s="158"/>
      <c r="AF76" s="66" t="s">
        <v>391</v>
      </c>
      <c r="AG76" s="66" t="s">
        <v>391</v>
      </c>
      <c r="AH76" s="66" t="s">
        <v>391</v>
      </c>
      <c r="AI76" s="66" t="s">
        <v>391</v>
      </c>
      <c r="AJ76" s="66" t="s">
        <v>391</v>
      </c>
      <c r="AK76" s="66">
        <v>16.45</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1.0088999999999999</v>
      </c>
      <c r="O77" s="66">
        <v>0.24426000000000003</v>
      </c>
      <c r="P77" s="66">
        <v>1.593E-3</v>
      </c>
      <c r="Q77" s="66">
        <v>3.1859999999999999E-2</v>
      </c>
      <c r="R77" s="66" t="s">
        <v>390</v>
      </c>
      <c r="S77" s="66" t="s">
        <v>390</v>
      </c>
      <c r="T77" s="66" t="s">
        <v>390</v>
      </c>
      <c r="U77" s="66" t="s">
        <v>390</v>
      </c>
      <c r="V77" s="66">
        <v>0.34181616970788792</v>
      </c>
      <c r="W77" s="66">
        <v>5.3100000000000005E-3</v>
      </c>
      <c r="X77" s="66" t="s">
        <v>390</v>
      </c>
      <c r="Y77" s="66" t="s">
        <v>390</v>
      </c>
      <c r="Z77" s="66" t="s">
        <v>390</v>
      </c>
      <c r="AA77" s="66" t="s">
        <v>390</v>
      </c>
      <c r="AB77" s="66" t="s">
        <v>390</v>
      </c>
      <c r="AC77" s="66" t="s">
        <v>390</v>
      </c>
      <c r="AD77" s="66">
        <v>3.8232000000000001E-6</v>
      </c>
      <c r="AE77" s="158"/>
      <c r="AF77" s="66" t="s">
        <v>391</v>
      </c>
      <c r="AG77" s="66" t="s">
        <v>391</v>
      </c>
      <c r="AH77" s="66" t="s">
        <v>391</v>
      </c>
      <c r="AI77" s="66" t="s">
        <v>391</v>
      </c>
      <c r="AJ77" s="66" t="s">
        <v>391</v>
      </c>
      <c r="AK77" s="66">
        <v>1.0620000000000001</v>
      </c>
      <c r="AL77" s="182" t="s">
        <v>196</v>
      </c>
    </row>
    <row r="78" spans="1:38" s="2" customFormat="1" ht="24.75" customHeight="1" thickBot="1" x14ac:dyDescent="0.3">
      <c r="A78" s="121" t="s">
        <v>53</v>
      </c>
      <c r="B78" s="121" t="s">
        <v>197</v>
      </c>
      <c r="C78" s="122" t="s">
        <v>198</v>
      </c>
      <c r="D78" s="123"/>
      <c r="E78" s="66" t="s">
        <v>390</v>
      </c>
      <c r="F78" s="66" t="s">
        <v>390</v>
      </c>
      <c r="G78" s="66">
        <v>1.8900000000000001E-4</v>
      </c>
      <c r="H78" s="66" t="s">
        <v>390</v>
      </c>
      <c r="I78" s="66">
        <v>1.4166899999999997E-3</v>
      </c>
      <c r="J78" s="66">
        <v>1.862685E-3</v>
      </c>
      <c r="K78" s="66">
        <v>2.385E-3</v>
      </c>
      <c r="L78" s="66">
        <v>1.4166899999999996E-6</v>
      </c>
      <c r="M78" s="66" t="s">
        <v>390</v>
      </c>
      <c r="N78" s="66">
        <v>2.8619940996132006E-3</v>
      </c>
      <c r="O78" s="66">
        <v>2.0983107947608851E-3</v>
      </c>
      <c r="P78" s="66">
        <v>2.9472199999999997E-4</v>
      </c>
      <c r="Q78" s="66">
        <v>2.5628000000000001E-2</v>
      </c>
      <c r="R78" s="66" t="s">
        <v>390</v>
      </c>
      <c r="S78" s="66">
        <v>1.3480828624226346E-2</v>
      </c>
      <c r="T78" s="66">
        <v>1.6658199999999999E-3</v>
      </c>
      <c r="U78" s="66" t="s">
        <v>390</v>
      </c>
      <c r="V78" s="66" t="s">
        <v>390</v>
      </c>
      <c r="W78" s="66">
        <v>0.64070000000000005</v>
      </c>
      <c r="X78" s="66" t="s">
        <v>390</v>
      </c>
      <c r="Y78" s="66" t="s">
        <v>390</v>
      </c>
      <c r="Z78" s="66" t="s">
        <v>390</v>
      </c>
      <c r="AA78" s="66" t="s">
        <v>390</v>
      </c>
      <c r="AB78" s="66">
        <v>1.6480142328916605E-5</v>
      </c>
      <c r="AC78" s="66" t="s">
        <v>390</v>
      </c>
      <c r="AD78" s="66">
        <v>4.7411799999999999E-5</v>
      </c>
      <c r="AE78" s="158"/>
      <c r="AF78" s="66" t="s">
        <v>391</v>
      </c>
      <c r="AG78" s="66" t="s">
        <v>391</v>
      </c>
      <c r="AH78" s="66" t="s">
        <v>391</v>
      </c>
      <c r="AI78" s="66" t="s">
        <v>391</v>
      </c>
      <c r="AJ78" s="66" t="s">
        <v>391</v>
      </c>
      <c r="AK78" s="66">
        <v>7.0910000000000002</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t="s">
        <v>390</v>
      </c>
      <c r="F80" s="66" t="s">
        <v>390</v>
      </c>
      <c r="G80" s="66" t="s">
        <v>390</v>
      </c>
      <c r="H80" s="66" t="s">
        <v>390</v>
      </c>
      <c r="I80" s="66" t="s">
        <v>390</v>
      </c>
      <c r="J80" s="66" t="s">
        <v>390</v>
      </c>
      <c r="K80" s="66" t="s">
        <v>390</v>
      </c>
      <c r="L80" s="66" t="s">
        <v>390</v>
      </c>
      <c r="M80" s="66" t="s">
        <v>390</v>
      </c>
      <c r="N80" s="66" t="s">
        <v>390</v>
      </c>
      <c r="O80" s="66" t="s">
        <v>390</v>
      </c>
      <c r="P80" s="66" t="s">
        <v>390</v>
      </c>
      <c r="Q80" s="66" t="s">
        <v>390</v>
      </c>
      <c r="R80" s="66" t="s">
        <v>390</v>
      </c>
      <c r="S80" s="66" t="s">
        <v>390</v>
      </c>
      <c r="T80" s="66" t="s">
        <v>390</v>
      </c>
      <c r="U80" s="66" t="s">
        <v>390</v>
      </c>
      <c r="V80" s="66" t="s">
        <v>390</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12.381368399999999</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10317807</v>
      </c>
      <c r="AL82" s="182" t="s">
        <v>219</v>
      </c>
    </row>
    <row r="83" spans="1:38" s="2" customFormat="1" ht="24.75" customHeight="1" thickBot="1" x14ac:dyDescent="0.3">
      <c r="A83" s="121" t="s">
        <v>53</v>
      </c>
      <c r="B83" s="135" t="s">
        <v>211</v>
      </c>
      <c r="C83" s="136" t="s">
        <v>212</v>
      </c>
      <c r="D83" s="123"/>
      <c r="E83" s="66" t="s">
        <v>390</v>
      </c>
      <c r="F83" s="66" t="s">
        <v>390</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t="s">
        <v>390</v>
      </c>
      <c r="AL83" s="182" t="s">
        <v>385</v>
      </c>
    </row>
    <row r="84" spans="1:38" s="2" customFormat="1" ht="24.75" customHeight="1" thickBot="1" x14ac:dyDescent="0.3">
      <c r="A84" s="121" t="s">
        <v>53</v>
      </c>
      <c r="B84" s="135" t="s">
        <v>213</v>
      </c>
      <c r="C84" s="136" t="s">
        <v>214</v>
      </c>
      <c r="D84" s="123"/>
      <c r="E84" s="66" t="s">
        <v>438</v>
      </c>
      <c r="F84" s="66" t="s">
        <v>438</v>
      </c>
      <c r="G84" s="66" t="s">
        <v>391</v>
      </c>
      <c r="H84" s="66" t="s">
        <v>391</v>
      </c>
      <c r="I84" s="66" t="s">
        <v>438</v>
      </c>
      <c r="J84" s="66" t="s">
        <v>438</v>
      </c>
      <c r="K84" s="66" t="s">
        <v>438</v>
      </c>
      <c r="L84" s="66" t="s">
        <v>438</v>
      </c>
      <c r="M84" s="66" t="s">
        <v>438</v>
      </c>
      <c r="N84" s="66" t="s">
        <v>438</v>
      </c>
      <c r="O84" s="66" t="s">
        <v>438</v>
      </c>
      <c r="P84" s="66" t="s">
        <v>438</v>
      </c>
      <c r="Q84" s="66" t="s">
        <v>391</v>
      </c>
      <c r="R84" s="66" t="s">
        <v>391</v>
      </c>
      <c r="S84" s="66" t="s">
        <v>391</v>
      </c>
      <c r="T84" s="66" t="s">
        <v>391</v>
      </c>
      <c r="U84" s="66" t="s">
        <v>391</v>
      </c>
      <c r="V84" s="66" t="s">
        <v>391</v>
      </c>
      <c r="W84" s="66" t="s">
        <v>438</v>
      </c>
      <c r="X84" s="66" t="s">
        <v>438</v>
      </c>
      <c r="Y84" s="66" t="s">
        <v>438</v>
      </c>
      <c r="Z84" s="66" t="s">
        <v>438</v>
      </c>
      <c r="AA84" s="66" t="s">
        <v>438</v>
      </c>
      <c r="AB84" s="66" t="s">
        <v>438</v>
      </c>
      <c r="AC84" s="66" t="s">
        <v>438</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61.522311034193287</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40.161056565975997</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1.2944740230773892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6.9038614564127432</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0.39912949044886165</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18.759086051096499</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3.6243196470000003E-2</v>
      </c>
      <c r="F91" s="66">
        <v>9.7453928285999997E-2</v>
      </c>
      <c r="G91" s="66" t="s">
        <v>390</v>
      </c>
      <c r="H91" s="66">
        <v>8.3560702972499998E-2</v>
      </c>
      <c r="I91" s="66">
        <v>0.54364794704999997</v>
      </c>
      <c r="J91" s="66">
        <v>0.54364794704999997</v>
      </c>
      <c r="K91" s="66">
        <v>0.54364794704999997</v>
      </c>
      <c r="L91" s="66" t="s">
        <v>390</v>
      </c>
      <c r="M91" s="66">
        <v>1.109444514165</v>
      </c>
      <c r="N91" s="66" t="s">
        <v>390</v>
      </c>
      <c r="O91" s="66">
        <v>0.10872958941000002</v>
      </c>
      <c r="P91" s="66" t="s">
        <v>390</v>
      </c>
      <c r="Q91" s="66" t="s">
        <v>390</v>
      </c>
      <c r="R91" s="66" t="s">
        <v>390</v>
      </c>
      <c r="S91" s="66">
        <v>0.10872958941000002</v>
      </c>
      <c r="T91" s="66">
        <v>5.4364794705000011E-2</v>
      </c>
      <c r="U91" s="66" t="s">
        <v>390</v>
      </c>
      <c r="V91" s="66">
        <v>5.4364794705000011E-2</v>
      </c>
      <c r="W91" s="66">
        <v>2.0135109149999999E-3</v>
      </c>
      <c r="X91" s="66">
        <v>2.2349971156500003E-3</v>
      </c>
      <c r="Y91" s="66">
        <v>9.0607991175E-4</v>
      </c>
      <c r="Z91" s="66">
        <v>9.0607991175E-4</v>
      </c>
      <c r="AA91" s="66">
        <v>9.0607991175E-4</v>
      </c>
      <c r="AB91" s="66">
        <v>4.9532368509000004E-3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t="s">
        <v>438</v>
      </c>
      <c r="G92" s="66" t="s">
        <v>438</v>
      </c>
      <c r="H92" s="66" t="s">
        <v>390</v>
      </c>
      <c r="I92" s="66" t="s">
        <v>438</v>
      </c>
      <c r="J92" s="66" t="s">
        <v>438</v>
      </c>
      <c r="K92" s="66" t="s">
        <v>438</v>
      </c>
      <c r="L92" s="66" t="s">
        <v>438</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401.964</v>
      </c>
      <c r="AL92" s="182" t="s">
        <v>231</v>
      </c>
    </row>
    <row r="93" spans="1:38" s="2" customFormat="1" ht="24.75" customHeight="1" thickBot="1" x14ac:dyDescent="0.3">
      <c r="A93" s="121" t="s">
        <v>53</v>
      </c>
      <c r="B93" s="125" t="s">
        <v>232</v>
      </c>
      <c r="C93" s="122" t="s">
        <v>405</v>
      </c>
      <c r="D93" s="130"/>
      <c r="E93" s="66" t="s">
        <v>391</v>
      </c>
      <c r="F93" s="66">
        <v>12.064845002</v>
      </c>
      <c r="G93" s="66" t="s">
        <v>391</v>
      </c>
      <c r="H93" s="66" t="s">
        <v>391</v>
      </c>
      <c r="I93" s="66">
        <v>1.6442360655737703E-2</v>
      </c>
      <c r="J93" s="66">
        <v>4.3607999999999994E-2</v>
      </c>
      <c r="K93" s="66">
        <v>7.1488524590163929E-2</v>
      </c>
      <c r="L93" s="66" t="s">
        <v>390</v>
      </c>
      <c r="M93" s="66" t="s">
        <v>391</v>
      </c>
      <c r="N93" s="66" t="s">
        <v>391</v>
      </c>
      <c r="O93" s="66" t="s">
        <v>391</v>
      </c>
      <c r="P93" s="66" t="s">
        <v>391</v>
      </c>
      <c r="Q93" s="66" t="s">
        <v>391</v>
      </c>
      <c r="R93" s="66" t="s">
        <v>391</v>
      </c>
      <c r="S93" s="66" t="s">
        <v>391</v>
      </c>
      <c r="T93" s="66" t="s">
        <v>391</v>
      </c>
      <c r="U93" s="66" t="s">
        <v>391</v>
      </c>
      <c r="V93" s="66" t="s">
        <v>391</v>
      </c>
      <c r="W93" s="66">
        <v>3.5519567314280467</v>
      </c>
      <c r="X93" s="66" t="s">
        <v>391</v>
      </c>
      <c r="Y93" s="66" t="s">
        <v>391</v>
      </c>
      <c r="Z93" s="66" t="s">
        <v>391</v>
      </c>
      <c r="AA93" s="66" t="s">
        <v>391</v>
      </c>
      <c r="AB93" s="66">
        <v>1.0624109650391656E-6</v>
      </c>
      <c r="AC93" s="66">
        <v>6.994612878616712E-4</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t="s">
        <v>390</v>
      </c>
      <c r="G95" s="66" t="s">
        <v>390</v>
      </c>
      <c r="H95" s="66" t="s">
        <v>390</v>
      </c>
      <c r="I95" s="66" t="s">
        <v>390</v>
      </c>
      <c r="J95" s="66" t="s">
        <v>390</v>
      </c>
      <c r="K95" s="66" t="s">
        <v>390</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4.6019999999999996E-4</v>
      </c>
      <c r="F98" s="66">
        <v>0.51232110000000008</v>
      </c>
      <c r="G98" s="66">
        <v>1.0465370000000001</v>
      </c>
      <c r="H98" s="66">
        <v>8.9357699999999998E-2</v>
      </c>
      <c r="I98" s="66">
        <v>1.3937383749999999</v>
      </c>
      <c r="J98" s="66">
        <v>2.3756830000000013</v>
      </c>
      <c r="K98" s="66">
        <v>3.8997110000000035</v>
      </c>
      <c r="L98" s="66" t="s">
        <v>391</v>
      </c>
      <c r="M98" s="66">
        <v>0.22368799999999997</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0.6499275287134213</v>
      </c>
      <c r="F99" s="66">
        <v>23.398841893352195</v>
      </c>
      <c r="G99" s="66" t="s">
        <v>391</v>
      </c>
      <c r="H99" s="66">
        <v>25.287522558107202</v>
      </c>
      <c r="I99" s="66">
        <v>0.15566045703738385</v>
      </c>
      <c r="J99" s="66">
        <v>0.2391855803257362</v>
      </c>
      <c r="K99" s="66">
        <v>0.5239303188087554</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769.86540404668176</v>
      </c>
      <c r="AL99" s="182" t="s">
        <v>245</v>
      </c>
    </row>
    <row r="100" spans="1:38" s="2" customFormat="1" ht="24.75" customHeight="1" thickBot="1" x14ac:dyDescent="0.3">
      <c r="A100" s="121" t="s">
        <v>243</v>
      </c>
      <c r="B100" s="121" t="s">
        <v>246</v>
      </c>
      <c r="C100" s="122" t="s">
        <v>408</v>
      </c>
      <c r="D100" s="138"/>
      <c r="E100" s="66">
        <v>0.43822736799494899</v>
      </c>
      <c r="F100" s="66">
        <v>26.881389532777359</v>
      </c>
      <c r="G100" s="66" t="s">
        <v>391</v>
      </c>
      <c r="H100" s="66">
        <v>26.648823283799739</v>
      </c>
      <c r="I100" s="66">
        <v>0.1564058243027143</v>
      </c>
      <c r="J100" s="66">
        <v>0.23924381612475532</v>
      </c>
      <c r="K100" s="66">
        <v>0.51832863258973272</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2179.7085959533183</v>
      </c>
      <c r="AL100" s="182" t="s">
        <v>245</v>
      </c>
    </row>
    <row r="101" spans="1:38" s="2" customFormat="1" ht="24.75" customHeight="1" thickBot="1" x14ac:dyDescent="0.3">
      <c r="A101" s="121" t="s">
        <v>243</v>
      </c>
      <c r="B101" s="121" t="s">
        <v>247</v>
      </c>
      <c r="C101" s="122" t="s">
        <v>248</v>
      </c>
      <c r="D101" s="138"/>
      <c r="E101" s="66">
        <v>6.8743659580049995E-3</v>
      </c>
      <c r="F101" s="66">
        <v>0.26778272647077483</v>
      </c>
      <c r="G101" s="66" t="s">
        <v>391</v>
      </c>
      <c r="H101" s="66">
        <v>0.17343774656344502</v>
      </c>
      <c r="I101" s="66">
        <v>5.6329150684931496E-4</v>
      </c>
      <c r="J101" s="66">
        <v>1.6898745205479449E-3</v>
      </c>
      <c r="K101" s="66">
        <v>3.9430405479452049E-3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342.66899999999998</v>
      </c>
      <c r="AL101" s="182" t="s">
        <v>245</v>
      </c>
    </row>
    <row r="102" spans="1:38" s="2" customFormat="1" ht="24.75" customHeight="1" thickBot="1" x14ac:dyDescent="0.3">
      <c r="A102" s="121" t="s">
        <v>243</v>
      </c>
      <c r="B102" s="121" t="s">
        <v>249</v>
      </c>
      <c r="C102" s="122" t="s">
        <v>409</v>
      </c>
      <c r="D102" s="138"/>
      <c r="E102" s="66">
        <v>0.26061356043592199</v>
      </c>
      <c r="F102" s="66">
        <v>4.0990915547641382</v>
      </c>
      <c r="G102" s="66" t="s">
        <v>391</v>
      </c>
      <c r="H102" s="66">
        <v>23.145854275891114</v>
      </c>
      <c r="I102" s="66">
        <v>2.5459654000000002E-2</v>
      </c>
      <c r="J102" s="66">
        <v>0.56664948000000015</v>
      </c>
      <c r="K102" s="66">
        <v>3.8218919700000007</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4609.1490000000003</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1.8142074714285679E-4</v>
      </c>
      <c r="F104" s="66">
        <v>3.6817797168127761E-2</v>
      </c>
      <c r="G104" s="66" t="s">
        <v>391</v>
      </c>
      <c r="H104" s="66">
        <v>4.5607069114285623E-3</v>
      </c>
      <c r="I104" s="66">
        <v>7.0139178082191775E-5</v>
      </c>
      <c r="J104" s="66">
        <v>2.1041753424657533E-4</v>
      </c>
      <c r="K104" s="66">
        <v>4.9097424657534253E-4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42.667999999999999</v>
      </c>
      <c r="AL104" s="182" t="s">
        <v>245</v>
      </c>
    </row>
    <row r="105" spans="1:38" s="2" customFormat="1" ht="24.75" customHeight="1" thickBot="1" x14ac:dyDescent="0.3">
      <c r="A105" s="121" t="s">
        <v>243</v>
      </c>
      <c r="B105" s="121" t="s">
        <v>254</v>
      </c>
      <c r="C105" s="122" t="s">
        <v>255</v>
      </c>
      <c r="D105" s="138"/>
      <c r="E105" s="66">
        <v>4.2683135040000038E-4</v>
      </c>
      <c r="F105" s="66">
        <v>3.5474737225687634E-2</v>
      </c>
      <c r="G105" s="66" t="s">
        <v>391</v>
      </c>
      <c r="H105" s="66">
        <v>1.2165185448000011E-2</v>
      </c>
      <c r="I105" s="66">
        <v>1.4754082191780823E-3</v>
      </c>
      <c r="J105" s="66">
        <v>2.318498630136986E-3</v>
      </c>
      <c r="K105" s="66">
        <v>5.0585424657534246E-3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21.37</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64" t="s">
        <v>243</v>
      </c>
      <c r="B107" s="121" t="s">
        <v>258</v>
      </c>
      <c r="C107" s="165" t="s">
        <v>410</v>
      </c>
      <c r="D107" s="138"/>
      <c r="E107" s="66">
        <v>5.0740487864771214E-2</v>
      </c>
      <c r="F107" s="66">
        <v>1.008114348039205</v>
      </c>
      <c r="G107" s="66" t="s">
        <v>391</v>
      </c>
      <c r="H107" s="66">
        <v>0.82045116750643077</v>
      </c>
      <c r="I107" s="66">
        <v>4.5671085E-2</v>
      </c>
      <c r="J107" s="66">
        <v>0.60894780000000004</v>
      </c>
      <c r="K107" s="66">
        <v>2.89250205</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15223.695</v>
      </c>
      <c r="AL107" s="182" t="s">
        <v>245</v>
      </c>
    </row>
    <row r="108" spans="1:38" s="2" customFormat="1" ht="24.75" customHeight="1" thickBot="1" x14ac:dyDescent="0.3">
      <c r="A108" s="164" t="s">
        <v>243</v>
      </c>
      <c r="B108" s="121" t="s">
        <v>259</v>
      </c>
      <c r="C108" s="165" t="s">
        <v>411</v>
      </c>
      <c r="D108" s="138"/>
      <c r="E108" s="66">
        <v>6.8674886747208619E-2</v>
      </c>
      <c r="F108" s="66">
        <v>2.6430269866891614</v>
      </c>
      <c r="G108" s="66" t="s">
        <v>391</v>
      </c>
      <c r="H108" s="66">
        <v>1.4841307131647599</v>
      </c>
      <c r="I108" s="66">
        <v>2.9640244E-2</v>
      </c>
      <c r="J108" s="66">
        <v>0.29640243999999999</v>
      </c>
      <c r="K108" s="66">
        <v>0.59280487999999998</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14820.121999999999</v>
      </c>
      <c r="AL108" s="182" t="s">
        <v>245</v>
      </c>
    </row>
    <row r="109" spans="1:38" s="2" customFormat="1" ht="24.75" customHeight="1" thickBot="1" x14ac:dyDescent="0.3">
      <c r="A109" s="164" t="s">
        <v>243</v>
      </c>
      <c r="B109" s="121" t="s">
        <v>260</v>
      </c>
      <c r="C109" s="165" t="s">
        <v>412</v>
      </c>
      <c r="D109" s="138"/>
      <c r="E109" s="66">
        <v>3.1373900376642848E-3</v>
      </c>
      <c r="F109" s="66">
        <v>0.16632431379312002</v>
      </c>
      <c r="G109" s="66" t="s">
        <v>391</v>
      </c>
      <c r="H109" s="66">
        <v>9.5869725794999958E-2</v>
      </c>
      <c r="I109" s="66">
        <v>5.4640399999999999E-3</v>
      </c>
      <c r="J109" s="66">
        <v>3.0052219999999998E-2</v>
      </c>
      <c r="K109" s="66">
        <v>3.0052219999999998E-2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273.202</v>
      </c>
      <c r="AL109" s="182" t="s">
        <v>245</v>
      </c>
    </row>
    <row r="110" spans="1:38" s="2" customFormat="1" ht="24.75" customHeight="1" thickBot="1" x14ac:dyDescent="0.3">
      <c r="A110" s="164" t="s">
        <v>243</v>
      </c>
      <c r="B110" s="121" t="s">
        <v>261</v>
      </c>
      <c r="C110" s="166" t="s">
        <v>413</v>
      </c>
      <c r="D110" s="138"/>
      <c r="E110" s="66">
        <v>5.4655101345285704E-3</v>
      </c>
      <c r="F110" s="66">
        <v>0.2095460361980209</v>
      </c>
      <c r="G110" s="66" t="s">
        <v>391</v>
      </c>
      <c r="H110" s="66">
        <v>0.17285416923599994</v>
      </c>
      <c r="I110" s="66">
        <v>1.0516739999999998E-2</v>
      </c>
      <c r="J110" s="66">
        <v>7.8810059999999987E-2</v>
      </c>
      <c r="K110" s="66">
        <v>7.8810059999999987E-2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439.28899999999999</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3720.6686930091187</v>
      </c>
      <c r="AL111" s="182" t="s">
        <v>245</v>
      </c>
    </row>
    <row r="112" spans="1:38" s="2" customFormat="1" ht="24.75" customHeight="1" thickBot="1" x14ac:dyDescent="0.3">
      <c r="A112" s="121" t="s">
        <v>263</v>
      </c>
      <c r="B112" s="121" t="s">
        <v>264</v>
      </c>
      <c r="C112" s="122" t="s">
        <v>265</v>
      </c>
      <c r="D112" s="123"/>
      <c r="E112" s="66">
        <v>8.0784531396180732</v>
      </c>
      <c r="F112" s="66" t="s">
        <v>390</v>
      </c>
      <c r="G112" s="66" t="s">
        <v>391</v>
      </c>
      <c r="H112" s="66">
        <v>13.991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225990000</v>
      </c>
      <c r="AL112" s="182" t="s">
        <v>430</v>
      </c>
    </row>
    <row r="113" spans="1:38" s="2" customFormat="1" ht="24.75" customHeight="1" thickBot="1" x14ac:dyDescent="0.3">
      <c r="A113" s="121" t="s">
        <v>263</v>
      </c>
      <c r="B113" s="142" t="s">
        <v>266</v>
      </c>
      <c r="C113" s="143" t="s">
        <v>267</v>
      </c>
      <c r="D113" s="123"/>
      <c r="E113" s="66">
        <v>8.1548090576081744</v>
      </c>
      <c r="F113" s="66" t="s">
        <v>391</v>
      </c>
      <c r="G113" s="66" t="s">
        <v>391</v>
      </c>
      <c r="H113" s="66">
        <v>47.049595035046273</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1.6570672000000002E-2</v>
      </c>
      <c r="F114" s="66" t="s">
        <v>391</v>
      </c>
      <c r="G114" s="66" t="s">
        <v>391</v>
      </c>
      <c r="H114" s="66">
        <v>5.3854684000000007E-2</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0.41426680000000005</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1.0089315205062923</v>
      </c>
      <c r="F116" s="66" t="s">
        <v>390</v>
      </c>
      <c r="G116" s="66" t="s">
        <v>391</v>
      </c>
      <c r="H116" s="66">
        <v>2.4664550376976515</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0.47898760150000003</v>
      </c>
      <c r="J119" s="66">
        <v>5.3421271533333323</v>
      </c>
      <c r="K119" s="66">
        <v>5.3421271533333323</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0.93909994402099994</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1.3600454</v>
      </c>
      <c r="G125" s="66" t="s">
        <v>391</v>
      </c>
      <c r="H125" s="66" t="s">
        <v>390</v>
      </c>
      <c r="I125" s="66">
        <v>2.7324000000000001E-4</v>
      </c>
      <c r="J125" s="66">
        <v>1.8133199999999998E-3</v>
      </c>
      <c r="K125" s="66">
        <v>3.8336400000000001E-3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8280</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390</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438</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390</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438</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438</v>
      </c>
      <c r="AG131" s="66" t="s">
        <v>438</v>
      </c>
      <c r="AH131" s="66" t="s">
        <v>438</v>
      </c>
      <c r="AI131" s="66" t="s">
        <v>438</v>
      </c>
      <c r="AJ131" s="66" t="s">
        <v>438</v>
      </c>
      <c r="AK131" s="66" t="s">
        <v>391</v>
      </c>
      <c r="AL131" s="182" t="s">
        <v>300</v>
      </c>
    </row>
    <row r="132" spans="1:38" s="2" customFormat="1" ht="24.75" customHeight="1" thickBot="1" x14ac:dyDescent="0.3">
      <c r="A132" s="121" t="s">
        <v>288</v>
      </c>
      <c r="B132" s="125" t="s">
        <v>305</v>
      </c>
      <c r="C132" s="136" t="s">
        <v>306</v>
      </c>
      <c r="D132" s="123"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23" t="s">
        <v>297</v>
      </c>
      <c r="E133" s="66">
        <v>2.3969276919297674E-2</v>
      </c>
      <c r="F133" s="66">
        <v>4.5819510568858429E-4</v>
      </c>
      <c r="G133" s="66">
        <v>1.6067375039479687E-3</v>
      </c>
      <c r="H133" s="66" t="s">
        <v>391</v>
      </c>
      <c r="I133" s="66">
        <v>2.2807206856013196E-3</v>
      </c>
      <c r="J133" s="66">
        <v>3.9073133107957927E-3</v>
      </c>
      <c r="K133" s="66">
        <v>6.5098615111069524E-3</v>
      </c>
      <c r="L133" s="66" t="s">
        <v>390</v>
      </c>
      <c r="M133" s="66">
        <v>4.3759814474715461E-3</v>
      </c>
      <c r="N133" s="66">
        <v>2.2405082699999998E-3</v>
      </c>
      <c r="O133" s="66">
        <v>3.7528326999999997E-4</v>
      </c>
      <c r="P133" s="66">
        <v>0.11116740999999999</v>
      </c>
      <c r="Q133" s="66">
        <v>1.0154284900000001E-3</v>
      </c>
      <c r="R133" s="66">
        <v>1.01169804E-3</v>
      </c>
      <c r="S133" s="66">
        <v>9.2738986999999992E-4</v>
      </c>
      <c r="T133" s="66">
        <v>1.29297397E-3</v>
      </c>
      <c r="U133" s="66">
        <v>1.47576602E-3</v>
      </c>
      <c r="V133" s="66">
        <v>1.1946393080000001E-2</v>
      </c>
      <c r="W133" s="66">
        <v>2.0144429999999999E-3</v>
      </c>
      <c r="X133" s="66">
        <v>9.8483880000000001E-7</v>
      </c>
      <c r="Y133" s="66">
        <v>5.3793089000000011E-7</v>
      </c>
      <c r="Z133" s="66">
        <v>4.8048196000000009E-7</v>
      </c>
      <c r="AA133" s="66">
        <v>5.2151691000000004E-7</v>
      </c>
      <c r="AB133" s="66">
        <v>2.5247685600000003E-6</v>
      </c>
      <c r="AC133" s="66">
        <v>1.1191349999999999E-2</v>
      </c>
      <c r="AD133" s="66">
        <v>3.0589689999999996E-2</v>
      </c>
      <c r="AE133" s="158"/>
      <c r="AF133" s="66" t="s">
        <v>391</v>
      </c>
      <c r="AG133" s="66" t="s">
        <v>390</v>
      </c>
      <c r="AH133" s="66" t="s">
        <v>391</v>
      </c>
      <c r="AI133" s="66" t="s">
        <v>390</v>
      </c>
      <c r="AJ133" s="66" t="s">
        <v>390</v>
      </c>
      <c r="AK133" s="66">
        <v>74609</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0.46544769600000008</v>
      </c>
      <c r="F135" s="66">
        <v>0.18003165600000001</v>
      </c>
      <c r="G135" s="66">
        <v>1.6100392000000002E-2</v>
      </c>
      <c r="H135" s="66" t="s">
        <v>390</v>
      </c>
      <c r="I135" s="66">
        <v>0.61327856800000013</v>
      </c>
      <c r="J135" s="66">
        <v>0.660116072</v>
      </c>
      <c r="K135" s="66">
        <v>0.67914380799999996</v>
      </c>
      <c r="L135" s="66">
        <v>0.25757699856000005</v>
      </c>
      <c r="M135" s="66">
        <v>8.1716807760000005</v>
      </c>
      <c r="N135" s="66">
        <v>7.1719928000000002E-2</v>
      </c>
      <c r="O135" s="66">
        <v>1.4636720000000001E-2</v>
      </c>
      <c r="P135" s="66" t="s">
        <v>390</v>
      </c>
      <c r="Q135" s="66">
        <v>6.0010552000000002E-2</v>
      </c>
      <c r="R135" s="66">
        <v>1.4636720000000003E-3</v>
      </c>
      <c r="S135" s="66">
        <v>2.9273440000000001E-2</v>
      </c>
      <c r="T135" s="66" t="s">
        <v>390</v>
      </c>
      <c r="U135" s="66">
        <v>1.0245704000000001E-2</v>
      </c>
      <c r="V135" s="66">
        <v>2.5658170160000005</v>
      </c>
      <c r="W135" s="66">
        <v>1.4636720000000001</v>
      </c>
      <c r="X135" s="66">
        <v>0.34103557600000006</v>
      </c>
      <c r="Y135" s="66">
        <v>0.6776801360000001</v>
      </c>
      <c r="Z135" s="66">
        <v>0.83136569599999999</v>
      </c>
      <c r="AA135" s="66" t="s">
        <v>390</v>
      </c>
      <c r="AB135" s="66" t="s">
        <v>390</v>
      </c>
      <c r="AC135" s="66" t="s">
        <v>390</v>
      </c>
      <c r="AD135" s="66" t="s">
        <v>391</v>
      </c>
      <c r="AE135" s="158"/>
      <c r="AF135" s="66" t="s">
        <v>391</v>
      </c>
      <c r="AG135" s="66" t="s">
        <v>391</v>
      </c>
      <c r="AH135" s="66" t="s">
        <v>391</v>
      </c>
      <c r="AI135" s="66" t="s">
        <v>391</v>
      </c>
      <c r="AJ135" s="66" t="s">
        <v>391</v>
      </c>
      <c r="AK135" s="66">
        <v>146.36720000000003</v>
      </c>
      <c r="AL135" s="182" t="s">
        <v>385</v>
      </c>
    </row>
    <row r="136" spans="1:38" s="2" customFormat="1" ht="24.75" customHeight="1" thickBot="1" x14ac:dyDescent="0.3">
      <c r="A136" s="121" t="s">
        <v>288</v>
      </c>
      <c r="B136" s="121" t="s">
        <v>313</v>
      </c>
      <c r="C136" s="122" t="s">
        <v>314</v>
      </c>
      <c r="D136" s="123"/>
      <c r="E136" s="66" t="s">
        <v>391</v>
      </c>
      <c r="F136" s="66">
        <v>6.7499999999999991E-3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5.0999999999999995E-3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t="s">
        <v>390</v>
      </c>
      <c r="G139" s="66" t="s">
        <v>390</v>
      </c>
      <c r="H139" s="66" t="s">
        <v>390</v>
      </c>
      <c r="I139" s="66">
        <v>0.4171357</v>
      </c>
      <c r="J139" s="66">
        <v>0.4171357</v>
      </c>
      <c r="K139" s="66">
        <v>0.4171357</v>
      </c>
      <c r="L139" s="66" t="s">
        <v>390</v>
      </c>
      <c r="M139" s="66" t="s">
        <v>390</v>
      </c>
      <c r="N139" s="66">
        <v>1.2097500000000001E-3</v>
      </c>
      <c r="O139" s="66">
        <v>2.4339399999999999E-3</v>
      </c>
      <c r="P139" s="66">
        <v>2.4339399999999999E-3</v>
      </c>
      <c r="Q139" s="66">
        <v>3.8436899999999994E-3</v>
      </c>
      <c r="R139" s="66">
        <v>3.6725699999999996E-3</v>
      </c>
      <c r="S139" s="66">
        <v>8.5765500000000005E-3</v>
      </c>
      <c r="T139" s="66" t="s">
        <v>390</v>
      </c>
      <c r="U139" s="66" t="s">
        <v>390</v>
      </c>
      <c r="V139" s="66" t="s">
        <v>390</v>
      </c>
      <c r="W139" s="66">
        <v>4.2281000000000004</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672.27713068794446</v>
      </c>
      <c r="F141" s="19">
        <f t="shared" ref="F141:AD141" si="0">SUM(F14:F140)</f>
        <v>481.74569103064829</v>
      </c>
      <c r="G141" s="19">
        <f t="shared" si="0"/>
        <v>1381.9795211121361</v>
      </c>
      <c r="H141" s="19">
        <f t="shared" si="0"/>
        <v>151.13526619116121</v>
      </c>
      <c r="I141" s="19">
        <f t="shared" si="0"/>
        <v>191.92342787957907</v>
      </c>
      <c r="J141" s="19">
        <f t="shared" si="0"/>
        <v>280.14407080074579</v>
      </c>
      <c r="K141" s="19">
        <f t="shared" si="0"/>
        <v>437.83448451515017</v>
      </c>
      <c r="L141" s="19">
        <f t="shared" si="0"/>
        <v>14.295004380732102</v>
      </c>
      <c r="M141" s="19">
        <f t="shared" si="0"/>
        <v>1931.496913651652</v>
      </c>
      <c r="N141" s="19">
        <f t="shared" si="0"/>
        <v>269.11592077339697</v>
      </c>
      <c r="O141" s="19">
        <f t="shared" si="0"/>
        <v>3.2548989169246343</v>
      </c>
      <c r="P141" s="19">
        <f t="shared" si="0"/>
        <v>4.6494202408826864</v>
      </c>
      <c r="Q141" s="19">
        <f t="shared" si="0"/>
        <v>40.393327087758152</v>
      </c>
      <c r="R141" s="19">
        <f>SUM(R14:R140)</f>
        <v>21.486097901372318</v>
      </c>
      <c r="S141" s="19">
        <f t="shared" si="0"/>
        <v>28.789794876575005</v>
      </c>
      <c r="T141" s="19">
        <f t="shared" si="0"/>
        <v>39.824847581250346</v>
      </c>
      <c r="U141" s="19">
        <f t="shared" si="0"/>
        <v>29.290316432326922</v>
      </c>
      <c r="V141" s="19">
        <f t="shared" si="0"/>
        <v>82.639238181900851</v>
      </c>
      <c r="W141" s="19">
        <f t="shared" si="0"/>
        <v>83.526428752073841</v>
      </c>
      <c r="X141" s="19">
        <f t="shared" si="0"/>
        <v>73.4292997867217</v>
      </c>
      <c r="Y141" s="19">
        <f t="shared" si="0"/>
        <v>70.085945231775924</v>
      </c>
      <c r="Z141" s="19">
        <f t="shared" si="0"/>
        <v>40.767140038725195</v>
      </c>
      <c r="AA141" s="19">
        <f t="shared" si="0"/>
        <v>37.733665403245112</v>
      </c>
      <c r="AB141" s="19">
        <f t="shared" si="0"/>
        <v>220.16598659502122</v>
      </c>
      <c r="AC141" s="19">
        <f t="shared" si="0"/>
        <v>48.848457228953485</v>
      </c>
      <c r="AD141" s="19">
        <f t="shared" si="0"/>
        <v>3.2705540300283498</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672.27713068794446</v>
      </c>
      <c r="F152" s="13">
        <f t="shared" ref="F152:AD152" si="1">SUM(F$141, F$151, IF(AND(ISNUMBER(SEARCH($B$4,"AT|BE|CH|GB|IE|LT|LU|NL")),SUM(F$143:F$149)&gt;0),SUM(F$143:F$149)-SUM(F$27:F$33),0))</f>
        <v>481.74569103064829</v>
      </c>
      <c r="G152" s="13">
        <f t="shared" si="1"/>
        <v>1381.9795211121361</v>
      </c>
      <c r="H152" s="13">
        <f t="shared" si="1"/>
        <v>151.13526619116121</v>
      </c>
      <c r="I152" s="13">
        <f t="shared" si="1"/>
        <v>191.92342787957907</v>
      </c>
      <c r="J152" s="13">
        <f t="shared" si="1"/>
        <v>280.14407080074579</v>
      </c>
      <c r="K152" s="13">
        <f t="shared" si="1"/>
        <v>437.83448451515017</v>
      </c>
      <c r="L152" s="13">
        <f t="shared" si="1"/>
        <v>14.295004380732102</v>
      </c>
      <c r="M152" s="13">
        <f t="shared" si="1"/>
        <v>1931.496913651652</v>
      </c>
      <c r="N152" s="13">
        <f t="shared" si="1"/>
        <v>269.11592077339697</v>
      </c>
      <c r="O152" s="13">
        <f t="shared" si="1"/>
        <v>3.2548989169246343</v>
      </c>
      <c r="P152" s="13">
        <f t="shared" si="1"/>
        <v>4.6494202408826864</v>
      </c>
      <c r="Q152" s="13">
        <f t="shared" si="1"/>
        <v>40.393327087758152</v>
      </c>
      <c r="R152" s="13">
        <f t="shared" si="1"/>
        <v>21.486097901372318</v>
      </c>
      <c r="S152" s="13">
        <f t="shared" si="1"/>
        <v>28.789794876575005</v>
      </c>
      <c r="T152" s="13">
        <f t="shared" si="1"/>
        <v>39.824847581250346</v>
      </c>
      <c r="U152" s="13">
        <f t="shared" si="1"/>
        <v>29.290316432326922</v>
      </c>
      <c r="V152" s="13">
        <f t="shared" si="1"/>
        <v>82.639238181900851</v>
      </c>
      <c r="W152" s="13">
        <f t="shared" si="1"/>
        <v>83.526428752073841</v>
      </c>
      <c r="X152" s="13">
        <f t="shared" si="1"/>
        <v>73.4292997867217</v>
      </c>
      <c r="Y152" s="13">
        <f t="shared" si="1"/>
        <v>70.085945231775924</v>
      </c>
      <c r="Z152" s="13">
        <f t="shared" si="1"/>
        <v>40.767140038725195</v>
      </c>
      <c r="AA152" s="13">
        <f t="shared" si="1"/>
        <v>37.733665403245112</v>
      </c>
      <c r="AB152" s="13">
        <f t="shared" si="1"/>
        <v>220.16598659502122</v>
      </c>
      <c r="AC152" s="13">
        <f t="shared" si="1"/>
        <v>48.848457228953485</v>
      </c>
      <c r="AD152" s="13">
        <f t="shared" si="1"/>
        <v>3.2705540300283498</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672.27713068794446</v>
      </c>
      <c r="F154" s="13">
        <f>SUM(F$141, F$153, -1 * IF(OR($B$6=2005,$B$6&gt;=2020),SUM(F$99:F$122),0), IF(AND(ISNUMBER(SEARCH($B$4,"AT|BE|CH|GB|IE|LT|LU|NL")),SUM(F$143:F$149)&gt;0),SUM(F$143:F$149)-SUM(F$27:F$33),0))</f>
        <v>481.74569103064829</v>
      </c>
      <c r="G154" s="13">
        <f>SUM(G$141, G$153, IF(AND(ISNUMBER(SEARCH($B$4,"AT|BE|CH|GB|IE|LT|LU|NL")),SUM(G$143:G$149)&gt;0),SUM(G$143:G$149)-SUM(G$27:G$33),0))</f>
        <v>1381.9795211121361</v>
      </c>
      <c r="H154" s="13">
        <f>SUM(H$141, H$153, IF(AND(ISNUMBER(SEARCH($B$4,"AT|BE|CH|GB|IE|LT|LU|NL")),SUM(H$143:H$149)&gt;0),SUM(H$143:H$149)-SUM(H$27:H$33),0))</f>
        <v>151.13526619116121</v>
      </c>
      <c r="I154" s="13">
        <f t="shared" ref="I154:AD154" si="2">SUM(I$141, I$153, IF(AND(ISNUMBER(SEARCH($B$4,"AT|BE|CH|GB|IE|LT|LU|NL")),SUM(I$143:I$149)&gt;0),SUM(I$143:I$149)-SUM(I$27:I$33),0))</f>
        <v>191.92342787957907</v>
      </c>
      <c r="J154" s="13">
        <f t="shared" si="2"/>
        <v>280.14407080074579</v>
      </c>
      <c r="K154" s="13">
        <f t="shared" si="2"/>
        <v>437.83448451515017</v>
      </c>
      <c r="L154" s="13">
        <f t="shared" si="2"/>
        <v>14.295004380732102</v>
      </c>
      <c r="M154" s="13">
        <f t="shared" si="2"/>
        <v>1931.496913651652</v>
      </c>
      <c r="N154" s="13">
        <f t="shared" si="2"/>
        <v>269.11592077339697</v>
      </c>
      <c r="O154" s="13">
        <f t="shared" si="2"/>
        <v>3.2548989169246343</v>
      </c>
      <c r="P154" s="13">
        <f t="shared" si="2"/>
        <v>4.6494202408826864</v>
      </c>
      <c r="Q154" s="13">
        <f t="shared" si="2"/>
        <v>40.393327087758152</v>
      </c>
      <c r="R154" s="13">
        <f t="shared" si="2"/>
        <v>21.486097901372318</v>
      </c>
      <c r="S154" s="13">
        <f t="shared" si="2"/>
        <v>28.789794876575005</v>
      </c>
      <c r="T154" s="13">
        <f t="shared" si="2"/>
        <v>39.824847581250346</v>
      </c>
      <c r="U154" s="13">
        <f t="shared" si="2"/>
        <v>29.290316432326922</v>
      </c>
      <c r="V154" s="13">
        <f t="shared" si="2"/>
        <v>82.639238181900851</v>
      </c>
      <c r="W154" s="13">
        <f t="shared" si="2"/>
        <v>83.526428752073841</v>
      </c>
      <c r="X154" s="13">
        <f t="shared" si="2"/>
        <v>73.4292997867217</v>
      </c>
      <c r="Y154" s="13">
        <f t="shared" si="2"/>
        <v>70.085945231775924</v>
      </c>
      <c r="Z154" s="13">
        <f t="shared" si="2"/>
        <v>40.767140038725195</v>
      </c>
      <c r="AA154" s="13">
        <f t="shared" si="2"/>
        <v>37.733665403245112</v>
      </c>
      <c r="AB154" s="13">
        <f t="shared" si="2"/>
        <v>220.16598659502122</v>
      </c>
      <c r="AC154" s="13">
        <f t="shared" si="2"/>
        <v>48.848457228953485</v>
      </c>
      <c r="AD154" s="13">
        <f t="shared" si="2"/>
        <v>3.2705540300283498</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1.6421337296973264</v>
      </c>
      <c r="F157" s="22">
        <v>0.21667988632520738</v>
      </c>
      <c r="G157" s="22">
        <v>2.7255331613233631E-2</v>
      </c>
      <c r="H157" s="22" t="s">
        <v>390</v>
      </c>
      <c r="I157" s="22">
        <v>2.7255331613233631E-2</v>
      </c>
      <c r="J157" s="22">
        <v>2.7255331613233631E-2</v>
      </c>
      <c r="K157" s="22">
        <v>2.7255331613233631E-2</v>
      </c>
      <c r="L157" s="22">
        <v>1.3082559174352143E-2</v>
      </c>
      <c r="M157" s="22">
        <v>0.30253418090689332</v>
      </c>
      <c r="N157" s="22" t="s">
        <v>390</v>
      </c>
      <c r="O157" s="22">
        <v>1.1856069251756627E-3</v>
      </c>
      <c r="P157" s="22">
        <v>7.2226628775069128E-4</v>
      </c>
      <c r="Q157" s="22">
        <v>1.3627665806616819E-5</v>
      </c>
      <c r="R157" s="22">
        <v>4.0882997419850447E-3</v>
      </c>
      <c r="S157" s="22">
        <v>2.8890651510027651E-3</v>
      </c>
      <c r="T157" s="22">
        <v>1.19923459098228E-3</v>
      </c>
      <c r="U157" s="22">
        <v>1.3627665806616819E-5</v>
      </c>
      <c r="V157" s="22">
        <v>0.23684883171900023</v>
      </c>
      <c r="W157" s="22" t="s">
        <v>390</v>
      </c>
      <c r="X157" s="22" t="s">
        <v>390</v>
      </c>
      <c r="Y157" s="22" t="s">
        <v>390</v>
      </c>
      <c r="Z157" s="22" t="s">
        <v>390</v>
      </c>
      <c r="AA157" s="22" t="s">
        <v>390</v>
      </c>
      <c r="AB157" s="22" t="s">
        <v>390</v>
      </c>
      <c r="AC157" s="22" t="s">
        <v>391</v>
      </c>
      <c r="AD157" s="22" t="s">
        <v>391</v>
      </c>
      <c r="AE157" s="59"/>
      <c r="AF157" s="22">
        <v>5921.7658996072714</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0.24313177030267352</v>
      </c>
      <c r="F158" s="22">
        <v>0.28184661367479258</v>
      </c>
      <c r="G158" s="22">
        <v>1.0914668386766366E-2</v>
      </c>
      <c r="H158" s="22" t="s">
        <v>390</v>
      </c>
      <c r="I158" s="22">
        <v>1.1466838676636529E-4</v>
      </c>
      <c r="J158" s="22">
        <v>1.1466838676636529E-4</v>
      </c>
      <c r="K158" s="22">
        <v>1.1466838676636529E-4</v>
      </c>
      <c r="L158" s="22">
        <v>1.7200258014954794E-5</v>
      </c>
      <c r="M158" s="22">
        <v>1.3664738190931067</v>
      </c>
      <c r="N158" s="22">
        <v>31.694019471488179</v>
      </c>
      <c r="O158" s="22">
        <v>1.2162807482433692E-4</v>
      </c>
      <c r="P158" s="22">
        <v>9.6998712249308667E-5</v>
      </c>
      <c r="Q158" s="22">
        <v>3.2973341933831825E-6</v>
      </c>
      <c r="R158" s="22">
        <v>1.9000025801495479E-4</v>
      </c>
      <c r="S158" s="22">
        <v>4.6575484899723474E-4</v>
      </c>
      <c r="T158" s="22">
        <v>1.4544540901772007E-4</v>
      </c>
      <c r="U158" s="22">
        <v>2.2173341933831835E-6</v>
      </c>
      <c r="V158" s="22">
        <v>2.4356868280999717E-2</v>
      </c>
      <c r="W158" s="22" t="s">
        <v>390</v>
      </c>
      <c r="X158" s="22">
        <v>1.1555999999999998E-4</v>
      </c>
      <c r="Y158" s="22">
        <v>1.6178399999999999E-4</v>
      </c>
      <c r="Z158" s="22">
        <v>9.3548571428571419E-5</v>
      </c>
      <c r="AA158" s="22">
        <v>1.1555999999999998E-4</v>
      </c>
      <c r="AB158" s="22">
        <v>4.8645257142857141E-4</v>
      </c>
      <c r="AC158" s="22" t="s">
        <v>391</v>
      </c>
      <c r="AD158" s="22" t="s">
        <v>391</v>
      </c>
      <c r="AE158" s="59"/>
      <c r="AF158" s="22">
        <v>498.34280039272818</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tabSelected="1" zoomScale="70" zoomScaleNormal="70" workbookViewId="0">
      <pane xSplit="4" ySplit="13" topLeftCell="E14" activePane="bottomRight" state="frozen"/>
      <selection activeCell="B6" sqref="B6"/>
      <selection pane="topRight" activeCell="B6" sqref="B6"/>
      <selection pane="bottomLeft" activeCell="B6" sqref="B6"/>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74" t="str">
        <f>B4&amp;": "&amp;B5&amp;": "&amp;B6</f>
        <v>CZ: 44283: 2019</v>
      </c>
      <c r="B10" s="176" t="s">
        <v>8</v>
      </c>
      <c r="C10" s="177"/>
      <c r="D10" s="178"/>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75"/>
      <c r="B11" s="179"/>
      <c r="C11" s="180"/>
      <c r="D11" s="181"/>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75"/>
      <c r="B12" s="179"/>
      <c r="C12" s="180"/>
      <c r="D12" s="181"/>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35.342857629999955</v>
      </c>
      <c r="F14" s="66">
        <v>4.5680359460000002</v>
      </c>
      <c r="G14" s="66">
        <v>37.735130668999986</v>
      </c>
      <c r="H14" s="66">
        <v>4.8676000000000011E-2</v>
      </c>
      <c r="I14" s="66">
        <v>1.285285111000001</v>
      </c>
      <c r="J14" s="66">
        <v>1.7663563689999999</v>
      </c>
      <c r="K14" s="66">
        <v>2.1291759499999983</v>
      </c>
      <c r="L14" s="66">
        <v>1.4174238221000014E-2</v>
      </c>
      <c r="M14" s="66">
        <v>9.5205492520000004</v>
      </c>
      <c r="N14" s="66">
        <v>1.4766860823539933</v>
      </c>
      <c r="O14" s="66">
        <v>0.12983396101843803</v>
      </c>
      <c r="P14" s="66">
        <v>1.0507736391067179</v>
      </c>
      <c r="Q14" s="66">
        <v>0.32766512575414392</v>
      </c>
      <c r="R14" s="66">
        <v>3.5119409295934436</v>
      </c>
      <c r="S14" s="66">
        <v>0.77913199735751926</v>
      </c>
      <c r="T14" s="66">
        <v>1.7697174239914033</v>
      </c>
      <c r="U14" s="66">
        <v>16.93501117633982</v>
      </c>
      <c r="V14" s="66">
        <v>6.336036430259119</v>
      </c>
      <c r="W14" s="66">
        <v>1.1175606884570002</v>
      </c>
      <c r="X14" s="66">
        <v>5.7805259963360023E-3</v>
      </c>
      <c r="Y14" s="66">
        <v>1.0541001275636003E-2</v>
      </c>
      <c r="Z14" s="66">
        <v>8.2827074970799937E-3</v>
      </c>
      <c r="AA14" s="66">
        <v>6.1932933230310046E-3</v>
      </c>
      <c r="AB14" s="66">
        <v>3.0755891119951993E-2</v>
      </c>
      <c r="AC14" s="66">
        <v>2.8375491937969999</v>
      </c>
      <c r="AD14" s="66">
        <v>0.64912432837637768</v>
      </c>
      <c r="AE14" s="158"/>
      <c r="AF14" s="66">
        <v>594.41659112200011</v>
      </c>
      <c r="AG14" s="66">
        <v>392132.34193657013</v>
      </c>
      <c r="AH14" s="66">
        <v>51042.06105861735</v>
      </c>
      <c r="AI14" s="66">
        <v>10887.883398139998</v>
      </c>
      <c r="AJ14" s="66">
        <v>7755.6540514999997</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0.34784300000000007</v>
      </c>
      <c r="F15" s="66">
        <v>5.694360000000001E-4</v>
      </c>
      <c r="G15" s="66">
        <v>4.4014255000000009E-2</v>
      </c>
      <c r="H15" s="66" t="s">
        <v>390</v>
      </c>
      <c r="I15" s="66">
        <v>9.5802000000000007E-4</v>
      </c>
      <c r="J15" s="66">
        <v>1.3549400000000004E-3</v>
      </c>
      <c r="K15" s="66">
        <v>1.98468E-3</v>
      </c>
      <c r="L15" s="66">
        <v>2.6345550000000004E-5</v>
      </c>
      <c r="M15" s="66">
        <v>3.6255220000000005E-2</v>
      </c>
      <c r="N15" s="66">
        <v>1.1175572724548962E-2</v>
      </c>
      <c r="O15" s="66">
        <v>4.4444760947522886E-3</v>
      </c>
      <c r="P15" s="66">
        <v>6.0123201384766384E-4</v>
      </c>
      <c r="Q15" s="66">
        <v>2.2211872356610327E-3</v>
      </c>
      <c r="R15" s="66">
        <v>1.7101736016503759E-2</v>
      </c>
      <c r="S15" s="66">
        <v>1.3858747816918281E-2</v>
      </c>
      <c r="T15" s="66">
        <v>2.2697462186360408E-2</v>
      </c>
      <c r="U15" s="66">
        <v>2.6299401597450803E-3</v>
      </c>
      <c r="V15" s="66">
        <v>0.159213046240334</v>
      </c>
      <c r="W15" s="66">
        <v>3.2347209099999996E-4</v>
      </c>
      <c r="X15" s="66">
        <v>4.5379711243984573E-6</v>
      </c>
      <c r="Y15" s="66">
        <v>7.6652763515713606E-6</v>
      </c>
      <c r="Z15" s="66">
        <v>4.4809698021127446E-6</v>
      </c>
      <c r="AA15" s="66">
        <v>4.4832527701127446E-6</v>
      </c>
      <c r="AB15" s="66">
        <v>2.1167470051195303E-5</v>
      </c>
      <c r="AC15" s="66">
        <v>1.978614E-6</v>
      </c>
      <c r="AD15" s="66">
        <v>3.0248939999999999E-6</v>
      </c>
      <c r="AE15" s="158"/>
      <c r="AF15" s="66">
        <v>0.90737999999999996</v>
      </c>
      <c r="AG15" s="66" t="s">
        <v>391</v>
      </c>
      <c r="AH15" s="66">
        <v>10651.531323285999</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2.764837</v>
      </c>
      <c r="F16" s="66">
        <v>0.52394852199999997</v>
      </c>
      <c r="G16" s="66">
        <v>2.292200999999999</v>
      </c>
      <c r="H16" s="66">
        <v>1.6100000000000001E-4</v>
      </c>
      <c r="I16" s="66">
        <v>5.5366749999999999E-2</v>
      </c>
      <c r="J16" s="66">
        <v>7.3861839999999984E-2</v>
      </c>
      <c r="K16" s="66">
        <v>8.0454999999999985E-2</v>
      </c>
      <c r="L16" s="66">
        <v>2.2202066750000001E-4</v>
      </c>
      <c r="M16" s="66">
        <v>1.6289560000000001</v>
      </c>
      <c r="N16" s="66">
        <v>9.9282426581730004E-2</v>
      </c>
      <c r="O16" s="66">
        <v>7.2435969051710004E-3</v>
      </c>
      <c r="P16" s="66">
        <v>7.3267463753080006E-2</v>
      </c>
      <c r="Q16" s="66">
        <v>2.062323669136E-2</v>
      </c>
      <c r="R16" s="66">
        <v>0.22083812851052601</v>
      </c>
      <c r="S16" s="66">
        <v>2.4961624025133002E-2</v>
      </c>
      <c r="T16" s="66">
        <v>0.11692711983875399</v>
      </c>
      <c r="U16" s="66">
        <v>1.090701670500372</v>
      </c>
      <c r="V16" s="66">
        <v>0.225339218116378</v>
      </c>
      <c r="W16" s="66">
        <v>5.3298566438999995E-2</v>
      </c>
      <c r="X16" s="66">
        <v>2.758250819793566E-2</v>
      </c>
      <c r="Y16" s="66">
        <v>1.9373120904614784E-3</v>
      </c>
      <c r="Z16" s="66">
        <v>1.7585779858494783E-3</v>
      </c>
      <c r="AA16" s="66">
        <v>1.7585779858494783E-3</v>
      </c>
      <c r="AB16" s="66">
        <v>3.3036976260096093E-2</v>
      </c>
      <c r="AC16" s="66">
        <v>0.16237101367699999</v>
      </c>
      <c r="AD16" s="66">
        <v>1.3712620706E-2</v>
      </c>
      <c r="AE16" s="158"/>
      <c r="AF16" s="66">
        <v>137.93879999999999</v>
      </c>
      <c r="AG16" s="66">
        <v>24228.117112</v>
      </c>
      <c r="AH16" s="66">
        <v>22357.975484980001</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3.9201175140000037</v>
      </c>
      <c r="F17" s="66">
        <v>2.0803119999999994E-2</v>
      </c>
      <c r="G17" s="66">
        <v>5.3854211759999977</v>
      </c>
      <c r="H17" s="66">
        <v>2.4273E-5</v>
      </c>
      <c r="I17" s="66">
        <v>3.4647737999999997E-2</v>
      </c>
      <c r="J17" s="66">
        <v>4.6804982999999981E-2</v>
      </c>
      <c r="K17" s="66">
        <v>6.2584891999999975E-2</v>
      </c>
      <c r="L17" s="66">
        <v>3.5687170139999996E-4</v>
      </c>
      <c r="M17" s="66">
        <v>88.718094304999994</v>
      </c>
      <c r="N17" s="66">
        <v>0.35896603679548406</v>
      </c>
      <c r="O17" s="66">
        <v>1.7445544205730541E-2</v>
      </c>
      <c r="P17" s="66">
        <v>0.19210551482535457</v>
      </c>
      <c r="Q17" s="66">
        <v>1.0549304577305973E-2</v>
      </c>
      <c r="R17" s="66">
        <v>0.31299796563058568</v>
      </c>
      <c r="S17" s="66">
        <v>0.51131563900698584</v>
      </c>
      <c r="T17" s="66">
        <v>9.8990161989548735E-3</v>
      </c>
      <c r="U17" s="66">
        <v>0.13370592498913619</v>
      </c>
      <c r="V17" s="66">
        <v>2.4844069197870131</v>
      </c>
      <c r="W17" s="66">
        <v>5.5322611295605961</v>
      </c>
      <c r="X17" s="66">
        <v>2.4546704532308288E-4</v>
      </c>
      <c r="Y17" s="66">
        <v>1.751641530686537E-3</v>
      </c>
      <c r="Z17" s="66">
        <v>5.4776037878655898E-4</v>
      </c>
      <c r="AA17" s="66">
        <v>1.7190747417044142E-4</v>
      </c>
      <c r="AB17" s="66">
        <v>2.7167764289696204E-3</v>
      </c>
      <c r="AC17" s="66">
        <v>0.1681593585440638</v>
      </c>
      <c r="AD17" s="66">
        <v>0.38113371108941541</v>
      </c>
      <c r="AE17" s="158"/>
      <c r="AF17" s="66">
        <v>2.6586560000000001</v>
      </c>
      <c r="AG17" s="66">
        <v>8015.2497010500001</v>
      </c>
      <c r="AH17" s="66">
        <v>19926.355922517996</v>
      </c>
      <c r="AI17" s="66" t="s">
        <v>391</v>
      </c>
      <c r="AJ17" s="66" t="s">
        <v>391</v>
      </c>
      <c r="AK17" s="66" t="s">
        <v>391</v>
      </c>
      <c r="AL17" s="182" t="s">
        <v>49</v>
      </c>
    </row>
    <row r="18" spans="1:39" s="2" customFormat="1" ht="24.75" customHeight="1" thickBot="1" x14ac:dyDescent="0.3">
      <c r="A18" s="121" t="s">
        <v>53</v>
      </c>
      <c r="B18" s="121" t="s">
        <v>60</v>
      </c>
      <c r="C18" s="122" t="s">
        <v>61</v>
      </c>
      <c r="D18" s="123"/>
      <c r="E18" s="66">
        <v>0.130470218</v>
      </c>
      <c r="F18" s="66">
        <v>1.8657917E-2</v>
      </c>
      <c r="G18" s="66">
        <v>1.1483937999999999E-2</v>
      </c>
      <c r="H18" s="66" t="s">
        <v>391</v>
      </c>
      <c r="I18" s="66">
        <v>1.2493591999999986E-2</v>
      </c>
      <c r="J18" s="66">
        <v>1.4320818000000004E-2</v>
      </c>
      <c r="K18" s="66">
        <v>1.5673861999999993E-2</v>
      </c>
      <c r="L18" s="66">
        <v>1.4992310399999981E-5</v>
      </c>
      <c r="M18" s="66">
        <v>6.9096840000000034E-2</v>
      </c>
      <c r="N18" s="66">
        <v>9.4477390900000005E-7</v>
      </c>
      <c r="O18" s="66">
        <v>2.3311641300000005E-7</v>
      </c>
      <c r="P18" s="66">
        <v>3.3022206100000005E-5</v>
      </c>
      <c r="Q18" s="66">
        <v>3.9646402472000002E-5</v>
      </c>
      <c r="R18" s="66">
        <v>4.0075987400000002E-7</v>
      </c>
      <c r="S18" s="66">
        <v>3.2685864399999995E-7</v>
      </c>
      <c r="T18" s="66">
        <v>3.18581711E-7</v>
      </c>
      <c r="U18" s="66">
        <v>4.3694208249999988E-6</v>
      </c>
      <c r="V18" s="66">
        <v>6.9395006899999998E-7</v>
      </c>
      <c r="W18" s="66">
        <v>1.6446621799999999E-4</v>
      </c>
      <c r="X18" s="66">
        <v>1.9695324299999998E-7</v>
      </c>
      <c r="Y18" s="66">
        <v>3.3183262E-7</v>
      </c>
      <c r="Z18" s="66">
        <v>2.8707277299999999E-7</v>
      </c>
      <c r="AA18" s="66">
        <v>2.9687266E-7</v>
      </c>
      <c r="AB18" s="66">
        <v>1.1127312910000001E-6</v>
      </c>
      <c r="AC18" s="66">
        <v>1.036848E-6</v>
      </c>
      <c r="AD18" s="66">
        <v>1.4E-11</v>
      </c>
      <c r="AE18" s="158"/>
      <c r="AF18" s="66">
        <v>0.11098400000000001</v>
      </c>
      <c r="AG18" s="66">
        <v>3.0631210000000002</v>
      </c>
      <c r="AH18" s="66">
        <v>2228.5846509840003</v>
      </c>
      <c r="AI18" s="66" t="s">
        <v>391</v>
      </c>
      <c r="AJ18" s="66" t="s">
        <v>391</v>
      </c>
      <c r="AK18" s="66" t="s">
        <v>391</v>
      </c>
      <c r="AL18" s="182" t="s">
        <v>49</v>
      </c>
    </row>
    <row r="19" spans="1:39" s="2" customFormat="1" ht="24.75" customHeight="1" thickBot="1" x14ac:dyDescent="0.3">
      <c r="A19" s="121" t="s">
        <v>53</v>
      </c>
      <c r="B19" s="121" t="s">
        <v>62</v>
      </c>
      <c r="C19" s="122" t="s">
        <v>63</v>
      </c>
      <c r="D19" s="123"/>
      <c r="E19" s="66">
        <v>3.6032600700000055</v>
      </c>
      <c r="F19" s="66">
        <v>0.11154068500000014</v>
      </c>
      <c r="G19" s="66">
        <v>3.1592202650000019</v>
      </c>
      <c r="H19" s="66">
        <v>1.0809746999999998E-2</v>
      </c>
      <c r="I19" s="66">
        <v>8.1014143000000149E-2</v>
      </c>
      <c r="J19" s="66">
        <v>9.9897145000000034E-2</v>
      </c>
      <c r="K19" s="66">
        <v>0.11341565200000023</v>
      </c>
      <c r="L19" s="66">
        <v>2.4223228757000049E-3</v>
      </c>
      <c r="M19" s="66">
        <v>0.71121545199999947</v>
      </c>
      <c r="N19" s="66">
        <v>4.9285656156052966E-2</v>
      </c>
      <c r="O19" s="66">
        <v>6.9405697416390051E-3</v>
      </c>
      <c r="P19" s="66">
        <v>4.1781679120938012E-2</v>
      </c>
      <c r="Q19" s="66">
        <v>3.0458311753214017E-2</v>
      </c>
      <c r="R19" s="66">
        <v>0.18263325164382097</v>
      </c>
      <c r="S19" s="66">
        <v>4.2875470491128991E-2</v>
      </c>
      <c r="T19" s="66">
        <v>0.98263161996284032</v>
      </c>
      <c r="U19" s="66">
        <v>0.86687676841014616</v>
      </c>
      <c r="V19" s="66">
        <v>0.47343010504386107</v>
      </c>
      <c r="W19" s="66">
        <v>0.12029871772600002</v>
      </c>
      <c r="X19" s="66">
        <v>1.1025375295899998E-4</v>
      </c>
      <c r="Y19" s="66">
        <v>1.9707139503699996E-4</v>
      </c>
      <c r="Z19" s="66">
        <v>1.033793320070001E-4</v>
      </c>
      <c r="AA19" s="66">
        <v>1.0349745422900008E-4</v>
      </c>
      <c r="AB19" s="66">
        <v>5.1420193422800045E-4</v>
      </c>
      <c r="AC19" s="66">
        <v>0.13067905029099985</v>
      </c>
      <c r="AD19" s="66">
        <v>3.2106221059999995E-2</v>
      </c>
      <c r="AE19" s="158"/>
      <c r="AF19" s="66">
        <v>3246.9790427499997</v>
      </c>
      <c r="AG19" s="66">
        <v>19564.679769400002</v>
      </c>
      <c r="AH19" s="66">
        <v>23276.771108084002</v>
      </c>
      <c r="AI19" s="66">
        <v>262.90370000000001</v>
      </c>
      <c r="AJ19" s="66" t="s">
        <v>391</v>
      </c>
      <c r="AK19" s="66" t="s">
        <v>391</v>
      </c>
      <c r="AL19" s="182" t="s">
        <v>49</v>
      </c>
    </row>
    <row r="20" spans="1:39" s="2" customFormat="1" ht="24.75" customHeight="1" thickBot="1" x14ac:dyDescent="0.3">
      <c r="A20" s="121" t="s">
        <v>53</v>
      </c>
      <c r="B20" s="121" t="s">
        <v>64</v>
      </c>
      <c r="C20" s="122" t="s">
        <v>65</v>
      </c>
      <c r="D20" s="123"/>
      <c r="E20" s="66">
        <v>1.1053501529999989</v>
      </c>
      <c r="F20" s="66">
        <v>0.14221446200000007</v>
      </c>
      <c r="G20" s="66">
        <v>0.64194759399999979</v>
      </c>
      <c r="H20" s="66">
        <v>3.7799999999999999E-3</v>
      </c>
      <c r="I20" s="66">
        <v>1.5604751999999991E-2</v>
      </c>
      <c r="J20" s="66">
        <v>2.2999864999999987E-2</v>
      </c>
      <c r="K20" s="66">
        <v>2.7228265999999994E-2</v>
      </c>
      <c r="L20" s="66">
        <v>2.4967603199999987E-4</v>
      </c>
      <c r="M20" s="66">
        <v>0.2228854819999998</v>
      </c>
      <c r="N20" s="66">
        <v>1.2145185800936115E-2</v>
      </c>
      <c r="O20" s="66">
        <v>1.7246133521605287E-3</v>
      </c>
      <c r="P20" s="66">
        <v>2.7934742838619263E-2</v>
      </c>
      <c r="Q20" s="66">
        <v>5.7809319824880627E-3</v>
      </c>
      <c r="R20" s="66">
        <v>4.0329975663942579E-2</v>
      </c>
      <c r="S20" s="66">
        <v>1.3409035688315158E-2</v>
      </c>
      <c r="T20" s="66">
        <v>3.8428292914466783E-2</v>
      </c>
      <c r="U20" s="66">
        <v>0.15082446310486364</v>
      </c>
      <c r="V20" s="66">
        <v>3.8688041034127235E-2</v>
      </c>
      <c r="W20" s="66">
        <v>3.6182567790991008E-2</v>
      </c>
      <c r="X20" s="66">
        <v>6.6166833324521801E-4</v>
      </c>
      <c r="Y20" s="66">
        <v>8.9063738542721847E-4</v>
      </c>
      <c r="Z20" s="66">
        <v>7.1216686847421797E-4</v>
      </c>
      <c r="AA20" s="66">
        <v>6.3476293018821799E-4</v>
      </c>
      <c r="AB20" s="66">
        <v>2.8992355173258714E-3</v>
      </c>
      <c r="AC20" s="66">
        <v>3.3556924382000017E-2</v>
      </c>
      <c r="AD20" s="66">
        <v>9.4394541485216081E-3</v>
      </c>
      <c r="AE20" s="158"/>
      <c r="AF20" s="66">
        <v>54.462331599999999</v>
      </c>
      <c r="AG20" s="66">
        <v>3337.059385</v>
      </c>
      <c r="AH20" s="66">
        <v>3368.6574099639993</v>
      </c>
      <c r="AI20" s="66">
        <v>21283.369813752</v>
      </c>
      <c r="AJ20" s="66" t="s">
        <v>391</v>
      </c>
      <c r="AK20" s="66" t="s">
        <v>391</v>
      </c>
      <c r="AL20" s="182" t="s">
        <v>49</v>
      </c>
    </row>
    <row r="21" spans="1:39" s="2" customFormat="1" ht="24.75" customHeight="1" thickBot="1" x14ac:dyDescent="0.3">
      <c r="A21" s="121" t="s">
        <v>53</v>
      </c>
      <c r="B21" s="121" t="s">
        <v>66</v>
      </c>
      <c r="C21" s="122" t="s">
        <v>67</v>
      </c>
      <c r="D21" s="123"/>
      <c r="E21" s="66">
        <v>0.71541924800000012</v>
      </c>
      <c r="F21" s="66">
        <v>7.5340562999999861E-2</v>
      </c>
      <c r="G21" s="66">
        <v>1.3254303630000015</v>
      </c>
      <c r="H21" s="66">
        <v>4.1013999999999997E-5</v>
      </c>
      <c r="I21" s="66">
        <v>3.5408290000000037E-2</v>
      </c>
      <c r="J21" s="66">
        <v>5.2088436999999967E-2</v>
      </c>
      <c r="K21" s="66">
        <v>7.0948371999999982E-2</v>
      </c>
      <c r="L21" s="66">
        <v>1.1649327410000012E-3</v>
      </c>
      <c r="M21" s="66">
        <v>1.3043314709999998</v>
      </c>
      <c r="N21" s="66">
        <v>1.8849398118181006E-2</v>
      </c>
      <c r="O21" s="66">
        <v>1.4601010778490004E-3</v>
      </c>
      <c r="P21" s="66">
        <v>5.9498200131560004E-3</v>
      </c>
      <c r="Q21" s="66">
        <v>1.1733751199198989E-2</v>
      </c>
      <c r="R21" s="66">
        <v>1.9873131341328953E-2</v>
      </c>
      <c r="S21" s="66">
        <v>1.3008925127066992E-2</v>
      </c>
      <c r="T21" s="66">
        <v>5.7369059566685046E-2</v>
      </c>
      <c r="U21" s="66">
        <v>7.7449004722387041E-2</v>
      </c>
      <c r="V21" s="66">
        <v>3.245450307062004E-2</v>
      </c>
      <c r="W21" s="66">
        <v>2.6123821813000016E-2</v>
      </c>
      <c r="X21" s="66">
        <v>7.8359073573000041E-5</v>
      </c>
      <c r="Y21" s="66">
        <v>1.8226577206900021E-4</v>
      </c>
      <c r="Z21" s="66">
        <v>1.1938801144400012E-4</v>
      </c>
      <c r="AA21" s="66">
        <v>8.198994271800017E-5</v>
      </c>
      <c r="AB21" s="66">
        <v>4.6200279977600084E-4</v>
      </c>
      <c r="AC21" s="66">
        <v>1.7427137478000006E-2</v>
      </c>
      <c r="AD21" s="66">
        <v>3.4941028580000011E-3</v>
      </c>
      <c r="AE21" s="158"/>
      <c r="AF21" s="66">
        <v>32.58963584</v>
      </c>
      <c r="AG21" s="66">
        <v>2261.5141376000006</v>
      </c>
      <c r="AH21" s="66">
        <v>10280.243204249984</v>
      </c>
      <c r="AI21" s="66">
        <v>889.30962680599998</v>
      </c>
      <c r="AJ21" s="66" t="s">
        <v>391</v>
      </c>
      <c r="AK21" s="66" t="s">
        <v>391</v>
      </c>
      <c r="AL21" s="182" t="s">
        <v>49</v>
      </c>
    </row>
    <row r="22" spans="1:39" s="2" customFormat="1" ht="24.75" customHeight="1" thickBot="1" x14ac:dyDescent="0.3">
      <c r="A22" s="121" t="s">
        <v>53</v>
      </c>
      <c r="B22" s="125" t="s">
        <v>68</v>
      </c>
      <c r="C22" s="122" t="s">
        <v>69</v>
      </c>
      <c r="D22" s="123"/>
      <c r="E22" s="66">
        <v>8.3272653480000152</v>
      </c>
      <c r="F22" s="66">
        <v>0.29259353000000021</v>
      </c>
      <c r="G22" s="66">
        <v>3.725030968</v>
      </c>
      <c r="H22" s="66">
        <v>0.25509015499999993</v>
      </c>
      <c r="I22" s="66">
        <v>0.16887737100000003</v>
      </c>
      <c r="J22" s="66">
        <v>0.258420123</v>
      </c>
      <c r="K22" s="66">
        <v>0.32830664199999987</v>
      </c>
      <c r="L22" s="66">
        <v>3.6815266878000006E-3</v>
      </c>
      <c r="M22" s="66">
        <v>16.611075214000053</v>
      </c>
      <c r="N22" s="66">
        <v>0.25817206971141726</v>
      </c>
      <c r="O22" s="66">
        <v>2.9417524978897925E-2</v>
      </c>
      <c r="P22" s="66">
        <v>0.10607277872898663</v>
      </c>
      <c r="Q22" s="66">
        <v>4.9363364658231983E-2</v>
      </c>
      <c r="R22" s="66">
        <v>7.085552419341376E-2</v>
      </c>
      <c r="S22" s="66">
        <v>0.12398771264190565</v>
      </c>
      <c r="T22" s="66">
        <v>4.0108210256972809E-2</v>
      </c>
      <c r="U22" s="66">
        <v>9.368941082556892E-2</v>
      </c>
      <c r="V22" s="66">
        <v>1.5087615337001619</v>
      </c>
      <c r="W22" s="66">
        <v>0.15599345858644681</v>
      </c>
      <c r="X22" s="66">
        <v>8.8959219069320486E-4</v>
      </c>
      <c r="Y22" s="66">
        <v>1.5334086397617082E-3</v>
      </c>
      <c r="Z22" s="66">
        <v>5.521678033002552E-4</v>
      </c>
      <c r="AA22" s="66">
        <v>4.0668446000653811E-4</v>
      </c>
      <c r="AB22" s="66">
        <v>3.3818530937797025E-3</v>
      </c>
      <c r="AC22" s="66">
        <v>1.6580974961944224E-2</v>
      </c>
      <c r="AD22" s="66">
        <v>1.1946870702565709E-2</v>
      </c>
      <c r="AE22" s="158"/>
      <c r="AF22" s="66">
        <v>1202.7407605000001</v>
      </c>
      <c r="AG22" s="66">
        <v>8385.3786411099991</v>
      </c>
      <c r="AH22" s="66">
        <v>22817.603992431024</v>
      </c>
      <c r="AI22" s="66">
        <v>609.48255034924739</v>
      </c>
      <c r="AJ22" s="66">
        <v>7225.4501336700005</v>
      </c>
      <c r="AK22" s="66" t="s">
        <v>391</v>
      </c>
      <c r="AL22" s="182" t="s">
        <v>49</v>
      </c>
    </row>
    <row r="23" spans="1:39" s="2" customFormat="1" ht="24.75" customHeight="1" thickBot="1" x14ac:dyDescent="0.3">
      <c r="A23" s="121" t="s">
        <v>70</v>
      </c>
      <c r="B23" s="125" t="s">
        <v>393</v>
      </c>
      <c r="C23" s="122" t="s">
        <v>394</v>
      </c>
      <c r="D23" s="126"/>
      <c r="E23" s="66">
        <v>7.6929999999999998E-2</v>
      </c>
      <c r="F23" s="66">
        <v>2.6263999999999999E-2</v>
      </c>
      <c r="G23" s="66">
        <v>9.7999999999999997E-4</v>
      </c>
      <c r="H23" s="66">
        <v>3.9199999999999999E-4</v>
      </c>
      <c r="I23" s="66">
        <v>4.8019999999999998E-3</v>
      </c>
      <c r="J23" s="66">
        <v>4.8019999999999998E-3</v>
      </c>
      <c r="K23" s="66">
        <v>4.8019999999999998E-3</v>
      </c>
      <c r="L23" s="66">
        <v>3.8219999999999999E-3</v>
      </c>
      <c r="M23" s="66">
        <v>0.294931</v>
      </c>
      <c r="N23" s="66">
        <v>1.8374999999999999E-5</v>
      </c>
      <c r="O23" s="66">
        <v>4.8999999999999998E-4</v>
      </c>
      <c r="P23" s="66">
        <v>2.5970000000000002E-4</v>
      </c>
      <c r="Q23" s="66">
        <v>4.8999999999999997E-6</v>
      </c>
      <c r="R23" s="66">
        <v>2.4499999999999999E-3</v>
      </c>
      <c r="S23" s="66">
        <v>8.3299999999999999E-2</v>
      </c>
      <c r="T23" s="66">
        <v>3.4299999999999999E-3</v>
      </c>
      <c r="U23" s="66">
        <v>4.8999999999999998E-4</v>
      </c>
      <c r="V23" s="66">
        <v>4.9000000000000002E-2</v>
      </c>
      <c r="W23" s="66" t="s">
        <v>390</v>
      </c>
      <c r="X23" s="66">
        <v>1.47E-3</v>
      </c>
      <c r="Y23" s="66">
        <v>2.4499999999999999E-3</v>
      </c>
      <c r="Z23" s="66">
        <v>1.6856E-3</v>
      </c>
      <c r="AA23" s="66">
        <v>1.0388000000000001E-3</v>
      </c>
      <c r="AB23" s="66">
        <v>6.6444E-3</v>
      </c>
      <c r="AC23" s="66" t="s">
        <v>391</v>
      </c>
      <c r="AD23" s="66" t="s">
        <v>391</v>
      </c>
      <c r="AE23" s="158"/>
      <c r="AF23" s="66">
        <v>1761.2370000000001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3.1924007240000103</v>
      </c>
      <c r="F24" s="66">
        <v>0.62319428899999663</v>
      </c>
      <c r="G24" s="66">
        <v>0.54747225199999894</v>
      </c>
      <c r="H24" s="66">
        <v>6.3672539000000028E-2</v>
      </c>
      <c r="I24" s="66">
        <v>0.1294848890000003</v>
      </c>
      <c r="J24" s="66">
        <v>0.19093946000000106</v>
      </c>
      <c r="K24" s="66">
        <v>0.24926610000000146</v>
      </c>
      <c r="L24" s="66">
        <v>6.331811072100014E-3</v>
      </c>
      <c r="M24" s="66">
        <v>2.7603132029999693</v>
      </c>
      <c r="N24" s="66">
        <v>5.4628474773171051E-2</v>
      </c>
      <c r="O24" s="66">
        <v>1.905779069206098E-2</v>
      </c>
      <c r="P24" s="66">
        <v>7.325628970276013E-3</v>
      </c>
      <c r="Q24" s="66">
        <v>1.595248155550302E-2</v>
      </c>
      <c r="R24" s="66">
        <v>3.995575605627303E-2</v>
      </c>
      <c r="S24" s="66">
        <v>2.1401461222657975E-2</v>
      </c>
      <c r="T24" s="66">
        <v>7.4103994514059898E-2</v>
      </c>
      <c r="U24" s="66">
        <v>9.3385245408329938E-3</v>
      </c>
      <c r="V24" s="66">
        <v>0.74163281956939875</v>
      </c>
      <c r="W24" s="66">
        <v>0.18640375652999949</v>
      </c>
      <c r="X24" s="66">
        <v>1.3971054080083948E-2</v>
      </c>
      <c r="Y24" s="66">
        <v>2.2620790297229961E-2</v>
      </c>
      <c r="Z24" s="66">
        <v>7.2128331794559866E-3</v>
      </c>
      <c r="AA24" s="66">
        <v>5.6971515917059725E-3</v>
      </c>
      <c r="AB24" s="66">
        <v>4.9501829148475868E-2</v>
      </c>
      <c r="AC24" s="66">
        <v>2.6682816944000026E-2</v>
      </c>
      <c r="AD24" s="66">
        <v>8.828281778000038E-3</v>
      </c>
      <c r="AE24" s="158"/>
      <c r="AF24" s="66">
        <v>249.19313044999996</v>
      </c>
      <c r="AG24" s="66">
        <v>328.02168399999999</v>
      </c>
      <c r="AH24" s="66">
        <v>16939.397870082023</v>
      </c>
      <c r="AI24" s="66">
        <v>7828.1857941600038</v>
      </c>
      <c r="AJ24" s="66" t="s">
        <v>391</v>
      </c>
      <c r="AK24" s="66" t="s">
        <v>391</v>
      </c>
      <c r="AL24" s="182" t="s">
        <v>49</v>
      </c>
    </row>
    <row r="25" spans="1:39" s="2" customFormat="1" ht="24.75" customHeight="1" thickBot="1" x14ac:dyDescent="0.3">
      <c r="A25" s="121" t="s">
        <v>73</v>
      </c>
      <c r="B25" s="125" t="s">
        <v>74</v>
      </c>
      <c r="C25" s="128" t="s">
        <v>75</v>
      </c>
      <c r="D25" s="123"/>
      <c r="E25" s="66">
        <v>0.73880925229385697</v>
      </c>
      <c r="F25" s="66">
        <v>9.7486034120102205E-2</v>
      </c>
      <c r="G25" s="66">
        <v>1.22623942289437E-2</v>
      </c>
      <c r="H25" s="66" t="s">
        <v>390</v>
      </c>
      <c r="I25" s="66">
        <v>5.6897509222298701E-3</v>
      </c>
      <c r="J25" s="66">
        <v>5.6897509222298701E-3</v>
      </c>
      <c r="K25" s="66">
        <v>5.6897509222298701E-3</v>
      </c>
      <c r="L25" s="66">
        <v>2.7310804426703399E-3</v>
      </c>
      <c r="M25" s="66">
        <v>0.16333509112953001</v>
      </c>
      <c r="N25" s="66" t="s">
        <v>390</v>
      </c>
      <c r="O25" s="66">
        <v>5.3341414895905002E-4</v>
      </c>
      <c r="P25" s="66">
        <v>3.2495344706700701E-4</v>
      </c>
      <c r="Q25" s="66">
        <v>6.1311971144718399E-6</v>
      </c>
      <c r="R25" s="66">
        <v>1.8393591343415501E-3</v>
      </c>
      <c r="S25" s="66">
        <v>1.29981378826803E-3</v>
      </c>
      <c r="T25" s="66">
        <v>5.3954534607352205E-4</v>
      </c>
      <c r="U25" s="66">
        <v>6.1311971144718399E-6</v>
      </c>
      <c r="V25" s="66">
        <v>0.106560205849521</v>
      </c>
      <c r="W25" s="66" t="s">
        <v>390</v>
      </c>
      <c r="X25" s="66" t="s">
        <v>390</v>
      </c>
      <c r="Y25" s="66" t="s">
        <v>390</v>
      </c>
      <c r="Z25" s="66" t="s">
        <v>390</v>
      </c>
      <c r="AA25" s="66" t="s">
        <v>390</v>
      </c>
      <c r="AB25" s="66" t="s">
        <v>390</v>
      </c>
      <c r="AC25" s="66" t="s">
        <v>391</v>
      </c>
      <c r="AD25" s="66" t="s">
        <v>391</v>
      </c>
      <c r="AE25" s="158"/>
      <c r="AF25" s="66">
        <v>2654.8083505663099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7.0199977061433201E-3</v>
      </c>
      <c r="F26" s="66">
        <v>7.8642158798977492E-3</v>
      </c>
      <c r="G26" s="66">
        <v>1.36057710563206E-5</v>
      </c>
      <c r="H26" s="66" t="s">
        <v>390</v>
      </c>
      <c r="I26" s="66">
        <v>3.52907777013276E-6</v>
      </c>
      <c r="J26" s="66">
        <v>3.52907777013276E-6</v>
      </c>
      <c r="K26" s="66">
        <v>3.52907777013276E-6</v>
      </c>
      <c r="L26" s="66">
        <v>5.2936166551991404E-7</v>
      </c>
      <c r="M26" s="66">
        <v>3.8023558870470202E-2</v>
      </c>
      <c r="N26" s="66">
        <v>0.20862308762169701</v>
      </c>
      <c r="O26" s="66">
        <v>3.5708510409499498E-6</v>
      </c>
      <c r="P26" s="66">
        <v>2.8115529329925001E-6</v>
      </c>
      <c r="Q26" s="66">
        <v>9.3802885528160303E-8</v>
      </c>
      <c r="R26" s="66">
        <v>5.9408656584480896E-6</v>
      </c>
      <c r="S26" s="66">
        <v>1.340621173197E-5</v>
      </c>
      <c r="T26" s="66">
        <v>4.2346539264781097E-6</v>
      </c>
      <c r="U26" s="66">
        <v>6.3802885528160299E-8</v>
      </c>
      <c r="V26" s="66">
        <v>7.1499415047942595E-4</v>
      </c>
      <c r="W26" s="66" t="s">
        <v>390</v>
      </c>
      <c r="X26" s="66">
        <v>3.2100000000000002E-6</v>
      </c>
      <c r="Y26" s="66">
        <v>4.4939999999999997E-6</v>
      </c>
      <c r="Z26" s="66">
        <v>2.5985714285714301E-6</v>
      </c>
      <c r="AA26" s="66">
        <v>3.2100000000000002E-6</v>
      </c>
      <c r="AB26" s="66">
        <v>1.3512571428571399E-5</v>
      </c>
      <c r="AC26" s="66" t="s">
        <v>391</v>
      </c>
      <c r="AD26" s="66" t="s">
        <v>391</v>
      </c>
      <c r="AE26" s="158"/>
      <c r="AF26" s="66">
        <v>14.7836494336934</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23"/>
      <c r="E27" s="66">
        <v>29.058596306679501</v>
      </c>
      <c r="F27" s="66">
        <v>5.7736023194764101</v>
      </c>
      <c r="G27" s="66">
        <v>8.5357687583249006E-2</v>
      </c>
      <c r="H27" s="66">
        <v>0.83071356203146496</v>
      </c>
      <c r="I27" s="66">
        <v>1.0250684862181001</v>
      </c>
      <c r="J27" s="66">
        <v>1.0250684862181001</v>
      </c>
      <c r="K27" s="66">
        <v>1.0250684862181001</v>
      </c>
      <c r="L27" s="66">
        <v>0.78464925070760805</v>
      </c>
      <c r="M27" s="66">
        <v>63.068147774686899</v>
      </c>
      <c r="N27" s="66">
        <v>0.70852207999941397</v>
      </c>
      <c r="O27" s="66">
        <v>4.1966492278903002E-4</v>
      </c>
      <c r="P27" s="66">
        <v>2.5461923163061499E-2</v>
      </c>
      <c r="Q27" s="66">
        <v>6.8714937635745504E-4</v>
      </c>
      <c r="R27" s="66">
        <v>2.91890469000275E-2</v>
      </c>
      <c r="S27" s="66">
        <v>1.9992775330578701E-2</v>
      </c>
      <c r="T27" s="66">
        <v>3.9613667294652001E-3</v>
      </c>
      <c r="U27" s="66">
        <v>5.3496890713685004E-4</v>
      </c>
      <c r="V27" s="66">
        <v>9.1728989208014894E-2</v>
      </c>
      <c r="W27" s="66">
        <v>1.4548109</v>
      </c>
      <c r="X27" s="66">
        <v>7.1657791061499998E-2</v>
      </c>
      <c r="Y27" s="66">
        <v>8.2319981606000001E-2</v>
      </c>
      <c r="Z27" s="66">
        <v>6.1800942515100002E-2</v>
      </c>
      <c r="AA27" s="66">
        <v>7.2264384171499996E-2</v>
      </c>
      <c r="AB27" s="66">
        <v>0.2880430993541</v>
      </c>
      <c r="AC27" s="66">
        <v>1.4367262E-3</v>
      </c>
      <c r="AD27" s="66">
        <v>4.215426E-4</v>
      </c>
      <c r="AE27" s="158"/>
      <c r="AF27" s="66">
        <v>159299.41586039399</v>
      </c>
      <c r="AG27" s="66" t="s">
        <v>391</v>
      </c>
      <c r="AH27" s="66">
        <v>1810.3728933336999</v>
      </c>
      <c r="AI27" s="66">
        <v>8574.9363941653992</v>
      </c>
      <c r="AJ27" s="66" t="s">
        <v>391</v>
      </c>
      <c r="AK27" s="66" t="s">
        <v>391</v>
      </c>
      <c r="AL27" s="182" t="s">
        <v>49</v>
      </c>
    </row>
    <row r="28" spans="1:39" s="2" customFormat="1" ht="24.75" customHeight="1" thickBot="1" x14ac:dyDescent="0.3">
      <c r="A28" s="121" t="s">
        <v>78</v>
      </c>
      <c r="B28" s="121" t="s">
        <v>81</v>
      </c>
      <c r="C28" s="122" t="s">
        <v>82</v>
      </c>
      <c r="D28" s="123"/>
      <c r="E28" s="66">
        <v>10.0750712576908</v>
      </c>
      <c r="F28" s="66">
        <v>0.45728886932320401</v>
      </c>
      <c r="G28" s="66">
        <v>1.68744855402303E-2</v>
      </c>
      <c r="H28" s="66">
        <v>4.6767595922910701E-2</v>
      </c>
      <c r="I28" s="66">
        <v>0.33952417280285901</v>
      </c>
      <c r="J28" s="66">
        <v>0.33952417280285901</v>
      </c>
      <c r="K28" s="66">
        <v>0.33952417280285901</v>
      </c>
      <c r="L28" s="66">
        <v>0.26919685470196802</v>
      </c>
      <c r="M28" s="66">
        <v>4.0014133886685901</v>
      </c>
      <c r="N28" s="66">
        <v>2.7002507656397601E-2</v>
      </c>
      <c r="O28" s="66">
        <v>5.0773126930087998E-5</v>
      </c>
      <c r="P28" s="66">
        <v>4.6663753646299698E-3</v>
      </c>
      <c r="Q28" s="66">
        <v>9.5821645140501096E-5</v>
      </c>
      <c r="R28" s="66">
        <v>7.0457149627650298E-3</v>
      </c>
      <c r="S28" s="66">
        <v>4.7405330743295398E-3</v>
      </c>
      <c r="T28" s="66">
        <v>2.8896163851547401E-4</v>
      </c>
      <c r="U28" s="66">
        <v>9.0097036420826304E-5</v>
      </c>
      <c r="V28" s="66">
        <v>1.6045728294158498E-2</v>
      </c>
      <c r="W28" s="66">
        <v>0.29465910000000001</v>
      </c>
      <c r="X28" s="66">
        <v>1.70247596887E-2</v>
      </c>
      <c r="Y28" s="66">
        <v>1.9089558869399999E-2</v>
      </c>
      <c r="Z28" s="66">
        <v>1.4954572852200001E-2</v>
      </c>
      <c r="AA28" s="66">
        <v>1.5918839871700001E-2</v>
      </c>
      <c r="AB28" s="66">
        <v>6.6987731282000001E-2</v>
      </c>
      <c r="AC28" s="66">
        <v>2.8742490000000003E-4</v>
      </c>
      <c r="AD28" s="66">
        <v>5.7525400000000003E-5</v>
      </c>
      <c r="AE28" s="158"/>
      <c r="AF28" s="66">
        <v>33898.372684093803</v>
      </c>
      <c r="AG28" s="66" t="s">
        <v>391</v>
      </c>
      <c r="AH28" s="66" t="s">
        <v>391</v>
      </c>
      <c r="AI28" s="66">
        <v>2040.7398100641999</v>
      </c>
      <c r="AJ28" s="66" t="s">
        <v>391</v>
      </c>
      <c r="AK28" s="66" t="s">
        <v>391</v>
      </c>
      <c r="AL28" s="182" t="s">
        <v>49</v>
      </c>
    </row>
    <row r="29" spans="1:39" s="2" customFormat="1" ht="24.75" customHeight="1" thickBot="1" x14ac:dyDescent="0.3">
      <c r="A29" s="121" t="s">
        <v>78</v>
      </c>
      <c r="B29" s="121" t="s">
        <v>83</v>
      </c>
      <c r="C29" s="122" t="s">
        <v>84</v>
      </c>
      <c r="D29" s="123"/>
      <c r="E29" s="66">
        <v>12.7934181369748</v>
      </c>
      <c r="F29" s="66">
        <v>0.48229430402616102</v>
      </c>
      <c r="G29" s="66">
        <v>2.91446554048999E-2</v>
      </c>
      <c r="H29" s="66">
        <v>6.9189514574185595E-2</v>
      </c>
      <c r="I29" s="66">
        <v>0.21515174073799401</v>
      </c>
      <c r="J29" s="66">
        <v>0.21515174073799401</v>
      </c>
      <c r="K29" s="66">
        <v>0.21515174073799401</v>
      </c>
      <c r="L29" s="66">
        <v>0.13295470512028701</v>
      </c>
      <c r="M29" s="66">
        <v>3.7969019986686199</v>
      </c>
      <c r="N29" s="66">
        <v>7.3965875363962296E-4</v>
      </c>
      <c r="O29" s="66">
        <v>7.2865205764165405E-5</v>
      </c>
      <c r="P29" s="66">
        <v>7.7234145400085601E-3</v>
      </c>
      <c r="Q29" s="66">
        <v>1.4572803336038699E-4</v>
      </c>
      <c r="R29" s="66">
        <v>1.23864262273877E-2</v>
      </c>
      <c r="S29" s="66">
        <v>8.3061982523811306E-3</v>
      </c>
      <c r="T29" s="66">
        <v>2.9149649557581999E-4</v>
      </c>
      <c r="U29" s="66">
        <v>1.45725655192443E-4</v>
      </c>
      <c r="V29" s="66">
        <v>2.62305465896015E-2</v>
      </c>
      <c r="W29" s="66">
        <v>0.16158169999999999</v>
      </c>
      <c r="X29" s="66">
        <v>7.7582813912E-3</v>
      </c>
      <c r="Y29" s="66">
        <v>4.6980703981800001E-2</v>
      </c>
      <c r="Z29" s="66">
        <v>5.2497704082899999E-2</v>
      </c>
      <c r="AA29" s="66">
        <v>1.20684377202E-2</v>
      </c>
      <c r="AB29" s="66">
        <v>0.11930512717610001</v>
      </c>
      <c r="AC29" s="66">
        <v>1.07292E-4</v>
      </c>
      <c r="AD29" s="66">
        <v>2.2863599999999999E-5</v>
      </c>
      <c r="AE29" s="158"/>
      <c r="AF29" s="66">
        <v>58443.601305971599</v>
      </c>
      <c r="AG29" s="66" t="s">
        <v>391</v>
      </c>
      <c r="AH29" s="66">
        <v>1310.6471066662</v>
      </c>
      <c r="AI29" s="66">
        <v>3578.6994546965998</v>
      </c>
      <c r="AJ29" s="66" t="s">
        <v>391</v>
      </c>
      <c r="AK29" s="66" t="s">
        <v>391</v>
      </c>
      <c r="AL29" s="182" t="s">
        <v>49</v>
      </c>
    </row>
    <row r="30" spans="1:39" s="2" customFormat="1" ht="24.75" customHeight="1" thickBot="1" x14ac:dyDescent="0.3">
      <c r="A30" s="121" t="s">
        <v>78</v>
      </c>
      <c r="B30" s="121" t="s">
        <v>85</v>
      </c>
      <c r="C30" s="122" t="s">
        <v>86</v>
      </c>
      <c r="D30" s="123"/>
      <c r="E30" s="66">
        <v>5.8933244516901899E-2</v>
      </c>
      <c r="F30" s="66">
        <v>0.21130401683694899</v>
      </c>
      <c r="G30" s="66">
        <v>3.0406415129863502E-4</v>
      </c>
      <c r="H30" s="66">
        <v>8.7623476899513898E-4</v>
      </c>
      <c r="I30" s="66">
        <v>5.4273903660184203E-3</v>
      </c>
      <c r="J30" s="66">
        <v>5.4273903660184203E-3</v>
      </c>
      <c r="K30" s="66">
        <v>5.4273903660184203E-3</v>
      </c>
      <c r="L30" s="66">
        <v>1.0153570372381799E-3</v>
      </c>
      <c r="M30" s="66">
        <v>2.1971391917549399</v>
      </c>
      <c r="N30" s="66">
        <v>7.0667971237227496E-3</v>
      </c>
      <c r="O30" s="66">
        <v>3.64347266433721E-6</v>
      </c>
      <c r="P30" s="66">
        <v>1.3226790581490601E-4</v>
      </c>
      <c r="Q30" s="66">
        <v>4.5609622694795302E-6</v>
      </c>
      <c r="R30" s="66">
        <v>9.8318444085810595E-5</v>
      </c>
      <c r="S30" s="66">
        <v>1.7126588925073799E-4</v>
      </c>
      <c r="T30" s="66">
        <v>3.9183229464382297E-5</v>
      </c>
      <c r="U30" s="66">
        <v>3.6408286680593501E-6</v>
      </c>
      <c r="V30" s="66">
        <v>5.6122220585725605E-4</v>
      </c>
      <c r="W30" s="66">
        <v>6.9494999999999999E-3</v>
      </c>
      <c r="X30" s="66">
        <v>1.529195936E-4</v>
      </c>
      <c r="Y30" s="66">
        <v>2.0201764219999999E-4</v>
      </c>
      <c r="Z30" s="66">
        <v>1.1631046729999999E-4</v>
      </c>
      <c r="AA30" s="66">
        <v>2.256133406E-4</v>
      </c>
      <c r="AB30" s="66">
        <v>6.9686104370000001E-4</v>
      </c>
      <c r="AC30" s="66">
        <v>6.9495000000000001E-6</v>
      </c>
      <c r="AD30" s="66">
        <v>3.6123000000000001E-6</v>
      </c>
      <c r="AE30" s="158"/>
      <c r="AF30" s="66">
        <v>655.04616826450001</v>
      </c>
      <c r="AG30" s="66" t="s">
        <v>391</v>
      </c>
      <c r="AH30" s="66" t="s">
        <v>391</v>
      </c>
      <c r="AI30" s="66">
        <v>30.3850140596</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6.3279507796113696</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288.56896964701502</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0.94749882156014298</v>
      </c>
      <c r="J32" s="66">
        <v>1.7816896122131001</v>
      </c>
      <c r="K32" s="66">
        <v>2.3282671202660299</v>
      </c>
      <c r="L32" s="66">
        <v>0.220263552526585</v>
      </c>
      <c r="M32" s="66" t="s">
        <v>391</v>
      </c>
      <c r="N32" s="66">
        <v>2.4948177759961099</v>
      </c>
      <c r="O32" s="66">
        <v>1.1442156657093701E-2</v>
      </c>
      <c r="P32" s="66">
        <v>7.5341146545704898E-6</v>
      </c>
      <c r="Q32" s="66">
        <v>7.5341146545704903E-12</v>
      </c>
      <c r="R32" s="66">
        <v>0.92566007501214898</v>
      </c>
      <c r="S32" s="66">
        <v>20.2779274744811</v>
      </c>
      <c r="T32" s="66">
        <v>0.14564127766637699</v>
      </c>
      <c r="U32" s="66">
        <v>1.89499764312029E-2</v>
      </c>
      <c r="V32" s="66">
        <v>7.5341146545704998</v>
      </c>
      <c r="W32" s="66" t="s">
        <v>390</v>
      </c>
      <c r="X32" s="66">
        <v>5.6849055883531601E-3</v>
      </c>
      <c r="Y32" s="66">
        <v>3.9547979606538398E-4</v>
      </c>
      <c r="Z32" s="66">
        <v>5.8380350847747197E-4</v>
      </c>
      <c r="AA32" s="66" t="s">
        <v>390</v>
      </c>
      <c r="AB32" s="66">
        <v>6.6641888928960199E-3</v>
      </c>
      <c r="AC32" s="66" t="s">
        <v>391</v>
      </c>
      <c r="AD32" s="66" t="s">
        <v>390</v>
      </c>
      <c r="AE32" s="158"/>
      <c r="AF32" s="66" t="s">
        <v>391</v>
      </c>
      <c r="AG32" s="66" t="s">
        <v>391</v>
      </c>
      <c r="AH32" s="66" t="s">
        <v>391</v>
      </c>
      <c r="AI32" s="66" t="s">
        <v>391</v>
      </c>
      <c r="AJ32" s="66" t="s">
        <v>391</v>
      </c>
      <c r="AK32" s="66">
        <v>85199.606727087899</v>
      </c>
      <c r="AL32" s="182" t="s">
        <v>386</v>
      </c>
    </row>
    <row r="33" spans="1:38" s="2" customFormat="1" ht="24.75" customHeight="1" thickBot="1" x14ac:dyDescent="0.3">
      <c r="A33" s="121" t="s">
        <v>78</v>
      </c>
      <c r="B33" s="121" t="s">
        <v>91</v>
      </c>
      <c r="C33" s="122" t="s">
        <v>92</v>
      </c>
      <c r="D33" s="123"/>
      <c r="E33" s="66" t="s">
        <v>391</v>
      </c>
      <c r="F33" s="66" t="s">
        <v>391</v>
      </c>
      <c r="G33" s="66" t="s">
        <v>391</v>
      </c>
      <c r="H33" s="66" t="s">
        <v>391</v>
      </c>
      <c r="I33" s="66">
        <v>0.48595296917352299</v>
      </c>
      <c r="J33" s="66">
        <v>0.89991290587689299</v>
      </c>
      <c r="K33" s="66">
        <v>1.79982581175379</v>
      </c>
      <c r="L33" s="66" t="s">
        <v>391</v>
      </c>
      <c r="M33" s="66" t="s">
        <v>391</v>
      </c>
      <c r="N33" s="66">
        <v>8.88228397243081E-2</v>
      </c>
      <c r="O33" s="66" t="s">
        <v>390</v>
      </c>
      <c r="P33" s="66" t="s">
        <v>390</v>
      </c>
      <c r="Q33" s="66" t="s">
        <v>390</v>
      </c>
      <c r="R33" s="66">
        <v>3.7672353726701802E-2</v>
      </c>
      <c r="S33" s="66">
        <v>1.52674503007427E-2</v>
      </c>
      <c r="T33" s="66">
        <v>2.6917231521181799E-2</v>
      </c>
      <c r="U33" s="66" t="s">
        <v>390</v>
      </c>
      <c r="V33" s="66">
        <v>0.13997332572191401</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85199.606727087899</v>
      </c>
      <c r="AL33" s="182" t="s">
        <v>386</v>
      </c>
    </row>
    <row r="34" spans="1:38" s="2" customFormat="1" ht="24.75" customHeight="1" thickBot="1" x14ac:dyDescent="0.3">
      <c r="A34" s="121" t="s">
        <v>70</v>
      </c>
      <c r="B34" s="121" t="s">
        <v>93</v>
      </c>
      <c r="C34" s="122" t="s">
        <v>94</v>
      </c>
      <c r="D34" s="123"/>
      <c r="E34" s="66">
        <v>2.7798000021253402</v>
      </c>
      <c r="F34" s="66">
        <v>0.38415999865667899</v>
      </c>
      <c r="G34" s="66">
        <v>1.6400119550559499E-3</v>
      </c>
      <c r="H34" s="66">
        <v>9.8400000000000007E-4</v>
      </c>
      <c r="I34" s="66">
        <v>0.112340002656679</v>
      </c>
      <c r="J34" s="66">
        <v>0.11808000265667901</v>
      </c>
      <c r="K34" s="66">
        <v>0.124640002656679</v>
      </c>
      <c r="L34" s="66">
        <v>8.1016001726841397E-2</v>
      </c>
      <c r="M34" s="66">
        <v>1.61786002656679</v>
      </c>
      <c r="N34" s="66">
        <v>3.0752656679099999E-5</v>
      </c>
      <c r="O34" s="66">
        <v>7.1738501865000002E-4</v>
      </c>
      <c r="P34" s="66">
        <v>4.4389837685000002E-4</v>
      </c>
      <c r="Q34" s="66">
        <v>8.2664169775000004E-6</v>
      </c>
      <c r="R34" s="66">
        <v>2.6592509325000001E-3</v>
      </c>
      <c r="S34" s="66">
        <v>1.7782501865E-3</v>
      </c>
      <c r="T34" s="66">
        <v>7.4816679099999996E-4</v>
      </c>
      <c r="U34" s="66">
        <v>8.46566791E-6</v>
      </c>
      <c r="V34" s="66">
        <v>0.14650101865000001</v>
      </c>
      <c r="W34" s="66" t="s">
        <v>390</v>
      </c>
      <c r="X34" s="66">
        <v>2.6326841414999998E-3</v>
      </c>
      <c r="Y34" s="66">
        <v>4.2726841414999998E-3</v>
      </c>
      <c r="Z34" s="66">
        <v>3.5817358200000001E-3</v>
      </c>
      <c r="AA34" s="66">
        <v>7.5833358199999998E-4</v>
      </c>
      <c r="AB34" s="66">
        <v>1.1245437685E-2</v>
      </c>
      <c r="AC34" s="66" t="s">
        <v>391</v>
      </c>
      <c r="AD34" s="66" t="s">
        <v>391</v>
      </c>
      <c r="AE34" s="158"/>
      <c r="AF34" s="66">
        <v>3522.4740000000002</v>
      </c>
      <c r="AG34" s="66">
        <v>13.283395499999999</v>
      </c>
      <c r="AH34" s="66" t="s">
        <v>391</v>
      </c>
      <c r="AI34" s="66" t="s">
        <v>391</v>
      </c>
      <c r="AJ34" s="66" t="s">
        <v>391</v>
      </c>
      <c r="AK34" s="66" t="s">
        <v>391</v>
      </c>
      <c r="AL34" s="182" t="s">
        <v>49</v>
      </c>
    </row>
    <row r="35" spans="1:38"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row>
    <row r="36" spans="1:38" s="2" customFormat="1" ht="24.75" customHeight="1" thickBot="1" x14ac:dyDescent="0.3">
      <c r="A36" s="121" t="s">
        <v>95</v>
      </c>
      <c r="B36" s="121" t="s">
        <v>98</v>
      </c>
      <c r="C36" s="122" t="s">
        <v>99</v>
      </c>
      <c r="D36" s="123"/>
      <c r="E36" s="66">
        <v>0.16950000000000001</v>
      </c>
      <c r="F36" s="66">
        <v>2.342439E-2</v>
      </c>
      <c r="G36" s="66">
        <v>1E-4</v>
      </c>
      <c r="H36" s="66">
        <v>6.0000000000000002E-5</v>
      </c>
      <c r="I36" s="66">
        <v>1.18322580586E-2</v>
      </c>
      <c r="J36" s="66">
        <v>1.3100000000000001E-2</v>
      </c>
      <c r="K36" s="66">
        <v>1.3100000000000001E-2</v>
      </c>
      <c r="L36" s="66">
        <v>6.5499999999999998E-4</v>
      </c>
      <c r="M36" s="66">
        <v>9.8650000000000002E-2</v>
      </c>
      <c r="N36" s="66">
        <v>1.875E-6</v>
      </c>
      <c r="O36" s="66">
        <v>4.35E-5</v>
      </c>
      <c r="P36" s="66">
        <v>2.65E-5</v>
      </c>
      <c r="Q36" s="66">
        <v>4.9999999999999998E-7</v>
      </c>
      <c r="R36" s="66">
        <v>1.4999999999999999E-4</v>
      </c>
      <c r="S36" s="66">
        <v>1.06E-4</v>
      </c>
      <c r="T36" s="66">
        <v>4.3999999999999999E-5</v>
      </c>
      <c r="U36" s="66">
        <v>4.9999999999999998E-7</v>
      </c>
      <c r="V36" s="66">
        <v>8.6899999999999998E-3</v>
      </c>
      <c r="W36" s="66" t="s">
        <v>390</v>
      </c>
      <c r="X36" s="66">
        <v>1.4999999999999999E-4</v>
      </c>
      <c r="Y36" s="66">
        <v>2.5000000000000001E-4</v>
      </c>
      <c r="Z36" s="66">
        <v>1.9100000000000001E-4</v>
      </c>
      <c r="AA36" s="66">
        <v>4.3000000000000002E-5</v>
      </c>
      <c r="AB36" s="66">
        <v>6.3400000000000001E-4</v>
      </c>
      <c r="AC36" s="66">
        <v>2.1349999965E-6</v>
      </c>
      <c r="AD36" s="66">
        <v>1.0166666500000001E-6</v>
      </c>
      <c r="AE36" s="158"/>
      <c r="AF36" s="66">
        <v>214.785</v>
      </c>
      <c r="AG36" s="66" t="s">
        <v>391</v>
      </c>
      <c r="AH36" s="66" t="s">
        <v>391</v>
      </c>
      <c r="AI36" s="66" t="s">
        <v>391</v>
      </c>
      <c r="AJ36" s="66" t="s">
        <v>391</v>
      </c>
      <c r="AK36" s="66" t="s">
        <v>391</v>
      </c>
      <c r="AL36" s="182" t="s">
        <v>49</v>
      </c>
    </row>
    <row r="37" spans="1:38" s="2" customFormat="1" ht="24.75" customHeight="1" thickBot="1" x14ac:dyDescent="0.3">
      <c r="A37" s="121" t="s">
        <v>70</v>
      </c>
      <c r="B37" s="121" t="s">
        <v>100</v>
      </c>
      <c r="C37" s="122" t="s">
        <v>395</v>
      </c>
      <c r="D37" s="123"/>
      <c r="E37" s="66">
        <v>6.3747000000000012E-2</v>
      </c>
      <c r="F37" s="66">
        <v>1.4408813806603203E-3</v>
      </c>
      <c r="G37" s="66">
        <v>2.530547924784687E-4</v>
      </c>
      <c r="H37" s="66" t="s">
        <v>391</v>
      </c>
      <c r="I37" s="66">
        <v>1.8011017258254004E-4</v>
      </c>
      <c r="J37" s="66">
        <v>1.8011017258254004E-4</v>
      </c>
      <c r="K37" s="66">
        <v>1.8011017258254004E-4</v>
      </c>
      <c r="L37" s="66">
        <v>4.5027543145635009E-6</v>
      </c>
      <c r="M37" s="66">
        <v>1.4917266999999998E-2</v>
      </c>
      <c r="N37" s="66">
        <v>1.3508262943690501E-6</v>
      </c>
      <c r="O37" s="66">
        <v>2.2513771572817502E-7</v>
      </c>
      <c r="P37" s="66">
        <v>9.0055086291270019E-5</v>
      </c>
      <c r="Q37" s="66">
        <v>1.08066103549524E-4</v>
      </c>
      <c r="R37" s="66">
        <v>6.8441865581365199E-7</v>
      </c>
      <c r="S37" s="66">
        <v>6.8441865581365204E-8</v>
      </c>
      <c r="T37" s="66">
        <v>4.5928094008547705E-7</v>
      </c>
      <c r="U37" s="66">
        <v>1.0086169664622239E-5</v>
      </c>
      <c r="V37" s="66">
        <v>1.3508262943690501E-6</v>
      </c>
      <c r="W37" s="66" t="s">
        <v>390</v>
      </c>
      <c r="X37" s="66">
        <v>5.0430848323111204E-7</v>
      </c>
      <c r="Y37" s="66">
        <v>1.4228703634020661E-6</v>
      </c>
      <c r="Z37" s="66">
        <v>9.9961145783309722E-7</v>
      </c>
      <c r="AA37" s="66">
        <v>7.5286052139501715E-6</v>
      </c>
      <c r="AB37" s="66">
        <v>1.0455395518416445E-5</v>
      </c>
      <c r="AC37" s="66" t="s">
        <v>391</v>
      </c>
      <c r="AD37" s="66" t="s">
        <v>391</v>
      </c>
      <c r="AE37" s="158"/>
      <c r="AF37" s="66" t="s">
        <v>391</v>
      </c>
      <c r="AG37" s="66" t="s">
        <v>391</v>
      </c>
      <c r="AH37" s="66">
        <v>900.55086291270004</v>
      </c>
      <c r="AI37" s="66" t="s">
        <v>391</v>
      </c>
      <c r="AJ37" s="66" t="s">
        <v>391</v>
      </c>
      <c r="AK37" s="66" t="s">
        <v>391</v>
      </c>
      <c r="AL37" s="182" t="s">
        <v>49</v>
      </c>
    </row>
    <row r="38" spans="1:38"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38" s="2" customFormat="1" ht="24.75" customHeight="1" thickBot="1" x14ac:dyDescent="0.3">
      <c r="A39" s="121" t="s">
        <v>103</v>
      </c>
      <c r="B39" s="121" t="s">
        <v>104</v>
      </c>
      <c r="C39" s="122" t="s">
        <v>396</v>
      </c>
      <c r="D39" s="123"/>
      <c r="E39" s="66">
        <v>6.0579915072637789</v>
      </c>
      <c r="F39" s="66">
        <v>1.1412724811333512</v>
      </c>
      <c r="G39" s="66">
        <v>2.3037215826297173</v>
      </c>
      <c r="H39" s="66">
        <v>8.1174806000000072E-2</v>
      </c>
      <c r="I39" s="66">
        <v>0.11268945591669503</v>
      </c>
      <c r="J39" s="66">
        <v>0.14234787091669324</v>
      </c>
      <c r="K39" s="66">
        <v>0.18912075291669819</v>
      </c>
      <c r="L39" s="66">
        <v>6.6259161388678156E-3</v>
      </c>
      <c r="M39" s="66">
        <v>3.9966915762238413</v>
      </c>
      <c r="N39" s="66">
        <v>0.10654375517435613</v>
      </c>
      <c r="O39" s="66">
        <v>2.4181766001918299E-2</v>
      </c>
      <c r="P39" s="66">
        <v>3.1649246419598147E-2</v>
      </c>
      <c r="Q39" s="66">
        <v>5.5128878686179418E-2</v>
      </c>
      <c r="R39" s="66">
        <v>8.5383243808995965E-2</v>
      </c>
      <c r="S39" s="66">
        <v>6.0542507815152774E-2</v>
      </c>
      <c r="T39" s="66">
        <v>0.15711491088238186</v>
      </c>
      <c r="U39" s="66">
        <v>0.12666483419374625</v>
      </c>
      <c r="V39" s="66">
        <v>0.94922035898273405</v>
      </c>
      <c r="W39" s="66">
        <v>0.28147424018817913</v>
      </c>
      <c r="X39" s="66">
        <v>1.6273387268884529E-2</v>
      </c>
      <c r="Y39" s="66">
        <v>2.6649140652943812E-2</v>
      </c>
      <c r="Z39" s="66">
        <v>8.6916483175338635E-3</v>
      </c>
      <c r="AA39" s="66">
        <v>6.8384333552949867E-3</v>
      </c>
      <c r="AB39" s="66">
        <v>5.8452609594603216E-2</v>
      </c>
      <c r="AC39" s="66">
        <v>6.1606687083999891E-2</v>
      </c>
      <c r="AD39" s="66">
        <v>1.8426188503000117E-2</v>
      </c>
      <c r="AE39" s="158"/>
      <c r="AF39" s="66">
        <v>278.19089751059988</v>
      </c>
      <c r="AG39" s="66">
        <v>3442.8031992400001</v>
      </c>
      <c r="AH39" s="66">
        <v>69297.245185498992</v>
      </c>
      <c r="AI39" s="66">
        <v>13211.527343040001</v>
      </c>
      <c r="AJ39" s="66" t="s">
        <v>391</v>
      </c>
      <c r="AK39" s="66" t="s">
        <v>391</v>
      </c>
      <c r="AL39" s="182" t="s">
        <v>49</v>
      </c>
    </row>
    <row r="40" spans="1:38" s="2" customFormat="1" ht="24.75" customHeight="1" thickBot="1" x14ac:dyDescent="0.3">
      <c r="A40" s="121" t="s">
        <v>70</v>
      </c>
      <c r="B40" s="121" t="s">
        <v>105</v>
      </c>
      <c r="C40" s="122" t="s">
        <v>397</v>
      </c>
      <c r="D40" s="123"/>
      <c r="E40" s="66">
        <v>2.3651999999999999E-2</v>
      </c>
      <c r="F40" s="66">
        <v>8.0040000000000007E-3</v>
      </c>
      <c r="G40" s="66">
        <v>1.3799999999999999E-3</v>
      </c>
      <c r="H40" s="66">
        <v>1.2E-4</v>
      </c>
      <c r="I40" s="66">
        <v>1.4760000000000001E-3</v>
      </c>
      <c r="J40" s="66">
        <v>1.4760000000000001E-3</v>
      </c>
      <c r="K40" s="66">
        <v>1.4760000000000001E-3</v>
      </c>
      <c r="L40" s="66">
        <v>1.14E-3</v>
      </c>
      <c r="M40" s="66">
        <v>9.0315000000000006E-2</v>
      </c>
      <c r="N40" s="66">
        <v>3.3749999999999999E-6</v>
      </c>
      <c r="O40" s="66">
        <v>1.4999999999999999E-4</v>
      </c>
      <c r="P40" s="66">
        <v>7.9499999999999994E-5</v>
      </c>
      <c r="Q40" s="66">
        <v>1.5E-6</v>
      </c>
      <c r="R40" s="66">
        <v>7.5000000000000002E-4</v>
      </c>
      <c r="S40" s="66">
        <v>2.5499999999999998E-2</v>
      </c>
      <c r="T40" s="66">
        <v>1.0499999999999999E-3</v>
      </c>
      <c r="U40" s="66">
        <v>1.4999999999999999E-4</v>
      </c>
      <c r="V40" s="66">
        <v>1.4999999999999999E-2</v>
      </c>
      <c r="W40" s="66" t="s">
        <v>390</v>
      </c>
      <c r="X40" s="66">
        <v>4.4999999999999999E-4</v>
      </c>
      <c r="Y40" s="66">
        <v>7.5000000000000002E-4</v>
      </c>
      <c r="Z40" s="66">
        <v>5.1599999999999997E-4</v>
      </c>
      <c r="AA40" s="66">
        <v>3.1799999999999998E-4</v>
      </c>
      <c r="AB40" s="66">
        <v>2.0339999999999998E-3</v>
      </c>
      <c r="AC40" s="66" t="s">
        <v>390</v>
      </c>
      <c r="AD40" s="66" t="s">
        <v>390</v>
      </c>
      <c r="AE40" s="158"/>
      <c r="AF40" s="66">
        <v>646.41300000000001</v>
      </c>
      <c r="AG40" s="66" t="s">
        <v>391</v>
      </c>
      <c r="AH40" s="66" t="s">
        <v>391</v>
      </c>
      <c r="AI40" s="66" t="s">
        <v>391</v>
      </c>
      <c r="AJ40" s="66" t="s">
        <v>391</v>
      </c>
      <c r="AK40" s="66" t="s">
        <v>391</v>
      </c>
      <c r="AL40" s="182" t="s">
        <v>49</v>
      </c>
    </row>
    <row r="41" spans="1:38" s="2" customFormat="1" ht="24.75" customHeight="1" thickBot="1" x14ac:dyDescent="0.3">
      <c r="A41" s="121" t="s">
        <v>103</v>
      </c>
      <c r="B41" s="121" t="s">
        <v>106</v>
      </c>
      <c r="C41" s="122" t="s">
        <v>398</v>
      </c>
      <c r="D41" s="123"/>
      <c r="E41" s="66">
        <v>12.593564137082886</v>
      </c>
      <c r="F41" s="66">
        <v>75.529392248590611</v>
      </c>
      <c r="G41" s="66">
        <v>17.371995110286541</v>
      </c>
      <c r="H41" s="66">
        <v>5.4173776058474816</v>
      </c>
      <c r="I41" s="66">
        <v>25.109906551734642</v>
      </c>
      <c r="J41" s="66">
        <v>25.653281542606429</v>
      </c>
      <c r="K41" s="66">
        <v>27.550552848017162</v>
      </c>
      <c r="L41" s="66">
        <v>2.0869680151135834</v>
      </c>
      <c r="M41" s="66">
        <v>546.47091262832794</v>
      </c>
      <c r="N41" s="66">
        <v>1.4914778707881191</v>
      </c>
      <c r="O41" s="66">
        <v>0.6638301311150957</v>
      </c>
      <c r="P41" s="66">
        <v>0.30084660335678248</v>
      </c>
      <c r="Q41" s="66">
        <v>0.42954196656203425</v>
      </c>
      <c r="R41" s="66">
        <v>3.2256701458716979</v>
      </c>
      <c r="S41" s="66">
        <v>1.0499784823445966</v>
      </c>
      <c r="T41" s="66">
        <v>0.53915510509169262</v>
      </c>
      <c r="U41" s="66">
        <v>0.26722444096174036</v>
      </c>
      <c r="V41" s="66">
        <v>5.1043901522772348</v>
      </c>
      <c r="W41" s="66">
        <v>8.5843743717548673</v>
      </c>
      <c r="X41" s="66">
        <v>14.166257594508622</v>
      </c>
      <c r="Y41" s="66">
        <v>9.9732972225763064</v>
      </c>
      <c r="Z41" s="66">
        <v>6.4973541197119902</v>
      </c>
      <c r="AA41" s="66">
        <v>10.186366904937241</v>
      </c>
      <c r="AB41" s="66">
        <v>40.823275841734159</v>
      </c>
      <c r="AC41" s="66">
        <v>14.999632460416347</v>
      </c>
      <c r="AD41" s="66">
        <v>0.33785253060698489</v>
      </c>
      <c r="AE41" s="158"/>
      <c r="AF41" s="66" t="s">
        <v>390</v>
      </c>
      <c r="AG41" s="66">
        <v>33287.98611408256</v>
      </c>
      <c r="AH41" s="66">
        <v>77144.938309219826</v>
      </c>
      <c r="AI41" s="66">
        <v>87861.943000000028</v>
      </c>
      <c r="AJ41" s="66" t="s">
        <v>391</v>
      </c>
      <c r="AK41" s="66" t="s">
        <v>391</v>
      </c>
      <c r="AL41" s="182" t="s">
        <v>49</v>
      </c>
    </row>
    <row r="42" spans="1:38" s="2" customFormat="1" ht="24.75" customHeight="1" thickBot="1" x14ac:dyDescent="0.3">
      <c r="A42" s="121" t="s">
        <v>70</v>
      </c>
      <c r="B42" s="121" t="s">
        <v>107</v>
      </c>
      <c r="C42" s="122" t="s">
        <v>108</v>
      </c>
      <c r="D42" s="123"/>
      <c r="E42" s="66">
        <v>2.3532000000000001E-2</v>
      </c>
      <c r="F42" s="66">
        <v>0.37422899999999998</v>
      </c>
      <c r="G42" s="66">
        <v>1.2E-4</v>
      </c>
      <c r="H42" s="66">
        <v>2.4000000000000001E-5</v>
      </c>
      <c r="I42" s="66">
        <v>1.3374E-2</v>
      </c>
      <c r="J42" s="66">
        <v>1.3374E-2</v>
      </c>
      <c r="K42" s="66">
        <v>1.3374E-2</v>
      </c>
      <c r="L42" s="66">
        <v>5.1461538461538298E-5</v>
      </c>
      <c r="M42" s="66">
        <v>4.4194560000000003</v>
      </c>
      <c r="N42" s="66">
        <v>2.2499999999999998E-3</v>
      </c>
      <c r="O42" s="66">
        <v>6.0000000000000002E-5</v>
      </c>
      <c r="P42" s="66">
        <v>5.2200000000000002E-5</v>
      </c>
      <c r="Q42" s="66">
        <v>1.7999999999999999E-6</v>
      </c>
      <c r="R42" s="66">
        <v>2.9999999999999997E-4</v>
      </c>
      <c r="S42" s="66">
        <v>1.0200000000000001E-2</v>
      </c>
      <c r="T42" s="66">
        <v>4.2000000000000002E-4</v>
      </c>
      <c r="U42" s="66">
        <v>6.0000000000000002E-5</v>
      </c>
      <c r="V42" s="66">
        <v>6.0000000000000001E-3</v>
      </c>
      <c r="W42" s="66" t="s">
        <v>390</v>
      </c>
      <c r="X42" s="66">
        <v>2.4000000000000001E-4</v>
      </c>
      <c r="Y42" s="66">
        <v>2.4000000000000001E-4</v>
      </c>
      <c r="Z42" s="66">
        <v>4.0800000000000002E-5</v>
      </c>
      <c r="AA42" s="66">
        <v>6.1199999999999997E-5</v>
      </c>
      <c r="AB42" s="66">
        <v>5.8200000000000005E-4</v>
      </c>
      <c r="AC42" s="66" t="s">
        <v>390</v>
      </c>
      <c r="AD42" s="66" t="s">
        <v>390</v>
      </c>
      <c r="AE42" s="158"/>
      <c r="AF42" s="66">
        <v>265.21800000000002</v>
      </c>
      <c r="AG42" s="66" t="s">
        <v>391</v>
      </c>
      <c r="AH42" s="66" t="s">
        <v>391</v>
      </c>
      <c r="AI42" s="66" t="s">
        <v>391</v>
      </c>
      <c r="AJ42" s="66" t="s">
        <v>391</v>
      </c>
      <c r="AK42" s="66" t="s">
        <v>391</v>
      </c>
      <c r="AL42" s="182" t="s">
        <v>49</v>
      </c>
    </row>
    <row r="43" spans="1:38" s="2" customFormat="1" ht="24.75" customHeight="1" thickBot="1" x14ac:dyDescent="0.3">
      <c r="A43" s="121" t="s">
        <v>103</v>
      </c>
      <c r="B43" s="121" t="s">
        <v>109</v>
      </c>
      <c r="C43" s="122" t="s">
        <v>110</v>
      </c>
      <c r="D43" s="123"/>
      <c r="E43" s="66">
        <v>1.9680615839999984</v>
      </c>
      <c r="F43" s="66">
        <v>0.91875354599999759</v>
      </c>
      <c r="G43" s="66">
        <v>0.35022272199999965</v>
      </c>
      <c r="H43" s="66">
        <v>8.4537550000000055E-3</v>
      </c>
      <c r="I43" s="66">
        <v>3.8545493999999916E-2</v>
      </c>
      <c r="J43" s="66">
        <v>4.7514199999999923E-2</v>
      </c>
      <c r="K43" s="66">
        <v>6.1270156999999915E-2</v>
      </c>
      <c r="L43" s="66">
        <v>1.2411649067999974E-3</v>
      </c>
      <c r="M43" s="66">
        <v>3.0006365460000159</v>
      </c>
      <c r="N43" s="66">
        <v>9.6396126396689971E-3</v>
      </c>
      <c r="O43" s="66">
        <v>3.0165980676579991E-3</v>
      </c>
      <c r="P43" s="66">
        <v>1.844069983481002E-3</v>
      </c>
      <c r="Q43" s="66">
        <v>4.1301478840579907E-3</v>
      </c>
      <c r="R43" s="66">
        <v>7.7099781249339921E-3</v>
      </c>
      <c r="S43" s="66">
        <v>5.2404251567139916E-3</v>
      </c>
      <c r="T43" s="66">
        <v>2.7143578771030945E-2</v>
      </c>
      <c r="U43" s="66">
        <v>3.8124464396219961E-3</v>
      </c>
      <c r="V43" s="66">
        <v>0.15974912505324082</v>
      </c>
      <c r="W43" s="66">
        <v>3.0287437471000059E-2</v>
      </c>
      <c r="X43" s="66">
        <v>2.1545614131649993E-3</v>
      </c>
      <c r="Y43" s="66">
        <v>3.5604866908159997E-3</v>
      </c>
      <c r="Z43" s="66">
        <v>1.1117715274180011E-3</v>
      </c>
      <c r="AA43" s="66">
        <v>8.9917089176299908E-4</v>
      </c>
      <c r="AB43" s="66">
        <v>7.7259905231470026E-3</v>
      </c>
      <c r="AC43" s="66">
        <v>1.4172312039999978E-3</v>
      </c>
      <c r="AD43" s="66">
        <v>5.5776916399999908E-4</v>
      </c>
      <c r="AE43" s="158"/>
      <c r="AF43" s="66">
        <v>131.79210533000003</v>
      </c>
      <c r="AG43" s="66">
        <v>53.553157000000006</v>
      </c>
      <c r="AH43" s="66">
        <v>838.55450995500007</v>
      </c>
      <c r="AI43" s="66">
        <v>14738.968750799997</v>
      </c>
      <c r="AJ43" s="66" t="s">
        <v>391</v>
      </c>
      <c r="AK43" s="66" t="s">
        <v>391</v>
      </c>
      <c r="AL43" s="182" t="s">
        <v>49</v>
      </c>
    </row>
    <row r="44" spans="1:38" s="2" customFormat="1" ht="24.75" customHeight="1" thickBot="1" x14ac:dyDescent="0.3">
      <c r="A44" s="121" t="s">
        <v>70</v>
      </c>
      <c r="B44" s="121" t="s">
        <v>111</v>
      </c>
      <c r="C44" s="122" t="s">
        <v>112</v>
      </c>
      <c r="D44" s="123"/>
      <c r="E44" s="66">
        <v>13.751249255806915</v>
      </c>
      <c r="F44" s="66">
        <v>2.5796878981946447</v>
      </c>
      <c r="G44" s="66">
        <v>3.3768158879286395E-3</v>
      </c>
      <c r="H44" s="66">
        <v>7.5207473870978732E-3</v>
      </c>
      <c r="I44" s="66">
        <v>1.1689328773389409</v>
      </c>
      <c r="J44" s="66">
        <v>1.2424074014244053</v>
      </c>
      <c r="K44" s="66">
        <v>1.2424074014244053</v>
      </c>
      <c r="L44" s="66">
        <v>0.69154852640336451</v>
      </c>
      <c r="M44" s="66">
        <v>22.815941642708847</v>
      </c>
      <c r="N44" s="66">
        <v>3.0000000000000001E-3</v>
      </c>
      <c r="O44" s="66">
        <v>2.8786298224979163E-3</v>
      </c>
      <c r="P44" s="66">
        <v>1.774512420602179E-3</v>
      </c>
      <c r="Q44" s="66">
        <v>3.4568158879286394E-5</v>
      </c>
      <c r="R44" s="66">
        <v>1.0050447663785919E-2</v>
      </c>
      <c r="S44" s="66">
        <v>2.0419649682408714E-2</v>
      </c>
      <c r="T44" s="66">
        <v>3.3907979813772027E-3</v>
      </c>
      <c r="U44" s="66">
        <v>1.1216815887928641E-4</v>
      </c>
      <c r="V44" s="66">
        <v>0.56708260132199761</v>
      </c>
      <c r="W44" s="66" t="s">
        <v>390</v>
      </c>
      <c r="X44" s="66">
        <v>9.8739431871480605E-3</v>
      </c>
      <c r="Y44" s="66">
        <v>4.5510626729300288E-4</v>
      </c>
      <c r="Z44" s="66">
        <v>1.1165932280512979E-4</v>
      </c>
      <c r="AA44" s="66">
        <v>1.7810447663785917E-4</v>
      </c>
      <c r="AB44" s="66">
        <v>1.0618813253884052E-2</v>
      </c>
      <c r="AC44" s="66" t="s">
        <v>390</v>
      </c>
      <c r="AD44" s="66" t="s">
        <v>390</v>
      </c>
      <c r="AE44" s="158"/>
      <c r="AF44" s="66">
        <v>14115.487304492519</v>
      </c>
      <c r="AG44" s="66" t="s">
        <v>391</v>
      </c>
      <c r="AH44" s="66" t="s">
        <v>391</v>
      </c>
      <c r="AI44" s="66" t="s">
        <v>391</v>
      </c>
      <c r="AJ44" s="66" t="s">
        <v>391</v>
      </c>
      <c r="AK44" s="66" t="s">
        <v>391</v>
      </c>
      <c r="AL44" s="182" t="s">
        <v>49</v>
      </c>
    </row>
    <row r="45" spans="1:38"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38" s="2" customFormat="1" ht="24.75" customHeight="1" thickBot="1" x14ac:dyDescent="0.3">
      <c r="A46" s="121" t="s">
        <v>103</v>
      </c>
      <c r="B46" s="121" t="s">
        <v>115</v>
      </c>
      <c r="C46" s="122" t="s">
        <v>116</v>
      </c>
      <c r="D46" s="123"/>
      <c r="E46" s="66">
        <v>3.7825494920649211E-2</v>
      </c>
      <c r="F46" s="66">
        <v>8.829253533138864E-4</v>
      </c>
      <c r="G46" s="66">
        <v>5.733715773420669E-3</v>
      </c>
      <c r="H46" s="66" t="s">
        <v>391</v>
      </c>
      <c r="I46" s="66">
        <v>1.3708001585423582E-3</v>
      </c>
      <c r="J46" s="66">
        <v>1.724761731342358E-3</v>
      </c>
      <c r="K46" s="66">
        <v>1.724761731342358E-3</v>
      </c>
      <c r="L46" s="66">
        <v>6.9653837730969436E-4</v>
      </c>
      <c r="M46" s="66">
        <v>1.7626627606925765E-2</v>
      </c>
      <c r="N46" s="66">
        <v>1.8241357590139095E-4</v>
      </c>
      <c r="O46" s="66">
        <v>4.8335751716284723E-5</v>
      </c>
      <c r="P46" s="66">
        <v>2.430753009233098E-4</v>
      </c>
      <c r="Q46" s="66">
        <v>1.8993901933159069E-4</v>
      </c>
      <c r="R46" s="66">
        <v>1.0117389861033479E-4</v>
      </c>
      <c r="S46" s="66">
        <v>2.0000842588206692E-4</v>
      </c>
      <c r="T46" s="66">
        <v>9.0369338039463336E-3</v>
      </c>
      <c r="U46" s="66">
        <v>1.2452082786737064E-4</v>
      </c>
      <c r="V46" s="66">
        <v>3.4199524247404919E-3</v>
      </c>
      <c r="W46" s="66">
        <v>3.096508800833916E-4</v>
      </c>
      <c r="X46" s="66">
        <v>8.9867652670361306E-7</v>
      </c>
      <c r="Y46" s="66">
        <v>3.6841292072379707E-6</v>
      </c>
      <c r="Z46" s="66">
        <v>9.978751714461378E-7</v>
      </c>
      <c r="AA46" s="66">
        <v>1.4346681951451797E-6</v>
      </c>
      <c r="AB46" s="66">
        <v>7.0153491005329008E-6</v>
      </c>
      <c r="AC46" s="66">
        <v>8.8719774000000012E-7</v>
      </c>
      <c r="AD46" s="66">
        <v>1.1799917174278297E-4</v>
      </c>
      <c r="AE46" s="158"/>
      <c r="AF46" s="66">
        <v>39.428874279999995</v>
      </c>
      <c r="AG46" s="66" t="s">
        <v>391</v>
      </c>
      <c r="AH46" s="66">
        <v>417.63095587190702</v>
      </c>
      <c r="AI46" s="66" t="s">
        <v>390</v>
      </c>
      <c r="AJ46" s="66" t="s">
        <v>391</v>
      </c>
      <c r="AK46" s="66" t="s">
        <v>391</v>
      </c>
      <c r="AL46" s="182" t="s">
        <v>49</v>
      </c>
    </row>
    <row r="47" spans="1:38" s="2" customFormat="1" ht="24.75" customHeight="1" thickBot="1" x14ac:dyDescent="0.3">
      <c r="A47" s="121" t="s">
        <v>70</v>
      </c>
      <c r="B47" s="121" t="s">
        <v>117</v>
      </c>
      <c r="C47" s="122" t="s">
        <v>118</v>
      </c>
      <c r="D47" s="123"/>
      <c r="E47" s="66">
        <v>3.1739999999999997E-2</v>
      </c>
      <c r="F47" s="66">
        <v>1.06E-2</v>
      </c>
      <c r="G47" s="66">
        <v>2.5600000000000002E-3</v>
      </c>
      <c r="H47" s="66">
        <v>1.6000000000000001E-4</v>
      </c>
      <c r="I47" s="66">
        <v>1.98E-3</v>
      </c>
      <c r="J47" s="66">
        <v>1.98E-3</v>
      </c>
      <c r="K47" s="66">
        <v>1.98E-3</v>
      </c>
      <c r="L47" s="66">
        <v>1.4599999999999999E-3</v>
      </c>
      <c r="M47" s="66">
        <v>0.12048</v>
      </c>
      <c r="N47" s="66">
        <v>3.0000000000000001E-6</v>
      </c>
      <c r="O47" s="66">
        <v>2.0000000000000001E-4</v>
      </c>
      <c r="P47" s="66">
        <v>1.06E-4</v>
      </c>
      <c r="Q47" s="66">
        <v>1.9999999999999999E-6</v>
      </c>
      <c r="R47" s="66">
        <v>1E-3</v>
      </c>
      <c r="S47" s="66">
        <v>3.4000000000000002E-2</v>
      </c>
      <c r="T47" s="66">
        <v>1.4E-3</v>
      </c>
      <c r="U47" s="66">
        <v>2.0000000000000001E-4</v>
      </c>
      <c r="V47" s="66">
        <v>0.02</v>
      </c>
      <c r="W47" s="66" t="s">
        <v>390</v>
      </c>
      <c r="X47" s="66">
        <v>5.9999999999999995E-4</v>
      </c>
      <c r="Y47" s="66">
        <v>1E-3</v>
      </c>
      <c r="Z47" s="66">
        <v>6.8800000000000003E-4</v>
      </c>
      <c r="AA47" s="66">
        <v>4.2400000000000001E-4</v>
      </c>
      <c r="AB47" s="66">
        <v>2.712E-3</v>
      </c>
      <c r="AC47" s="66" t="s">
        <v>390</v>
      </c>
      <c r="AD47" s="66" t="s">
        <v>390</v>
      </c>
      <c r="AE47" s="158"/>
      <c r="AF47" s="66">
        <v>863.25599999999997</v>
      </c>
      <c r="AG47" s="66" t="s">
        <v>391</v>
      </c>
      <c r="AH47" s="66" t="s">
        <v>391</v>
      </c>
      <c r="AI47" s="66" t="s">
        <v>391</v>
      </c>
      <c r="AJ47" s="66" t="s">
        <v>391</v>
      </c>
      <c r="AK47" s="66" t="s">
        <v>391</v>
      </c>
      <c r="AL47" s="182" t="s">
        <v>49</v>
      </c>
    </row>
    <row r="48" spans="1:38" s="2" customFormat="1" ht="24.75" customHeight="1" thickBot="1" x14ac:dyDescent="0.3">
      <c r="A48" s="121" t="s">
        <v>119</v>
      </c>
      <c r="B48" s="121" t="s">
        <v>120</v>
      </c>
      <c r="C48" s="122" t="s">
        <v>121</v>
      </c>
      <c r="D48" s="123"/>
      <c r="E48" s="66" t="s">
        <v>391</v>
      </c>
      <c r="F48" s="66">
        <v>4.8415137650000002</v>
      </c>
      <c r="G48" s="66" t="s">
        <v>391</v>
      </c>
      <c r="H48" s="66" t="s">
        <v>391</v>
      </c>
      <c r="I48" s="66">
        <v>0.204516695</v>
      </c>
      <c r="J48" s="66">
        <v>1.717940238</v>
      </c>
      <c r="K48" s="66">
        <v>3.640397171</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84.503339000000011</v>
      </c>
      <c r="AL48" s="182" t="s">
        <v>122</v>
      </c>
    </row>
    <row r="49" spans="1:38" s="2" customFormat="1" ht="24.75" customHeight="1" thickBot="1" x14ac:dyDescent="0.3">
      <c r="A49" s="121" t="s">
        <v>119</v>
      </c>
      <c r="B49" s="121" t="s">
        <v>123</v>
      </c>
      <c r="C49" s="122" t="s">
        <v>124</v>
      </c>
      <c r="D49" s="123"/>
      <c r="E49" s="66">
        <v>3.0269000000000001E-2</v>
      </c>
      <c r="F49" s="66">
        <v>9.1474E-2</v>
      </c>
      <c r="G49" s="66">
        <v>3.0217999999999995E-2</v>
      </c>
      <c r="H49" s="66">
        <v>9.7100000000000007E-4</v>
      </c>
      <c r="I49" s="66">
        <v>0.12017575</v>
      </c>
      <c r="J49" s="66">
        <v>0.17547860999999998</v>
      </c>
      <c r="K49" s="66">
        <v>0.21307899999999999</v>
      </c>
      <c r="L49" s="66">
        <v>5.8886117499999995E-2</v>
      </c>
      <c r="M49" s="66">
        <v>4.4167999999999999E-2</v>
      </c>
      <c r="N49" s="66" t="s">
        <v>390</v>
      </c>
      <c r="O49" s="66" t="s">
        <v>390</v>
      </c>
      <c r="P49" s="66" t="s">
        <v>390</v>
      </c>
      <c r="Q49" s="66" t="s">
        <v>390</v>
      </c>
      <c r="R49" s="66" t="s">
        <v>390</v>
      </c>
      <c r="S49" s="66" t="s">
        <v>390</v>
      </c>
      <c r="T49" s="66" t="s">
        <v>390</v>
      </c>
      <c r="U49" s="66" t="s">
        <v>390</v>
      </c>
      <c r="V49" s="66" t="s">
        <v>390</v>
      </c>
      <c r="W49" s="66" t="s">
        <v>390</v>
      </c>
      <c r="X49" s="66">
        <v>1.7118998733658526E-2</v>
      </c>
      <c r="Y49" s="66">
        <v>2.5867653643380287E-2</v>
      </c>
      <c r="Z49" s="66">
        <v>1.4490958907090682E-2</v>
      </c>
      <c r="AA49" s="66">
        <v>1.1143580244656847E-2</v>
      </c>
      <c r="AB49" s="66">
        <v>6.8621191528786346E-2</v>
      </c>
      <c r="AC49" s="66" t="s">
        <v>390</v>
      </c>
      <c r="AD49" s="66" t="s">
        <v>390</v>
      </c>
      <c r="AE49" s="158"/>
      <c r="AF49" s="66" t="s">
        <v>391</v>
      </c>
      <c r="AG49" s="66" t="s">
        <v>391</v>
      </c>
      <c r="AH49" s="66" t="s">
        <v>391</v>
      </c>
      <c r="AI49" s="66" t="s">
        <v>391</v>
      </c>
      <c r="AJ49" s="66" t="s">
        <v>391</v>
      </c>
      <c r="AK49" s="66">
        <v>3.2629999999999999</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v>4.4759999999999999E-3</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8.1133999999999998E-2</v>
      </c>
      <c r="AL51" s="182" t="s">
        <v>130</v>
      </c>
    </row>
    <row r="52" spans="1:38" s="2" customFormat="1" ht="24.75" customHeight="1" thickBot="1" x14ac:dyDescent="0.3">
      <c r="A52" s="121" t="s">
        <v>119</v>
      </c>
      <c r="B52" s="125" t="s">
        <v>131</v>
      </c>
      <c r="C52" s="128" t="s">
        <v>399</v>
      </c>
      <c r="D52" s="131"/>
      <c r="E52" s="66">
        <v>0.11598900000000001</v>
      </c>
      <c r="F52" s="66">
        <v>0.11604499999999998</v>
      </c>
      <c r="G52" s="66">
        <v>0.83213099999999995</v>
      </c>
      <c r="H52" s="66">
        <v>8.7900000000000001E-4</v>
      </c>
      <c r="I52" s="66">
        <v>2.0603450000000002E-2</v>
      </c>
      <c r="J52" s="66">
        <v>3.1847100000000003E-2</v>
      </c>
      <c r="K52" s="66">
        <v>3.7496000000000002E-2</v>
      </c>
      <c r="L52" s="66" t="s">
        <v>391</v>
      </c>
      <c r="M52" s="66">
        <v>4.0758000000000003E-2</v>
      </c>
      <c r="N52" s="66">
        <v>3.83673E-2</v>
      </c>
      <c r="O52" s="66">
        <v>3.83673E-2</v>
      </c>
      <c r="P52" s="66">
        <v>3.83673E-2</v>
      </c>
      <c r="Q52" s="66">
        <v>3.83673E-2</v>
      </c>
      <c r="R52" s="66">
        <v>3.83673E-2</v>
      </c>
      <c r="S52" s="66">
        <v>3.83673E-2</v>
      </c>
      <c r="T52" s="66">
        <v>3.83673E-2</v>
      </c>
      <c r="U52" s="66">
        <v>3.83673E-2</v>
      </c>
      <c r="V52" s="66">
        <v>3.83673E-2</v>
      </c>
      <c r="W52" s="66">
        <v>4.2881099999999998E-2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7.8470000000000004</v>
      </c>
      <c r="AL52" s="182" t="s">
        <v>132</v>
      </c>
    </row>
    <row r="53" spans="1:38" s="2" customFormat="1" ht="24.75" customHeight="1" thickBot="1" x14ac:dyDescent="0.3">
      <c r="A53" s="121" t="s">
        <v>119</v>
      </c>
      <c r="B53" s="125" t="s">
        <v>133</v>
      </c>
      <c r="C53" s="128" t="s">
        <v>134</v>
      </c>
      <c r="D53" s="131"/>
      <c r="E53" s="66" t="s">
        <v>391</v>
      </c>
      <c r="F53" s="66">
        <v>0.19753999999999999</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6.641</v>
      </c>
      <c r="AL53" s="182" t="s">
        <v>135</v>
      </c>
    </row>
    <row r="54" spans="1:38" s="2" customFormat="1" ht="23.4" thickBot="1" x14ac:dyDescent="0.3">
      <c r="A54" s="121" t="s">
        <v>119</v>
      </c>
      <c r="B54" s="125" t="s">
        <v>136</v>
      </c>
      <c r="C54" s="128" t="s">
        <v>137</v>
      </c>
      <c r="D54" s="131"/>
      <c r="E54" s="66" t="s">
        <v>391</v>
      </c>
      <c r="F54" s="66">
        <v>0.97420413490654578</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7847</v>
      </c>
      <c r="AL54" s="182" t="s">
        <v>425</v>
      </c>
    </row>
    <row r="55" spans="1:38" s="2" customFormat="1" ht="24.75" customHeight="1" thickBot="1" x14ac:dyDescent="0.3">
      <c r="A55" s="121" t="s">
        <v>119</v>
      </c>
      <c r="B55" s="125" t="s">
        <v>138</v>
      </c>
      <c r="C55" s="128" t="s">
        <v>139</v>
      </c>
      <c r="D55" s="131"/>
      <c r="E55" s="66">
        <v>0.27676400000000001</v>
      </c>
      <c r="F55" s="66">
        <v>7.2145421674117916E-2</v>
      </c>
      <c r="G55" s="66">
        <v>2.5596109999999999</v>
      </c>
      <c r="H55" s="66" t="s">
        <v>390</v>
      </c>
      <c r="I55" s="66">
        <v>2.3180692744832705E-4</v>
      </c>
      <c r="J55" s="66">
        <v>3.9738330419713202E-4</v>
      </c>
      <c r="K55" s="66">
        <v>6.6230550699522019E-4</v>
      </c>
      <c r="L55" s="66">
        <v>5.5633662587598484E-5</v>
      </c>
      <c r="M55" s="66">
        <v>2.447E-3</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v>2446.9632268129999</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2.27802E-2</v>
      </c>
      <c r="J57" s="66">
        <v>3.7592440000000005E-2</v>
      </c>
      <c r="K57" s="66">
        <v>5.1380000000000002E-2</v>
      </c>
      <c r="L57" s="66">
        <v>6.8340600000000001E-4</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3722.1640000000002</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v>5.4680999999999966E-3</v>
      </c>
      <c r="J58" s="66">
        <v>7.7626099999999988E-3</v>
      </c>
      <c r="K58" s="66">
        <v>9.1180000000000046E-3</v>
      </c>
      <c r="L58" s="66">
        <v>2.5153259999999982E-5</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974.27599999999995</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v>1.6168179999999999E-3</v>
      </c>
      <c r="J59" s="66">
        <v>2.2924679999999998E-3</v>
      </c>
      <c r="K59" s="66">
        <v>2.8029999999999995E-3</v>
      </c>
      <c r="L59" s="66">
        <v>1.00242716E-6</v>
      </c>
      <c r="M59" s="66" t="s">
        <v>390</v>
      </c>
      <c r="N59" s="66">
        <v>0.16119779716595603</v>
      </c>
      <c r="O59" s="66">
        <v>1.7039755621959193E-2</v>
      </c>
      <c r="P59" s="66">
        <v>5.2005581391365791E-3</v>
      </c>
      <c r="Q59" s="66">
        <v>6.1208966825258955E-2</v>
      </c>
      <c r="R59" s="66">
        <v>4.3449447204067737E-2</v>
      </c>
      <c r="S59" s="66">
        <v>0.60444602137647108</v>
      </c>
      <c r="T59" s="66">
        <v>5.8105868337291082E-2</v>
      </c>
      <c r="U59" s="66">
        <v>0.77636642713319914</v>
      </c>
      <c r="V59" s="66">
        <v>0.63802682900153274</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1179042</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0.57104449300000004</v>
      </c>
      <c r="J60" s="66">
        <v>1.035442737000001</v>
      </c>
      <c r="K60" s="66">
        <v>1.7951049999999982</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82416.689400000003</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v>5.1259561429999996E-2</v>
      </c>
      <c r="J61" s="66">
        <v>0.51292953546999998</v>
      </c>
      <c r="K61" s="66">
        <v>1.0258973563299998</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v>5476625</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391</v>
      </c>
      <c r="F63" s="66">
        <v>6.5599999999999978E-2</v>
      </c>
      <c r="G63" s="66">
        <v>9.7686999999999996E-2</v>
      </c>
      <c r="H63" s="66">
        <v>9.3778E-2</v>
      </c>
      <c r="I63" s="66">
        <v>0.17100409799999988</v>
      </c>
      <c r="J63" s="66">
        <v>0.32142537200000015</v>
      </c>
      <c r="K63" s="66">
        <v>0.59065699999999943</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0.17810400000000001</v>
      </c>
      <c r="F64" s="66" t="s">
        <v>390</v>
      </c>
      <c r="G64" s="66" t="s">
        <v>390</v>
      </c>
      <c r="H64" s="66">
        <v>1.78104E-3</v>
      </c>
      <c r="I64" s="66" t="s">
        <v>391</v>
      </c>
      <c r="J64" s="66" t="s">
        <v>391</v>
      </c>
      <c r="K64" s="66" t="s">
        <v>391</v>
      </c>
      <c r="L64" s="66" t="s">
        <v>391</v>
      </c>
      <c r="M64" s="66">
        <v>1.7810400000000001E-2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178.10400000000001</v>
      </c>
      <c r="AL64" s="182" t="s">
        <v>160</v>
      </c>
    </row>
    <row r="65" spans="1:38" s="2" customFormat="1" ht="24.75" customHeight="1" thickBot="1" x14ac:dyDescent="0.3">
      <c r="A65" s="121" t="s">
        <v>53</v>
      </c>
      <c r="B65" s="125" t="s">
        <v>161</v>
      </c>
      <c r="C65" s="122" t="s">
        <v>162</v>
      </c>
      <c r="D65" s="123"/>
      <c r="E65" s="66">
        <v>0.237646</v>
      </c>
      <c r="F65" s="66" t="s">
        <v>391</v>
      </c>
      <c r="G65" s="66" t="s">
        <v>391</v>
      </c>
      <c r="H65" s="66">
        <v>4.2560000000000002E-3</v>
      </c>
      <c r="I65" s="66">
        <v>3.9119385302516397E-5</v>
      </c>
      <c r="J65" s="66" t="s">
        <v>391</v>
      </c>
      <c r="K65" s="66" t="s">
        <v>391</v>
      </c>
      <c r="L65" s="66">
        <v>7.0414893544529508E-7</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596.09400000000005</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v>4.5893999999999997E-2</v>
      </c>
      <c r="F68" s="66" t="s">
        <v>390</v>
      </c>
      <c r="G68" s="66">
        <v>4.3372000000000001E-2</v>
      </c>
      <c r="H68" s="66" t="s">
        <v>391</v>
      </c>
      <c r="I68" s="66">
        <v>2.4221999999999998E-3</v>
      </c>
      <c r="J68" s="66">
        <v>3.5758000000000001E-3</v>
      </c>
      <c r="K68" s="66">
        <v>4.0369999999999989E-3</v>
      </c>
      <c r="L68" s="66">
        <v>4.3599599999999988E-5</v>
      </c>
      <c r="M68" s="66">
        <v>3.1580000000000002E-3</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59.454999999999998</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0.72707194600000036</v>
      </c>
      <c r="F70" s="66">
        <v>0.89745426799999994</v>
      </c>
      <c r="G70" s="66">
        <v>0.82606427799999982</v>
      </c>
      <c r="H70" s="66">
        <v>1.3222000000000001E-2</v>
      </c>
      <c r="I70" s="66">
        <v>1.9984388999999988E-2</v>
      </c>
      <c r="J70" s="66">
        <v>3.1115638999999987E-2</v>
      </c>
      <c r="K70" s="66">
        <v>4.2368999999999976E-2</v>
      </c>
      <c r="L70" s="66">
        <v>3.5971900199999976E-4</v>
      </c>
      <c r="M70" s="66">
        <v>7.5127000000000013E-2</v>
      </c>
      <c r="N70" s="66" t="s">
        <v>390</v>
      </c>
      <c r="O70" s="66" t="s">
        <v>390</v>
      </c>
      <c r="P70" s="66">
        <v>2.4E-2</v>
      </c>
      <c r="Q70" s="66" t="s">
        <v>390</v>
      </c>
      <c r="R70" s="66" t="s">
        <v>390</v>
      </c>
      <c r="S70" s="66">
        <v>3.0000000000000001E-6</v>
      </c>
      <c r="T70" s="66">
        <v>2.9942274E-4</v>
      </c>
      <c r="U70" s="66" t="s">
        <v>390</v>
      </c>
      <c r="V70" s="66">
        <v>2.3000000000000003E-5</v>
      </c>
      <c r="W70" s="66">
        <v>2E-3</v>
      </c>
      <c r="X70" s="66" t="s">
        <v>390</v>
      </c>
      <c r="Y70" s="66" t="s">
        <v>390</v>
      </c>
      <c r="Z70" s="66" t="s">
        <v>390</v>
      </c>
      <c r="AA70" s="66" t="s">
        <v>390</v>
      </c>
      <c r="AB70" s="66">
        <v>1E-3</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v>0.50578500000000004</v>
      </c>
      <c r="F72" s="66">
        <v>0.94399999999999995</v>
      </c>
      <c r="G72" s="66">
        <v>0.31238100000000002</v>
      </c>
      <c r="H72" s="66" t="s">
        <v>390</v>
      </c>
      <c r="I72" s="66">
        <v>0.2390675200000002</v>
      </c>
      <c r="J72" s="66">
        <v>0.36435970000000045</v>
      </c>
      <c r="K72" s="66">
        <v>0.45249199999999906</v>
      </c>
      <c r="L72" s="66">
        <v>8.6064307200000071E-4</v>
      </c>
      <c r="M72" s="66">
        <v>31.182365541999992</v>
      </c>
      <c r="N72" s="66">
        <v>3.3993724498407349</v>
      </c>
      <c r="O72" s="66">
        <v>0.12266431955283345</v>
      </c>
      <c r="P72" s="66">
        <v>8.8191576666929186E-2</v>
      </c>
      <c r="Q72" s="66">
        <v>2.9064085071415773E-2</v>
      </c>
      <c r="R72" s="66">
        <v>0.43576313457325339</v>
      </c>
      <c r="S72" s="66">
        <v>9.2064979999999991E-2</v>
      </c>
      <c r="T72" s="66">
        <v>0.2461571622258677</v>
      </c>
      <c r="U72" s="66">
        <v>1.3140148905548347E-2</v>
      </c>
      <c r="V72" s="66">
        <v>7.7717026010912287</v>
      </c>
      <c r="W72" s="66">
        <v>2.9191553842247924</v>
      </c>
      <c r="X72" s="66">
        <v>1.3691558664436364E-3</v>
      </c>
      <c r="Y72" s="66">
        <v>1.5946671818117476E-2</v>
      </c>
      <c r="Z72" s="66">
        <v>5.506432543734981E-3</v>
      </c>
      <c r="AA72" s="66">
        <v>8.4551219901821432E-4</v>
      </c>
      <c r="AB72" s="66">
        <v>2.3667772427314309E-2</v>
      </c>
      <c r="AC72" s="66" t="s">
        <v>438</v>
      </c>
      <c r="AD72" s="66">
        <v>0.13189632309842017</v>
      </c>
      <c r="AE72" s="158"/>
      <c r="AF72" s="66" t="s">
        <v>391</v>
      </c>
      <c r="AG72" s="66" t="s">
        <v>391</v>
      </c>
      <c r="AH72" s="66" t="s">
        <v>391</v>
      </c>
      <c r="AI72" s="66" t="s">
        <v>391</v>
      </c>
      <c r="AJ72" s="66" t="s">
        <v>391</v>
      </c>
      <c r="AK72" s="66">
        <v>4603.2489999999998</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4.4339999999999999E-4</v>
      </c>
      <c r="J73" s="66">
        <v>6.2814999999999995E-4</v>
      </c>
      <c r="K73" s="66">
        <v>7.3900000000000007E-4</v>
      </c>
      <c r="L73" s="66">
        <v>4.4340000000000006E-5</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7.8819999999999997</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v>1.4676230000000002E-2</v>
      </c>
      <c r="J74" s="66">
        <v>1.8255770000000001E-2</v>
      </c>
      <c r="K74" s="66">
        <v>2.0560000000000002E-2</v>
      </c>
      <c r="L74" s="66">
        <v>3.3755329000000007E-4</v>
      </c>
      <c r="M74" s="66" t="s">
        <v>390</v>
      </c>
      <c r="N74" s="66">
        <v>0.18835292023808983</v>
      </c>
      <c r="O74" s="66">
        <v>2.7659426123146338E-2</v>
      </c>
      <c r="P74" s="66">
        <v>5.6282783826260632E-2</v>
      </c>
      <c r="Q74" s="66">
        <v>3.7465988897815522E-2</v>
      </c>
      <c r="R74" s="66" t="s">
        <v>390</v>
      </c>
      <c r="S74" s="66">
        <v>1.3163090336473377E-2</v>
      </c>
      <c r="T74" s="66" t="s">
        <v>390</v>
      </c>
      <c r="U74" s="66" t="s">
        <v>390</v>
      </c>
      <c r="V74" s="66">
        <v>0.2225868355364056</v>
      </c>
      <c r="W74" s="66">
        <v>0.18543210297937837</v>
      </c>
      <c r="X74" s="66" t="s">
        <v>390</v>
      </c>
      <c r="Y74" s="66" t="s">
        <v>390</v>
      </c>
      <c r="Z74" s="66" t="s">
        <v>390</v>
      </c>
      <c r="AA74" s="66" t="s">
        <v>390</v>
      </c>
      <c r="AB74" s="66">
        <v>3.5632021738601161E-3</v>
      </c>
      <c r="AC74" s="66" t="s">
        <v>390</v>
      </c>
      <c r="AD74" s="66">
        <v>5.2080111436236263E-3</v>
      </c>
      <c r="AE74" s="158"/>
      <c r="AF74" s="66" t="s">
        <v>391</v>
      </c>
      <c r="AG74" s="66" t="s">
        <v>391</v>
      </c>
      <c r="AH74" s="66" t="s">
        <v>391</v>
      </c>
      <c r="AI74" s="66" t="s">
        <v>391</v>
      </c>
      <c r="AJ74" s="66" t="s">
        <v>391</v>
      </c>
      <c r="AK74" s="66">
        <v>151.58500000000001</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v>2.8758000000000001E-4</v>
      </c>
      <c r="J75" s="66">
        <v>3.6897999999999998E-4</v>
      </c>
      <c r="K75" s="66">
        <v>4.2100000000000004E-4</v>
      </c>
      <c r="L75" s="66" t="s">
        <v>390</v>
      </c>
      <c r="M75" s="66" t="s">
        <v>390</v>
      </c>
      <c r="N75" s="66">
        <v>1.7947710359953555E-3</v>
      </c>
      <c r="O75" s="66">
        <v>1.155437621187042E-3</v>
      </c>
      <c r="P75" s="66">
        <v>1.0614371009694961E-2</v>
      </c>
      <c r="Q75" s="66">
        <v>7.0177154173563488E-4</v>
      </c>
      <c r="R75" s="66" t="s">
        <v>390</v>
      </c>
      <c r="S75" s="66" t="s">
        <v>390</v>
      </c>
      <c r="T75" s="66" t="s">
        <v>390</v>
      </c>
      <c r="U75" s="66" t="s">
        <v>390</v>
      </c>
      <c r="V75" s="66">
        <v>3.3507626373626372E-3</v>
      </c>
      <c r="W75" s="66">
        <v>5.8261103097659024E-4</v>
      </c>
      <c r="X75" s="66" t="s">
        <v>390</v>
      </c>
      <c r="Y75" s="66" t="s">
        <v>390</v>
      </c>
      <c r="Z75" s="66" t="s">
        <v>390</v>
      </c>
      <c r="AA75" s="66" t="s">
        <v>390</v>
      </c>
      <c r="AB75" s="66">
        <v>6.5031586663513813E-8</v>
      </c>
      <c r="AC75" s="66" t="s">
        <v>390</v>
      </c>
      <c r="AD75" s="66">
        <v>1.403018917001655E-5</v>
      </c>
      <c r="AE75" s="158"/>
      <c r="AF75" s="66" t="s">
        <v>391</v>
      </c>
      <c r="AG75" s="66" t="s">
        <v>391</v>
      </c>
      <c r="AH75" s="66" t="s">
        <v>391</v>
      </c>
      <c r="AI75" s="66" t="s">
        <v>391</v>
      </c>
      <c r="AJ75" s="66" t="s">
        <v>391</v>
      </c>
      <c r="AK75" s="66">
        <v>7.3890000000000002</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v>1.0070999999999999E-3</v>
      </c>
      <c r="J76" s="66">
        <v>1.4065E-3</v>
      </c>
      <c r="K76" s="66">
        <v>1.6429999999999997E-3</v>
      </c>
      <c r="L76" s="66" t="s">
        <v>390</v>
      </c>
      <c r="M76" s="66" t="s">
        <v>390</v>
      </c>
      <c r="N76" s="66">
        <v>0.29611542888355363</v>
      </c>
      <c r="O76" s="66">
        <v>1.3251059967440114E-3</v>
      </c>
      <c r="P76" s="66">
        <v>1.1038201064457845E-2</v>
      </c>
      <c r="Q76" s="66">
        <v>0.13699167013077623</v>
      </c>
      <c r="R76" s="66">
        <v>0.20127426827587885</v>
      </c>
      <c r="S76" s="66">
        <v>4.4855546925809979E-3</v>
      </c>
      <c r="T76" s="66">
        <v>0.13307998946147379</v>
      </c>
      <c r="U76" s="66">
        <v>2.1417772741292021E-3</v>
      </c>
      <c r="V76" s="66">
        <v>0.35944343498162695</v>
      </c>
      <c r="W76" s="66">
        <v>3.3576131098270026E-2</v>
      </c>
      <c r="X76" s="66" t="s">
        <v>390</v>
      </c>
      <c r="Y76" s="66" t="s">
        <v>390</v>
      </c>
      <c r="Z76" s="66" t="s">
        <v>390</v>
      </c>
      <c r="AA76" s="66" t="s">
        <v>390</v>
      </c>
      <c r="AB76" s="66">
        <v>1.198955675617654E-4</v>
      </c>
      <c r="AC76" s="66" t="s">
        <v>390</v>
      </c>
      <c r="AD76" s="66">
        <v>2.9738858972753459E-5</v>
      </c>
      <c r="AE76" s="158"/>
      <c r="AF76" s="66" t="s">
        <v>391</v>
      </c>
      <c r="AG76" s="66" t="s">
        <v>391</v>
      </c>
      <c r="AH76" s="66" t="s">
        <v>391</v>
      </c>
      <c r="AI76" s="66" t="s">
        <v>391</v>
      </c>
      <c r="AJ76" s="66" t="s">
        <v>391</v>
      </c>
      <c r="AK76" s="66">
        <v>53.622999999999998</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0.24984999999999999</v>
      </c>
      <c r="O77" s="66">
        <v>6.0490000000000002E-2</v>
      </c>
      <c r="P77" s="66">
        <v>3.9450000000000005E-4</v>
      </c>
      <c r="Q77" s="66">
        <v>7.8899999999999994E-3</v>
      </c>
      <c r="R77" s="66" t="s">
        <v>390</v>
      </c>
      <c r="S77" s="66" t="s">
        <v>390</v>
      </c>
      <c r="T77" s="66" t="s">
        <v>390</v>
      </c>
      <c r="U77" s="66" t="s">
        <v>390</v>
      </c>
      <c r="V77" s="66">
        <v>6.0899999999999996E-2</v>
      </c>
      <c r="W77" s="66">
        <v>1.315E-3</v>
      </c>
      <c r="X77" s="66" t="s">
        <v>390</v>
      </c>
      <c r="Y77" s="66" t="s">
        <v>390</v>
      </c>
      <c r="Z77" s="66" t="s">
        <v>390</v>
      </c>
      <c r="AA77" s="66" t="s">
        <v>390</v>
      </c>
      <c r="AB77" s="66" t="s">
        <v>390</v>
      </c>
      <c r="AC77" s="66" t="s">
        <v>390</v>
      </c>
      <c r="AD77" s="66">
        <v>9.4679999999999998E-7</v>
      </c>
      <c r="AE77" s="158"/>
      <c r="AF77" s="66" t="s">
        <v>391</v>
      </c>
      <c r="AG77" s="66" t="s">
        <v>391</v>
      </c>
      <c r="AH77" s="66" t="s">
        <v>391</v>
      </c>
      <c r="AI77" s="66" t="s">
        <v>391</v>
      </c>
      <c r="AJ77" s="66" t="s">
        <v>391</v>
      </c>
      <c r="AK77" s="66">
        <v>0.26300000000000001</v>
      </c>
      <c r="AL77" s="182" t="s">
        <v>196</v>
      </c>
    </row>
    <row r="78" spans="1:38" s="2" customFormat="1" ht="24.75" customHeight="1" thickBot="1" x14ac:dyDescent="0.3">
      <c r="A78" s="121" t="s">
        <v>53</v>
      </c>
      <c r="B78" s="121" t="s">
        <v>197</v>
      </c>
      <c r="C78" s="122" t="s">
        <v>198</v>
      </c>
      <c r="D78" s="123"/>
      <c r="E78" s="66" t="s">
        <v>390</v>
      </c>
      <c r="F78" s="66" t="s">
        <v>390</v>
      </c>
      <c r="G78" s="66">
        <v>3.4760737327188947E-6</v>
      </c>
      <c r="H78" s="66" t="s">
        <v>390</v>
      </c>
      <c r="I78" s="66">
        <v>2.7502199999999998E-4</v>
      </c>
      <c r="J78" s="66">
        <v>3.61603E-4</v>
      </c>
      <c r="K78" s="66">
        <v>4.6299999999999998E-4</v>
      </c>
      <c r="L78" s="66">
        <v>2.7502199999999999E-7</v>
      </c>
      <c r="M78" s="66" t="s">
        <v>390</v>
      </c>
      <c r="N78" s="66">
        <v>3.8579922668745136E-3</v>
      </c>
      <c r="O78" s="66">
        <v>3.1570474232268128E-4</v>
      </c>
      <c r="P78" s="66">
        <v>5.0287200000000002E-4</v>
      </c>
      <c r="Q78" s="66">
        <v>4.1774320582393433E-4</v>
      </c>
      <c r="R78" s="66" t="s">
        <v>390</v>
      </c>
      <c r="S78" s="66">
        <v>1.970986771940764E-3</v>
      </c>
      <c r="T78" s="66">
        <v>2.8423199999999997E-3</v>
      </c>
      <c r="U78" s="66" t="s">
        <v>390</v>
      </c>
      <c r="V78" s="66">
        <v>3.1570474232268128E-4</v>
      </c>
      <c r="W78" s="66">
        <v>1.0932000000000002</v>
      </c>
      <c r="X78" s="66" t="s">
        <v>390</v>
      </c>
      <c r="Y78" s="66" t="s">
        <v>390</v>
      </c>
      <c r="Z78" s="66" t="s">
        <v>390</v>
      </c>
      <c r="AA78" s="66" t="s">
        <v>390</v>
      </c>
      <c r="AB78" s="66">
        <v>2.8119387535463765E-5</v>
      </c>
      <c r="AC78" s="66" t="s">
        <v>390</v>
      </c>
      <c r="AD78" s="66">
        <v>8.0896800000000008E-5</v>
      </c>
      <c r="AE78" s="158"/>
      <c r="AF78" s="66" t="s">
        <v>391</v>
      </c>
      <c r="AG78" s="66" t="s">
        <v>391</v>
      </c>
      <c r="AH78" s="66" t="s">
        <v>391</v>
      </c>
      <c r="AI78" s="66" t="s">
        <v>391</v>
      </c>
      <c r="AJ78" s="66" t="s">
        <v>391</v>
      </c>
      <c r="AK78" s="66">
        <v>21.864000000000001</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v>0.22763700000000001</v>
      </c>
      <c r="F80" s="66">
        <v>0.235988</v>
      </c>
      <c r="G80" s="66">
        <v>7.3097476073732723E-2</v>
      </c>
      <c r="H80" s="66">
        <v>3.1920000000000004E-3</v>
      </c>
      <c r="I80" s="66">
        <v>6.5746973000000056E-2</v>
      </c>
      <c r="J80" s="66">
        <v>0.10451961200000005</v>
      </c>
      <c r="K80" s="66">
        <v>0.14144500000000013</v>
      </c>
      <c r="L80" s="66">
        <v>2.3350800000000008E-7</v>
      </c>
      <c r="M80" s="66">
        <v>0.23353800000000002</v>
      </c>
      <c r="N80" s="66">
        <v>1.0866000000000001E-3</v>
      </c>
      <c r="O80" s="66">
        <v>1.5839700000000001E-3</v>
      </c>
      <c r="P80" s="66" t="s">
        <v>390</v>
      </c>
      <c r="Q80" s="66" t="s">
        <v>390</v>
      </c>
      <c r="R80" s="66">
        <v>8.7828440800000004E-2</v>
      </c>
      <c r="S80" s="66">
        <v>9.0152699999999988E-3</v>
      </c>
      <c r="T80" s="66">
        <v>2.4703450000000005E-2</v>
      </c>
      <c r="U80" s="66" t="s">
        <v>390</v>
      </c>
      <c r="V80" s="66">
        <v>1.6786289170884361</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12.751716</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10626430</v>
      </c>
      <c r="AL82" s="182" t="s">
        <v>219</v>
      </c>
    </row>
    <row r="83" spans="1:38" s="2" customFormat="1" ht="24.75" customHeight="1" thickBot="1" x14ac:dyDescent="0.3">
      <c r="A83" s="121" t="s">
        <v>53</v>
      </c>
      <c r="B83" s="135" t="s">
        <v>211</v>
      </c>
      <c r="C83" s="136" t="s">
        <v>212</v>
      </c>
      <c r="D83" s="123"/>
      <c r="E83" s="66" t="s">
        <v>390</v>
      </c>
      <c r="F83" s="66">
        <v>0.30570202087394416</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v>0.47062617771280046</v>
      </c>
      <c r="AL83" s="182" t="s">
        <v>385</v>
      </c>
    </row>
    <row r="84" spans="1:38" s="2" customFormat="1" ht="24.75" customHeight="1" thickBot="1" x14ac:dyDescent="0.3">
      <c r="A84" s="121" t="s">
        <v>53</v>
      </c>
      <c r="B84" s="135" t="s">
        <v>213</v>
      </c>
      <c r="C84" s="136" t="s">
        <v>214</v>
      </c>
      <c r="D84" s="123"/>
      <c r="E84" s="66" t="s">
        <v>390</v>
      </c>
      <c r="F84" s="66">
        <v>2.506E-3</v>
      </c>
      <c r="G84" s="66" t="s">
        <v>391</v>
      </c>
      <c r="H84" s="66" t="s">
        <v>391</v>
      </c>
      <c r="I84" s="66">
        <v>4.1894999999999996E-4</v>
      </c>
      <c r="J84" s="66">
        <v>7.182E-4</v>
      </c>
      <c r="K84" s="66">
        <v>1.1969999999999999E-3</v>
      </c>
      <c r="L84" s="66" t="s">
        <v>390</v>
      </c>
      <c r="M84" s="66" t="s">
        <v>390</v>
      </c>
      <c r="N84" s="66" t="s">
        <v>390</v>
      </c>
      <c r="O84" s="66" t="s">
        <v>390</v>
      </c>
      <c r="P84" s="66" t="s">
        <v>390</v>
      </c>
      <c r="Q84" s="66" t="s">
        <v>391</v>
      </c>
      <c r="R84" s="66" t="s">
        <v>391</v>
      </c>
      <c r="S84" s="66" t="s">
        <v>391</v>
      </c>
      <c r="T84" s="66" t="s">
        <v>391</v>
      </c>
      <c r="U84" s="66" t="s">
        <v>391</v>
      </c>
      <c r="V84" s="66" t="s">
        <v>391</v>
      </c>
      <c r="W84" s="66" t="s">
        <v>390</v>
      </c>
      <c r="X84" s="66" t="s">
        <v>390</v>
      </c>
      <c r="Y84" s="66" t="s">
        <v>390</v>
      </c>
      <c r="Z84" s="66" t="s">
        <v>390</v>
      </c>
      <c r="AA84" s="66" t="s">
        <v>390</v>
      </c>
      <c r="AB84" s="66" t="s">
        <v>390</v>
      </c>
      <c r="AC84" s="66" t="s">
        <v>390</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26.692120999999997</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6.5240691144708416</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6.2015624999999998E-2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10.476321851955568</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3.589046749654218</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7.0460799999999999</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3.9524314751600002E-2</v>
      </c>
      <c r="F91" s="66">
        <v>0.15222346560008002</v>
      </c>
      <c r="G91" s="66">
        <v>2.1309539780000001E-2</v>
      </c>
      <c r="H91" s="66">
        <v>8.6895740132300003E-2</v>
      </c>
      <c r="I91" s="66">
        <v>0.93184163883400006</v>
      </c>
      <c r="J91" s="66">
        <v>1.2703951880540001</v>
      </c>
      <c r="K91" s="66">
        <v>1.3403215255440002</v>
      </c>
      <c r="L91" s="66" t="s">
        <v>390</v>
      </c>
      <c r="M91" s="66">
        <v>1.2041755580161999</v>
      </c>
      <c r="N91" s="66">
        <v>5.5320129759999999</v>
      </c>
      <c r="O91" s="66">
        <v>0.12351224155480001</v>
      </c>
      <c r="P91" s="66">
        <v>4.02199923E-4</v>
      </c>
      <c r="Q91" s="66">
        <v>9.38466487E-3</v>
      </c>
      <c r="R91" s="66">
        <v>0.1100757684</v>
      </c>
      <c r="S91" s="66">
        <v>3.2459948718348</v>
      </c>
      <c r="T91" s="66">
        <v>0.26821874791740002</v>
      </c>
      <c r="U91" s="66" t="s">
        <v>390</v>
      </c>
      <c r="V91" s="66">
        <v>1.8911307179174002</v>
      </c>
      <c r="W91" s="66">
        <v>2.0938732562E-3</v>
      </c>
      <c r="X91" s="66">
        <v>2.3241993143819999E-3</v>
      </c>
      <c r="Y91" s="66">
        <v>9.4224296528999999E-4</v>
      </c>
      <c r="Z91" s="66">
        <v>9.4224296528999999E-4</v>
      </c>
      <c r="AA91" s="66">
        <v>9.4224296528999999E-4</v>
      </c>
      <c r="AB91" s="66">
        <v>5.1509282102519998E-3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v>1.4071999999999999E-2</v>
      </c>
      <c r="G92" s="66">
        <v>3.3319999999999999E-3</v>
      </c>
      <c r="H92" s="66" t="s">
        <v>390</v>
      </c>
      <c r="I92" s="66">
        <v>3.9430000000000004E-4</v>
      </c>
      <c r="J92" s="66">
        <v>6.3754999999999997E-4</v>
      </c>
      <c r="K92" s="66">
        <v>9.7300000000000023E-4</v>
      </c>
      <c r="L92" s="66">
        <v>1.0251800000000001E-5</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848.98299999999995</v>
      </c>
      <c r="AL92" s="182" t="s">
        <v>231</v>
      </c>
    </row>
    <row r="93" spans="1:38" s="2" customFormat="1" ht="24.75" customHeight="1" thickBot="1" x14ac:dyDescent="0.3">
      <c r="A93" s="121" t="s">
        <v>53</v>
      </c>
      <c r="B93" s="125" t="s">
        <v>232</v>
      </c>
      <c r="C93" s="122" t="s">
        <v>405</v>
      </c>
      <c r="D93" s="130"/>
      <c r="E93" s="66" t="s">
        <v>391</v>
      </c>
      <c r="F93" s="66">
        <v>3.0882406643499998</v>
      </c>
      <c r="G93" s="66" t="s">
        <v>391</v>
      </c>
      <c r="H93" s="66" t="s">
        <v>391</v>
      </c>
      <c r="I93" s="66">
        <v>1.5783806557377052E-2</v>
      </c>
      <c r="J93" s="66">
        <v>4.1861399999999993E-2</v>
      </c>
      <c r="K93" s="66">
        <v>6.8625245901639348E-2</v>
      </c>
      <c r="L93" s="66" t="s">
        <v>390</v>
      </c>
      <c r="M93" s="66" t="s">
        <v>391</v>
      </c>
      <c r="N93" s="66" t="s">
        <v>391</v>
      </c>
      <c r="O93" s="66" t="s">
        <v>391</v>
      </c>
      <c r="P93" s="66" t="s">
        <v>391</v>
      </c>
      <c r="Q93" s="66" t="s">
        <v>391</v>
      </c>
      <c r="R93" s="66" t="s">
        <v>391</v>
      </c>
      <c r="S93" s="66" t="s">
        <v>391</v>
      </c>
      <c r="T93" s="66" t="s">
        <v>391</v>
      </c>
      <c r="U93" s="66" t="s">
        <v>391</v>
      </c>
      <c r="V93" s="66" t="s">
        <v>391</v>
      </c>
      <c r="W93" s="66">
        <v>0.22397096980500825</v>
      </c>
      <c r="X93" s="66" t="s">
        <v>391</v>
      </c>
      <c r="Y93" s="66" t="s">
        <v>391</v>
      </c>
      <c r="Z93" s="66" t="s">
        <v>391</v>
      </c>
      <c r="AA93" s="66" t="s">
        <v>391</v>
      </c>
      <c r="AB93" s="66">
        <v>6.3745583713733099E-8</v>
      </c>
      <c r="AC93" s="66">
        <v>4.4794193961001603E-5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v>7.7225000000000002E-2</v>
      </c>
      <c r="G95" s="66" t="s">
        <v>390</v>
      </c>
      <c r="H95" s="66" t="s">
        <v>390</v>
      </c>
      <c r="I95" s="66">
        <v>7.2513503000000062E-2</v>
      </c>
      <c r="J95" s="66">
        <v>0.11286655299999991</v>
      </c>
      <c r="K95" s="66">
        <v>0.15452099999999994</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6.9654999999999981E-2</v>
      </c>
      <c r="F98" s="66">
        <v>0.76449348999999944</v>
      </c>
      <c r="G98" s="66">
        <v>1.2943E-2</v>
      </c>
      <c r="H98" s="66">
        <v>3.3804000000000001E-2</v>
      </c>
      <c r="I98" s="66">
        <v>5.5838784000000065E-2</v>
      </c>
      <c r="J98" s="66">
        <v>8.6472487999999528E-2</v>
      </c>
      <c r="K98" s="66">
        <v>0.12167500000000045</v>
      </c>
      <c r="L98" s="66" t="s">
        <v>391</v>
      </c>
      <c r="M98" s="66">
        <v>9.4052999999999998E-2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0.24572821555695656</v>
      </c>
      <c r="F99" s="66">
        <v>12.609659881245483</v>
      </c>
      <c r="G99" s="66" t="s">
        <v>391</v>
      </c>
      <c r="H99" s="66">
        <v>11.002341316777441</v>
      </c>
      <c r="I99" s="66">
        <v>7.3650984657534224E-2</v>
      </c>
      <c r="J99" s="66">
        <v>0.11317102520547943</v>
      </c>
      <c r="K99" s="66">
        <v>0.24789843616438351</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364.26299999999998</v>
      </c>
      <c r="AL99" s="182" t="s">
        <v>245</v>
      </c>
    </row>
    <row r="100" spans="1:38" s="2" customFormat="1" ht="24.75" customHeight="1" thickBot="1" x14ac:dyDescent="0.3">
      <c r="A100" s="121" t="s">
        <v>243</v>
      </c>
      <c r="B100" s="121" t="s">
        <v>246</v>
      </c>
      <c r="C100" s="122" t="s">
        <v>408</v>
      </c>
      <c r="D100" s="138"/>
      <c r="E100" s="66">
        <v>0.42503158222992982</v>
      </c>
      <c r="F100" s="66">
        <v>12.934127551030173</v>
      </c>
      <c r="G100" s="66" t="s">
        <v>391</v>
      </c>
      <c r="H100" s="66">
        <v>12.634617570180614</v>
      </c>
      <c r="I100" s="66">
        <v>7.6632844931506849E-2</v>
      </c>
      <c r="J100" s="66">
        <v>0.11706348821917809</v>
      </c>
      <c r="K100" s="66">
        <v>0.25376948383561643</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1053.8429999999998</v>
      </c>
      <c r="AL100" s="182" t="s">
        <v>245</v>
      </c>
    </row>
    <row r="101" spans="1:38" s="2" customFormat="1" ht="24.75" customHeight="1" thickBot="1" x14ac:dyDescent="0.3">
      <c r="A101" s="121" t="s">
        <v>243</v>
      </c>
      <c r="B101" s="121" t="s">
        <v>247</v>
      </c>
      <c r="C101" s="122" t="s">
        <v>248</v>
      </c>
      <c r="D101" s="138"/>
      <c r="E101" s="66">
        <v>7.5782846756428561E-3</v>
      </c>
      <c r="F101" s="66">
        <v>0.23974524865218905</v>
      </c>
      <c r="G101" s="66" t="s">
        <v>391</v>
      </c>
      <c r="H101" s="66">
        <v>0.21769054069828567</v>
      </c>
      <c r="I101" s="66">
        <v>3.5024876712328769E-4</v>
      </c>
      <c r="J101" s="66">
        <v>1.0507463013698631E-3</v>
      </c>
      <c r="K101" s="66">
        <v>2.4517413698630143E-3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213.06800000000001</v>
      </c>
      <c r="AL101" s="182" t="s">
        <v>245</v>
      </c>
    </row>
    <row r="102" spans="1:38" s="2" customFormat="1" ht="24.75" customHeight="1" thickBot="1" x14ac:dyDescent="0.3">
      <c r="A102" s="121" t="s">
        <v>243</v>
      </c>
      <c r="B102" s="121" t="s">
        <v>249</v>
      </c>
      <c r="C102" s="122" t="s">
        <v>409</v>
      </c>
      <c r="D102" s="138"/>
      <c r="E102" s="66">
        <v>1.1098999999999999E-2</v>
      </c>
      <c r="F102" s="66">
        <v>1.2431247890736934</v>
      </c>
      <c r="G102" s="66" t="s">
        <v>391</v>
      </c>
      <c r="H102" s="66">
        <v>7.1583100000000002</v>
      </c>
      <c r="I102" s="66">
        <v>7.7741439999999993E-3</v>
      </c>
      <c r="J102" s="66">
        <v>0.17479006000000002</v>
      </c>
      <c r="K102" s="66">
        <v>1.1723878999999999</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1544.0839999999998</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8.3114008814285691E-4</v>
      </c>
      <c r="F104" s="66">
        <v>2.5121163668538712E-2</v>
      </c>
      <c r="G104" s="66" t="s">
        <v>391</v>
      </c>
      <c r="H104" s="66">
        <v>2.2646330228857137E-2</v>
      </c>
      <c r="I104" s="66">
        <v>4.8016438356164385E-5</v>
      </c>
      <c r="J104" s="66">
        <v>1.4404931506849315E-4</v>
      </c>
      <c r="K104" s="66">
        <v>3.3611506849315077E-4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29.21</v>
      </c>
      <c r="AL104" s="182" t="s">
        <v>245</v>
      </c>
    </row>
    <row r="105" spans="1:38" s="2" customFormat="1" ht="24.75" customHeight="1" thickBot="1" x14ac:dyDescent="0.3">
      <c r="A105" s="121" t="s">
        <v>243</v>
      </c>
      <c r="B105" s="121" t="s">
        <v>254</v>
      </c>
      <c r="C105" s="122" t="s">
        <v>255</v>
      </c>
      <c r="D105" s="138"/>
      <c r="E105" s="66">
        <v>8.5121915861485695E-3</v>
      </c>
      <c r="F105" s="66">
        <v>0.38735167038831503</v>
      </c>
      <c r="G105" s="66" t="s">
        <v>391</v>
      </c>
      <c r="H105" s="66">
        <v>0.2559580165875428</v>
      </c>
      <c r="I105" s="66">
        <v>2.5481687671232876E-3</v>
      </c>
      <c r="J105" s="66">
        <v>4.0042652054794511E-3</v>
      </c>
      <c r="K105" s="66">
        <v>8.736578630136986E-3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36.908000000000001</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2.5538748514124687E-2</v>
      </c>
      <c r="F107" s="66">
        <v>0.45390622480419218</v>
      </c>
      <c r="G107" s="66" t="s">
        <v>391</v>
      </c>
      <c r="H107" s="66">
        <v>0.46864504080956576</v>
      </c>
      <c r="I107" s="66">
        <v>2.3527617000000001E-2</v>
      </c>
      <c r="J107" s="66">
        <v>0.31370155999999999</v>
      </c>
      <c r="K107" s="66">
        <v>1.4900824100000001</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7842.5389999999998</v>
      </c>
      <c r="AL107" s="182" t="s">
        <v>245</v>
      </c>
    </row>
    <row r="108" spans="1:38" s="2" customFormat="1" ht="24.75" customHeight="1" thickBot="1" x14ac:dyDescent="0.3">
      <c r="A108" s="139" t="s">
        <v>243</v>
      </c>
      <c r="B108" s="121" t="s">
        <v>259</v>
      </c>
      <c r="C108" s="140" t="s">
        <v>411</v>
      </c>
      <c r="D108" s="138"/>
      <c r="E108" s="66">
        <v>1.5223433624379834E-2</v>
      </c>
      <c r="F108" s="66">
        <v>2.2805574866440481</v>
      </c>
      <c r="G108" s="66" t="s">
        <v>391</v>
      </c>
      <c r="H108" s="66">
        <v>0.45841972397116942</v>
      </c>
      <c r="I108" s="66">
        <v>2.8002936000000003E-2</v>
      </c>
      <c r="J108" s="66">
        <v>0.28002936</v>
      </c>
      <c r="K108" s="66">
        <v>0.56005872000000001</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14001.468000000001</v>
      </c>
      <c r="AL108" s="182" t="s">
        <v>245</v>
      </c>
    </row>
    <row r="109" spans="1:38" s="2" customFormat="1" ht="24.75" customHeight="1" thickBot="1" x14ac:dyDescent="0.3">
      <c r="A109" s="139" t="s">
        <v>243</v>
      </c>
      <c r="B109" s="121" t="s">
        <v>260</v>
      </c>
      <c r="C109" s="140" t="s">
        <v>412</v>
      </c>
      <c r="D109" s="138"/>
      <c r="E109" s="66">
        <v>2.5225765113469816E-3</v>
      </c>
      <c r="F109" s="66">
        <v>0.12661641895311423</v>
      </c>
      <c r="G109" s="66" t="s">
        <v>391</v>
      </c>
      <c r="H109" s="66">
        <v>8.9992186779424138E-2</v>
      </c>
      <c r="I109" s="66">
        <v>6.9433000000000003E-3</v>
      </c>
      <c r="J109" s="66">
        <v>3.8188149999999997E-2</v>
      </c>
      <c r="K109" s="66">
        <v>3.8188149999999997E-2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347.16500000000002</v>
      </c>
      <c r="AL109" s="182" t="s">
        <v>245</v>
      </c>
    </row>
    <row r="110" spans="1:38" s="2" customFormat="1" ht="24.75" customHeight="1" thickBot="1" x14ac:dyDescent="0.3">
      <c r="A110" s="139" t="s">
        <v>243</v>
      </c>
      <c r="B110" s="121" t="s">
        <v>261</v>
      </c>
      <c r="C110" s="141" t="s">
        <v>413</v>
      </c>
      <c r="D110" s="138"/>
      <c r="E110" s="66">
        <v>8.5668116624575096E-3</v>
      </c>
      <c r="F110" s="66">
        <v>0.26783023284720175</v>
      </c>
      <c r="G110" s="66" t="s">
        <v>391</v>
      </c>
      <c r="H110" s="66">
        <v>0.18558323325322149</v>
      </c>
      <c r="I110" s="66">
        <v>1.5960709999999999E-2</v>
      </c>
      <c r="J110" s="66">
        <v>0.11231582000000001</v>
      </c>
      <c r="K110" s="66">
        <v>0.11231582000000001</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788.1880000000001</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1790</v>
      </c>
      <c r="AL111" s="182" t="s">
        <v>245</v>
      </c>
    </row>
    <row r="112" spans="1:38" s="2" customFormat="1" ht="24.75" customHeight="1" thickBot="1" x14ac:dyDescent="0.3">
      <c r="A112" s="121" t="s">
        <v>263</v>
      </c>
      <c r="B112" s="121" t="s">
        <v>264</v>
      </c>
      <c r="C112" s="122" t="s">
        <v>265</v>
      </c>
      <c r="D112" s="123"/>
      <c r="E112" s="66">
        <v>13.571999999999999</v>
      </c>
      <c r="F112" s="66" t="s">
        <v>390</v>
      </c>
      <c r="G112" s="66" t="s">
        <v>391</v>
      </c>
      <c r="H112" s="66">
        <v>22.094200000000001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281270899.99999994</v>
      </c>
      <c r="AL112" s="182" t="s">
        <v>430</v>
      </c>
    </row>
    <row r="113" spans="1:38" s="2" customFormat="1" ht="24.75" customHeight="1" thickBot="1" x14ac:dyDescent="0.3">
      <c r="A113" s="121" t="s">
        <v>263</v>
      </c>
      <c r="B113" s="142" t="s">
        <v>266</v>
      </c>
      <c r="C113" s="143" t="s">
        <v>267</v>
      </c>
      <c r="D113" s="123"/>
      <c r="E113" s="66">
        <v>4.412918181813847</v>
      </c>
      <c r="F113" s="66" t="s">
        <v>391</v>
      </c>
      <c r="G113" s="66" t="s">
        <v>391</v>
      </c>
      <c r="H113" s="66">
        <v>19.927882682277748</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0.13418123999999998</v>
      </c>
      <c r="F114" s="66" t="s">
        <v>391</v>
      </c>
      <c r="G114" s="66" t="s">
        <v>391</v>
      </c>
      <c r="H114" s="66">
        <v>0.43608903000000004</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3.3545310000000002</v>
      </c>
      <c r="AL114" s="182" t="s">
        <v>385</v>
      </c>
    </row>
    <row r="115" spans="1:38" s="2" customFormat="1" ht="24.75" customHeight="1" thickBot="1" x14ac:dyDescent="0.3">
      <c r="A115" s="121" t="s">
        <v>263</v>
      </c>
      <c r="B115" s="142" t="s">
        <v>269</v>
      </c>
      <c r="C115" s="143" t="s">
        <v>270</v>
      </c>
      <c r="D115" s="123"/>
      <c r="E115" s="66">
        <v>3.1621829617870786E-2</v>
      </c>
      <c r="F115" s="66" t="s">
        <v>391</v>
      </c>
      <c r="G115" s="66" t="s">
        <v>391</v>
      </c>
      <c r="H115" s="66">
        <v>6.3243659235741573E-2</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v>0.79054574044676973</v>
      </c>
      <c r="AL115" s="182" t="s">
        <v>385</v>
      </c>
    </row>
    <row r="116" spans="1:38" s="2" customFormat="1" ht="24.75" customHeight="1" thickBot="1" x14ac:dyDescent="0.3">
      <c r="A116" s="121" t="s">
        <v>263</v>
      </c>
      <c r="B116" s="121" t="s">
        <v>271</v>
      </c>
      <c r="C116" s="128" t="s">
        <v>416</v>
      </c>
      <c r="D116" s="123"/>
      <c r="E116" s="66">
        <v>0.78116689799600025</v>
      </c>
      <c r="F116" s="66" t="s">
        <v>390</v>
      </c>
      <c r="G116" s="66" t="s">
        <v>391</v>
      </c>
      <c r="H116" s="66">
        <v>2.474749696659643</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418</v>
      </c>
      <c r="E119" s="66" t="s">
        <v>390</v>
      </c>
      <c r="F119" s="66" t="s">
        <v>390</v>
      </c>
      <c r="G119" s="66" t="s">
        <v>391</v>
      </c>
      <c r="H119" s="66" t="s">
        <v>391</v>
      </c>
      <c r="I119" s="66">
        <v>0.40002385524</v>
      </c>
      <c r="J119" s="66">
        <v>4.4783820758666657</v>
      </c>
      <c r="K119" s="66">
        <v>4.4783820758666657</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418</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1.2441603573650002</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2.1474489247065285</v>
      </c>
      <c r="G125" s="66" t="s">
        <v>391</v>
      </c>
      <c r="H125" s="66" t="s">
        <v>390</v>
      </c>
      <c r="I125" s="66">
        <v>1.1926832585926498E-4</v>
      </c>
      <c r="J125" s="66">
        <v>7.9150798070239494E-4</v>
      </c>
      <c r="K125" s="66">
        <v>1.673370753722415E-3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3614.1916927049997</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v>0.24640386715224002</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v>1026.6827798009999</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391</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297</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391</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391</v>
      </c>
      <c r="F132" s="66" t="s">
        <v>391</v>
      </c>
      <c r="G132" s="66" t="s">
        <v>391</v>
      </c>
      <c r="H132" s="66" t="s">
        <v>391</v>
      </c>
      <c r="I132" s="66" t="s">
        <v>391</v>
      </c>
      <c r="J132" s="66" t="s">
        <v>391</v>
      </c>
      <c r="K132" s="66" t="s">
        <v>391</v>
      </c>
      <c r="L132" s="66" t="s">
        <v>391</v>
      </c>
      <c r="M132" s="66" t="s">
        <v>391</v>
      </c>
      <c r="N132" s="66" t="s">
        <v>391</v>
      </c>
      <c r="O132" s="66" t="s">
        <v>391</v>
      </c>
      <c r="P132" s="66" t="s">
        <v>391</v>
      </c>
      <c r="Q132" s="66" t="s">
        <v>391</v>
      </c>
      <c r="R132" s="66" t="s">
        <v>391</v>
      </c>
      <c r="S132" s="66" t="s">
        <v>391</v>
      </c>
      <c r="T132" s="66" t="s">
        <v>391</v>
      </c>
      <c r="U132" s="66" t="s">
        <v>391</v>
      </c>
      <c r="V132" s="66" t="s">
        <v>391</v>
      </c>
      <c r="W132" s="66" t="s">
        <v>391</v>
      </c>
      <c r="X132" s="66" t="s">
        <v>391</v>
      </c>
      <c r="Y132" s="66" t="s">
        <v>391</v>
      </c>
      <c r="Z132" s="66" t="s">
        <v>391</v>
      </c>
      <c r="AA132" s="66" t="s">
        <v>391</v>
      </c>
      <c r="AB132" s="66" t="s">
        <v>391</v>
      </c>
      <c r="AC132" s="66" t="s">
        <v>391</v>
      </c>
      <c r="AD132" s="66" t="s">
        <v>391</v>
      </c>
      <c r="AE132" s="158"/>
      <c r="AF132" s="66" t="s">
        <v>391</v>
      </c>
      <c r="AG132" s="66" t="s">
        <v>391</v>
      </c>
      <c r="AH132" s="66" t="s">
        <v>391</v>
      </c>
      <c r="AI132" s="66" t="s">
        <v>391</v>
      </c>
      <c r="AJ132" s="66" t="s">
        <v>391</v>
      </c>
      <c r="AK132" s="66" t="s">
        <v>391</v>
      </c>
      <c r="AL132" s="182" t="s">
        <v>435</v>
      </c>
    </row>
    <row r="133" spans="1:38" s="2" customFormat="1" ht="24.75" customHeight="1" thickBot="1" x14ac:dyDescent="0.3">
      <c r="A133" s="121" t="s">
        <v>288</v>
      </c>
      <c r="B133" s="125" t="s">
        <v>307</v>
      </c>
      <c r="C133" s="136" t="s">
        <v>308</v>
      </c>
      <c r="D133" s="123" t="s">
        <v>297</v>
      </c>
      <c r="E133" s="66">
        <v>4.1080999999999993E-2</v>
      </c>
      <c r="F133" s="66">
        <v>1.3720000000000002E-3</v>
      </c>
      <c r="G133" s="66">
        <v>1.8780000000000001E-3</v>
      </c>
      <c r="H133" s="66" t="s">
        <v>391</v>
      </c>
      <c r="I133" s="66">
        <v>2.7803499999999996E-3</v>
      </c>
      <c r="J133" s="66">
        <v>4.7361E-3</v>
      </c>
      <c r="K133" s="66">
        <v>7.7759999999999999E-3</v>
      </c>
      <c r="L133" s="66" t="s">
        <v>390</v>
      </c>
      <c r="M133" s="66">
        <v>7.1140000000000005E-3</v>
      </c>
      <c r="N133" s="66">
        <v>2.86810524E-3</v>
      </c>
      <c r="O133" s="66">
        <v>4.8040523999999995E-4</v>
      </c>
      <c r="P133" s="66">
        <v>0.14230692</v>
      </c>
      <c r="Q133" s="66">
        <v>1.29986388E-3</v>
      </c>
      <c r="R133" s="66">
        <v>1.2950884799999998E-3</v>
      </c>
      <c r="S133" s="66">
        <v>1.1871644399999999E-3</v>
      </c>
      <c r="T133" s="66">
        <v>1.65515364E-3</v>
      </c>
      <c r="U133" s="66">
        <v>1.8891482399999999E-3</v>
      </c>
      <c r="V133" s="66">
        <v>1.529274096E-2</v>
      </c>
      <c r="W133" s="66">
        <v>2.578716E-3</v>
      </c>
      <c r="X133" s="66">
        <v>1.2607056E-6</v>
      </c>
      <c r="Y133" s="66">
        <v>6.8861268000000011E-7</v>
      </c>
      <c r="Z133" s="66">
        <v>6.1507152000000008E-7</v>
      </c>
      <c r="AA133" s="66">
        <v>6.6760092000000002E-7</v>
      </c>
      <c r="AB133" s="66">
        <v>3.2319907200000008E-6</v>
      </c>
      <c r="AC133" s="66">
        <v>1.4326199999999999E-2</v>
      </c>
      <c r="AD133" s="66">
        <v>3.9158279999999997E-2</v>
      </c>
      <c r="AE133" s="158"/>
      <c r="AF133" s="66">
        <v>1.4882010000000001</v>
      </c>
      <c r="AG133" s="66" t="s">
        <v>390</v>
      </c>
      <c r="AH133" s="66">
        <v>73.687492315000014</v>
      </c>
      <c r="AI133" s="66" t="s">
        <v>390</v>
      </c>
      <c r="AJ133" s="66" t="s">
        <v>390</v>
      </c>
      <c r="AK133" s="66">
        <v>95508</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0.45004732395780001</v>
      </c>
      <c r="F135" s="66">
        <v>0.17407490832329997</v>
      </c>
      <c r="G135" s="66">
        <v>1.5567674728099999E-2</v>
      </c>
      <c r="H135" s="66" t="s">
        <v>390</v>
      </c>
      <c r="I135" s="66">
        <v>0.59298688282489997</v>
      </c>
      <c r="J135" s="66">
        <v>0.63827466385209997</v>
      </c>
      <c r="K135" s="66">
        <v>0.65667282489439993</v>
      </c>
      <c r="L135" s="66">
        <v>0.24905449078645797</v>
      </c>
      <c r="M135" s="66">
        <v>7.9013025460893003</v>
      </c>
      <c r="N135" s="66">
        <v>6.9346914697899997E-2</v>
      </c>
      <c r="O135" s="66">
        <v>1.4152431571000001E-2</v>
      </c>
      <c r="P135" s="66" t="s">
        <v>390</v>
      </c>
      <c r="Q135" s="66">
        <v>5.8024969441099992E-2</v>
      </c>
      <c r="R135" s="66">
        <v>1.4152431570999999E-3</v>
      </c>
      <c r="S135" s="66">
        <v>2.8304863142000002E-2</v>
      </c>
      <c r="T135" s="66" t="s">
        <v>390</v>
      </c>
      <c r="U135" s="66">
        <v>9.9067020996999999E-3</v>
      </c>
      <c r="V135" s="66">
        <v>2.4809212543963004</v>
      </c>
      <c r="W135" s="66">
        <v>1.4152431570999999</v>
      </c>
      <c r="X135" s="66">
        <v>0.32975165560429998</v>
      </c>
      <c r="Y135" s="66">
        <v>0.65525758173729987</v>
      </c>
      <c r="Z135" s="66">
        <v>0.80385811323279988</v>
      </c>
      <c r="AA135" s="66" t="s">
        <v>390</v>
      </c>
      <c r="AB135" s="66" t="s">
        <v>390</v>
      </c>
      <c r="AC135" s="66" t="s">
        <v>390</v>
      </c>
      <c r="AD135" s="66" t="s">
        <v>391</v>
      </c>
      <c r="AE135" s="158"/>
      <c r="AF135" s="66" t="s">
        <v>391</v>
      </c>
      <c r="AG135" s="66" t="s">
        <v>391</v>
      </c>
      <c r="AH135" s="66" t="s">
        <v>391</v>
      </c>
      <c r="AI135" s="66" t="s">
        <v>391</v>
      </c>
      <c r="AJ135" s="66" t="s">
        <v>391</v>
      </c>
      <c r="AK135" s="66">
        <v>141.52431571</v>
      </c>
      <c r="AL135" s="182" t="s">
        <v>385</v>
      </c>
    </row>
    <row r="136" spans="1:38" s="2" customFormat="1" ht="24.75" customHeight="1" thickBot="1" x14ac:dyDescent="0.3">
      <c r="A136" s="121" t="s">
        <v>288</v>
      </c>
      <c r="B136" s="121" t="s">
        <v>313</v>
      </c>
      <c r="C136" s="122" t="s">
        <v>314</v>
      </c>
      <c r="D136" s="123"/>
      <c r="E136" s="66" t="s">
        <v>391</v>
      </c>
      <c r="F136" s="66">
        <v>4.7500949999999993E-3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2.165775E-3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v>4.3055000000000003E-2</v>
      </c>
      <c r="G139" s="66" t="s">
        <v>390</v>
      </c>
      <c r="H139" s="66" t="s">
        <v>390</v>
      </c>
      <c r="I139" s="66">
        <v>0.36012585400000002</v>
      </c>
      <c r="J139" s="66">
        <v>0.36215735399999999</v>
      </c>
      <c r="K139" s="66">
        <v>0.35722300000000001</v>
      </c>
      <c r="L139" s="66" t="s">
        <v>390</v>
      </c>
      <c r="M139" s="66">
        <v>4.5400000000000003E-4</v>
      </c>
      <c r="N139" s="66">
        <v>1.0326500000000002E-3</v>
      </c>
      <c r="O139" s="66">
        <v>2.0813600000000008E-3</v>
      </c>
      <c r="P139" s="66">
        <v>2.0813600000000008E-3</v>
      </c>
      <c r="Q139" s="66">
        <v>3.2930499999999996E-3</v>
      </c>
      <c r="R139" s="66">
        <v>3.14613E-3</v>
      </c>
      <c r="S139" s="66">
        <v>7.3285100000000008E-3</v>
      </c>
      <c r="T139" s="66" t="s">
        <v>390</v>
      </c>
      <c r="U139" s="66" t="s">
        <v>390</v>
      </c>
      <c r="V139" s="66" t="s">
        <v>390</v>
      </c>
      <c r="W139" s="66">
        <v>3.6291480000000003</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172.38724980064782</v>
      </c>
      <c r="F141" s="19">
        <f t="shared" ref="F141:AD141" si="0">SUM(F14:F140)</f>
        <v>214.90414167777041</v>
      </c>
      <c r="G141" s="19">
        <f t="shared" si="0"/>
        <v>79.882987830660397</v>
      </c>
      <c r="H141" s="19">
        <f t="shared" si="0"/>
        <v>84.821620224275932</v>
      </c>
      <c r="I141" s="19">
        <f t="shared" si="0"/>
        <v>35.601803735981875</v>
      </c>
      <c r="J141" s="19">
        <f t="shared" si="0"/>
        <v>46.559231310497353</v>
      </c>
      <c r="K141" s="19">
        <f t="shared" si="0"/>
        <v>57.108654682929583</v>
      </c>
      <c r="L141" s="19">
        <f t="shared" si="0"/>
        <v>4.6250483177956054</v>
      </c>
      <c r="M141" s="19">
        <f t="shared" si="0"/>
        <v>818.61262280331869</v>
      </c>
      <c r="N141" s="19">
        <f t="shared" si="0"/>
        <v>17.433194880694838</v>
      </c>
      <c r="O141" s="19">
        <f t="shared" si="0"/>
        <v>1.3365385285075984</v>
      </c>
      <c r="P141" s="19">
        <f t="shared" si="0"/>
        <v>2.2609628052392532</v>
      </c>
      <c r="Q141" s="19">
        <f t="shared" si="0"/>
        <v>1.3485894335291762</v>
      </c>
      <c r="R141" s="19">
        <f>SUM(R14:R140)</f>
        <v>9.6892637802923076</v>
      </c>
      <c r="S141" s="19">
        <f t="shared" si="0"/>
        <v>27.209266862212051</v>
      </c>
      <c r="T141" s="19">
        <f t="shared" si="0"/>
        <v>4.8059291822171906</v>
      </c>
      <c r="U141" s="19">
        <f t="shared" si="0"/>
        <v>20.620630822944324</v>
      </c>
      <c r="V141" s="19">
        <f t="shared" si="0"/>
        <v>42.105637635249984</v>
      </c>
      <c r="W141" s="19">
        <f t="shared" si="0"/>
        <v>27.594234591000784</v>
      </c>
      <c r="X141" s="19">
        <f t="shared" si="0"/>
        <v>14.702274874646585</v>
      </c>
      <c r="Y141" s="19">
        <f t="shared" si="0"/>
        <v>10.899598947495942</v>
      </c>
      <c r="Z141" s="19">
        <f t="shared" si="0"/>
        <v>7.4880223760031903</v>
      </c>
      <c r="AA141" s="19">
        <f t="shared" si="0"/>
        <v>10.32540004391756</v>
      </c>
      <c r="AB141" s="19">
        <f t="shared" si="0"/>
        <v>41.631098600422774</v>
      </c>
      <c r="AC141" s="19">
        <f t="shared" si="0"/>
        <v>18.471878273233052</v>
      </c>
      <c r="AD141" s="19">
        <f t="shared" si="0"/>
        <v>1.6436378905294446</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172.38724980064782</v>
      </c>
      <c r="F152" s="13">
        <f t="shared" ref="F152:AD152" si="1">SUM(F$141, F$151, IF(AND(ISNUMBER(SEARCH($B$4,"AT|BE|CH|GB|IE|LT|LU|NL")),SUM(F$143:F$149)&gt;0),SUM(F$143:F$149)-SUM(F$27:F$33),0))</f>
        <v>214.90414167777041</v>
      </c>
      <c r="G152" s="13">
        <f t="shared" si="1"/>
        <v>79.882987830660397</v>
      </c>
      <c r="H152" s="13">
        <f t="shared" si="1"/>
        <v>84.821620224275932</v>
      </c>
      <c r="I152" s="13">
        <f t="shared" si="1"/>
        <v>35.601803735981875</v>
      </c>
      <c r="J152" s="13">
        <f t="shared" si="1"/>
        <v>46.559231310497353</v>
      </c>
      <c r="K152" s="13">
        <f t="shared" si="1"/>
        <v>57.108654682929583</v>
      </c>
      <c r="L152" s="13">
        <f t="shared" si="1"/>
        <v>4.6250483177956054</v>
      </c>
      <c r="M152" s="13">
        <f t="shared" si="1"/>
        <v>818.61262280331869</v>
      </c>
      <c r="N152" s="13">
        <f t="shared" si="1"/>
        <v>17.433194880694838</v>
      </c>
      <c r="O152" s="13">
        <f t="shared" si="1"/>
        <v>1.3365385285075984</v>
      </c>
      <c r="P152" s="13">
        <f t="shared" si="1"/>
        <v>2.2609628052392532</v>
      </c>
      <c r="Q152" s="13">
        <f t="shared" si="1"/>
        <v>1.3485894335291762</v>
      </c>
      <c r="R152" s="13">
        <f t="shared" si="1"/>
        <v>9.6892637802923076</v>
      </c>
      <c r="S152" s="13">
        <f t="shared" si="1"/>
        <v>27.209266862212051</v>
      </c>
      <c r="T152" s="13">
        <f t="shared" si="1"/>
        <v>4.8059291822171906</v>
      </c>
      <c r="U152" s="13">
        <f t="shared" si="1"/>
        <v>20.620630822944324</v>
      </c>
      <c r="V152" s="13">
        <f t="shared" si="1"/>
        <v>42.105637635249984</v>
      </c>
      <c r="W152" s="13">
        <f t="shared" si="1"/>
        <v>27.594234591000784</v>
      </c>
      <c r="X152" s="13">
        <f t="shared" si="1"/>
        <v>14.702274874646585</v>
      </c>
      <c r="Y152" s="13">
        <f t="shared" si="1"/>
        <v>10.899598947495942</v>
      </c>
      <c r="Z152" s="13">
        <f t="shared" si="1"/>
        <v>7.4880223760031903</v>
      </c>
      <c r="AA152" s="13">
        <f t="shared" si="1"/>
        <v>10.32540004391756</v>
      </c>
      <c r="AB152" s="13">
        <f t="shared" si="1"/>
        <v>41.631098600422774</v>
      </c>
      <c r="AC152" s="13">
        <f t="shared" si="1"/>
        <v>18.471878273233052</v>
      </c>
      <c r="AD152" s="13">
        <f t="shared" si="1"/>
        <v>1.6436378905294446</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172.38724980064782</v>
      </c>
      <c r="F154" s="13">
        <f>SUM(F$141, F$153, -1 * IF(OR($B$6=2005,$B$6&gt;=2020),SUM(F$99:F$122),0), IF(AND(ISNUMBER(SEARCH($B$4,"AT|BE|CH|GB|IE|LT|LU|NL")),SUM(F$143:F$149)&gt;0),SUM(F$143:F$149)-SUM(F$27:F$33),0))</f>
        <v>214.90414167777041</v>
      </c>
      <c r="G154" s="13">
        <f>SUM(G$141, G$153, IF(AND(ISNUMBER(SEARCH($B$4,"AT|BE|CH|GB|IE|LT|LU|NL")),SUM(G$143:G$149)&gt;0),SUM(G$143:G$149)-SUM(G$27:G$33),0))</f>
        <v>79.882987830660397</v>
      </c>
      <c r="H154" s="13">
        <f>SUM(H$141, H$153, IF(AND(ISNUMBER(SEARCH($B$4,"AT|BE|CH|GB|IE|LT|LU|NL")),SUM(H$143:H$149)&gt;0),SUM(H$143:H$149)-SUM(H$27:H$33),0))</f>
        <v>84.821620224275932</v>
      </c>
      <c r="I154" s="13">
        <f t="shared" ref="I154:AD154" si="2">SUM(I$141, I$153, IF(AND(ISNUMBER(SEARCH($B$4,"AT|BE|CH|GB|IE|LT|LU|NL")),SUM(I$143:I$149)&gt;0),SUM(I$143:I$149)-SUM(I$27:I$33),0))</f>
        <v>35.601803735981875</v>
      </c>
      <c r="J154" s="13">
        <f t="shared" si="2"/>
        <v>46.559231310497353</v>
      </c>
      <c r="K154" s="13">
        <f t="shared" si="2"/>
        <v>57.108654682929583</v>
      </c>
      <c r="L154" s="13">
        <f t="shared" si="2"/>
        <v>4.6250483177956054</v>
      </c>
      <c r="M154" s="13">
        <f t="shared" si="2"/>
        <v>818.61262280331869</v>
      </c>
      <c r="N154" s="13">
        <f t="shared" si="2"/>
        <v>17.433194880694838</v>
      </c>
      <c r="O154" s="13">
        <f t="shared" si="2"/>
        <v>1.3365385285075984</v>
      </c>
      <c r="P154" s="13">
        <f t="shared" si="2"/>
        <v>2.2609628052392532</v>
      </c>
      <c r="Q154" s="13">
        <f t="shared" si="2"/>
        <v>1.3485894335291762</v>
      </c>
      <c r="R154" s="13">
        <f t="shared" si="2"/>
        <v>9.6892637802923076</v>
      </c>
      <c r="S154" s="13">
        <f t="shared" si="2"/>
        <v>27.209266862212051</v>
      </c>
      <c r="T154" s="13">
        <f t="shared" si="2"/>
        <v>4.8059291822171906</v>
      </c>
      <c r="U154" s="13">
        <f t="shared" si="2"/>
        <v>20.620630822944324</v>
      </c>
      <c r="V154" s="13">
        <f t="shared" si="2"/>
        <v>42.105637635249984</v>
      </c>
      <c r="W154" s="13">
        <f t="shared" si="2"/>
        <v>27.594234591000784</v>
      </c>
      <c r="X154" s="13">
        <f t="shared" si="2"/>
        <v>14.702274874646585</v>
      </c>
      <c r="Y154" s="13">
        <f t="shared" si="2"/>
        <v>10.899598947495942</v>
      </c>
      <c r="Z154" s="13">
        <f t="shared" si="2"/>
        <v>7.4880223760031903</v>
      </c>
      <c r="AA154" s="13">
        <f t="shared" si="2"/>
        <v>10.32540004391756</v>
      </c>
      <c r="AB154" s="13">
        <f t="shared" si="2"/>
        <v>41.631098600422774</v>
      </c>
      <c r="AC154" s="13">
        <f t="shared" si="2"/>
        <v>18.471878273233052</v>
      </c>
      <c r="AD154" s="13">
        <f t="shared" si="2"/>
        <v>1.6436378905294446</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9.3480000000000008E-2</v>
      </c>
      <c r="F163" s="24">
        <v>0.246</v>
      </c>
      <c r="G163" s="24">
        <v>1.8696000000000001E-2</v>
      </c>
      <c r="H163" s="24">
        <v>2.1156000000000001E-2</v>
      </c>
      <c r="I163" s="24" t="s">
        <v>390</v>
      </c>
      <c r="J163" s="24" t="s">
        <v>390</v>
      </c>
      <c r="K163" s="24" t="s">
        <v>390</v>
      </c>
      <c r="L163" s="24" t="s">
        <v>390</v>
      </c>
      <c r="M163" s="24">
        <v>2.6568000000000001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492</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conditionalFormatting sqref="AF14:AK46">
    <cfRule type="containsText" dxfId="7" priority="5" stopIfTrue="1" operator="containsText" text="NA">
      <formula>NOT(ISERROR(SEARCH("NA",AF14)))</formula>
    </cfRule>
    <cfRule type="containsText" dxfId="6" priority="6" stopIfTrue="1" operator="containsText" text="NO">
      <formula>NOT(ISERROR(SEARCH("NO",AF14)))</formula>
    </cfRule>
    <cfRule type="containsText" dxfId="5" priority="7" stopIfTrue="1" operator="containsText" text="IE">
      <formula>NOT(ISERROR(SEARCH("IE",AF14)))</formula>
    </cfRule>
    <cfRule type="containsText" dxfId="4" priority="8" stopIfTrue="1" operator="containsText" text="NE">
      <formula>NOT(ISERROR(SEARCH("NE",AF14)))</formula>
    </cfRule>
  </conditionalFormatting>
  <conditionalFormatting sqref="AF47:AK140">
    <cfRule type="containsText" dxfId="3" priority="1" stopIfTrue="1" operator="containsText" text="NA">
      <formula>NOT(ISERROR(SEARCH("NA",AF47)))</formula>
    </cfRule>
    <cfRule type="containsText" dxfId="2" priority="2" stopIfTrue="1" operator="containsText" text="NO">
      <formula>NOT(ISERROR(SEARCH("NO",AF47)))</formula>
    </cfRule>
    <cfRule type="containsText" dxfId="1" priority="3" stopIfTrue="1" operator="containsText" text="IE">
      <formula>NOT(ISERROR(SEARCH("IE",AF47)))</formula>
    </cfRule>
    <cfRule type="containsText" dxfId="0"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1993</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182.95546965707985</v>
      </c>
      <c r="F14" s="66">
        <v>7.790891590000002</v>
      </c>
      <c r="G14" s="66">
        <v>902.72772487602242</v>
      </c>
      <c r="H14" s="66" t="s">
        <v>391</v>
      </c>
      <c r="I14" s="66">
        <v>54.023744753426747</v>
      </c>
      <c r="J14" s="66">
        <v>85.169409643674371</v>
      </c>
      <c r="K14" s="66">
        <v>112.00220564979057</v>
      </c>
      <c r="L14" s="66">
        <v>0.9111086598732856</v>
      </c>
      <c r="M14" s="66">
        <v>25.495473569077763</v>
      </c>
      <c r="N14" s="66">
        <v>4.3425567653121826</v>
      </c>
      <c r="O14" s="66">
        <v>0.25992268066061608</v>
      </c>
      <c r="P14" s="66">
        <v>1.4464922297878344</v>
      </c>
      <c r="Q14" s="66">
        <v>2.230908427152499</v>
      </c>
      <c r="R14" s="66">
        <v>5.5034632973220985</v>
      </c>
      <c r="S14" s="66">
        <v>3.1877522760056061</v>
      </c>
      <c r="T14" s="66">
        <v>9.1514264792590616</v>
      </c>
      <c r="U14" s="66">
        <v>21.099518442165579</v>
      </c>
      <c r="V14" s="66">
        <v>9.3212220572279527</v>
      </c>
      <c r="W14" s="66">
        <v>3.2348759180083477</v>
      </c>
      <c r="X14" s="66">
        <v>1.0199029279559605E-2</v>
      </c>
      <c r="Y14" s="66">
        <v>1.6630574836465236E-2</v>
      </c>
      <c r="Z14" s="66">
        <v>1.5724697711385245E-2</v>
      </c>
      <c r="AA14" s="66">
        <v>1.2556170137740014E-2</v>
      </c>
      <c r="AB14" s="66">
        <v>5.5110471965150176E-2</v>
      </c>
      <c r="AC14" s="66">
        <v>3.6060724777405264</v>
      </c>
      <c r="AD14" s="66">
        <v>0.72264764036086238</v>
      </c>
      <c r="AE14" s="158"/>
      <c r="AF14" s="66">
        <v>19880.509731901278</v>
      </c>
      <c r="AG14" s="66">
        <v>536350.28628573171</v>
      </c>
      <c r="AH14" s="66">
        <v>27974.508318665346</v>
      </c>
      <c r="AI14" s="66">
        <v>381</v>
      </c>
      <c r="AJ14" s="66">
        <v>1697.3729788672219</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0.31180710099999998</v>
      </c>
      <c r="F15" s="66">
        <v>8.139884E-3</v>
      </c>
      <c r="G15" s="66">
        <v>0.447776061</v>
      </c>
      <c r="H15" s="66" t="s">
        <v>390</v>
      </c>
      <c r="I15" s="66">
        <v>4.7952759999999997E-2</v>
      </c>
      <c r="J15" s="66">
        <v>4.7952759999999997E-2</v>
      </c>
      <c r="K15" s="66">
        <v>4.7952759999999997E-2</v>
      </c>
      <c r="L15" s="66">
        <v>2.2931002478109299E-3</v>
      </c>
      <c r="M15" s="66">
        <v>2.0544679999999999E-2</v>
      </c>
      <c r="N15" s="66">
        <v>3.1813229167050004E-3</v>
      </c>
      <c r="O15" s="66">
        <v>8.5696942263749994E-4</v>
      </c>
      <c r="P15" s="66">
        <v>4.1895954495299999E-4</v>
      </c>
      <c r="Q15" s="66">
        <v>2.8951025813400001E-3</v>
      </c>
      <c r="R15" s="66">
        <v>1.9235726310239997E-3</v>
      </c>
      <c r="S15" s="66">
        <v>3.7127534004173994E-3</v>
      </c>
      <c r="T15" s="66">
        <v>0.16971959887783652</v>
      </c>
      <c r="U15" s="66">
        <v>1.4243333628600001E-3</v>
      </c>
      <c r="V15" s="66">
        <v>6.0457760471624995E-2</v>
      </c>
      <c r="W15" s="66">
        <v>2.5872099075000001E-3</v>
      </c>
      <c r="X15" s="66">
        <v>3.5366705419740004E-6</v>
      </c>
      <c r="Y15" s="66">
        <v>1.0070728659308999E-5</v>
      </c>
      <c r="Z15" s="66">
        <v>4.2448749205440004E-6</v>
      </c>
      <c r="AA15" s="66">
        <v>5.916476972772001E-6</v>
      </c>
      <c r="AB15" s="66">
        <v>2.3768751094598999E-5</v>
      </c>
      <c r="AC15" s="66">
        <v>5.7056265420000008E-6</v>
      </c>
      <c r="AD15" s="66">
        <v>2.2148441504865808E-3</v>
      </c>
      <c r="AE15" s="158"/>
      <c r="AF15" s="66">
        <v>664.388733</v>
      </c>
      <c r="AG15" s="66" t="s">
        <v>391</v>
      </c>
      <c r="AH15" s="66">
        <v>1941.03315</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27.260811122000003</v>
      </c>
      <c r="F16" s="66">
        <v>4.0489282240000009</v>
      </c>
      <c r="G16" s="66">
        <v>19.515982582999996</v>
      </c>
      <c r="H16" s="66">
        <v>0.30193999999999999</v>
      </c>
      <c r="I16" s="66">
        <v>3.8759928280000002</v>
      </c>
      <c r="J16" s="66">
        <v>5.9933033020000002</v>
      </c>
      <c r="K16" s="66">
        <v>9.3499885909999971</v>
      </c>
      <c r="L16" s="66">
        <v>7.638992108235218E-2</v>
      </c>
      <c r="M16" s="66">
        <v>7.0733518480000006</v>
      </c>
      <c r="N16" s="66">
        <v>0.10003462214512317</v>
      </c>
      <c r="O16" s="66">
        <v>9.4367269519347267E-3</v>
      </c>
      <c r="P16" s="66">
        <v>7.5935294926650507E-2</v>
      </c>
      <c r="Q16" s="66">
        <v>3.1472120118542599E-2</v>
      </c>
      <c r="R16" s="66">
        <v>0.22526940596802592</v>
      </c>
      <c r="S16" s="66">
        <v>4.7504954418638008E-2</v>
      </c>
      <c r="T16" s="66">
        <v>0.11661842344270663</v>
      </c>
      <c r="U16" s="66">
        <v>1.0062963819689086</v>
      </c>
      <c r="V16" s="66">
        <v>0.44237288848637474</v>
      </c>
      <c r="W16" s="66">
        <v>8.5908374491594164E-2</v>
      </c>
      <c r="X16" s="66">
        <v>6.2677416579999992E-2</v>
      </c>
      <c r="Y16" s="66">
        <v>4.7580464560000001E-3</v>
      </c>
      <c r="Z16" s="66">
        <v>4.3544271520000004E-3</v>
      </c>
      <c r="AA16" s="66">
        <v>4.3544271520000004E-3</v>
      </c>
      <c r="AB16" s="66">
        <v>7.6144317340000003E-2</v>
      </c>
      <c r="AC16" s="66">
        <v>0.16403637776549693</v>
      </c>
      <c r="AD16" s="66">
        <v>2.627881146115213E-2</v>
      </c>
      <c r="AE16" s="158"/>
      <c r="AF16" s="66" t="s">
        <v>391</v>
      </c>
      <c r="AG16" s="66">
        <v>24481.232465191159</v>
      </c>
      <c r="AH16" s="66">
        <v>9739.1091770548683</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26.468664943000014</v>
      </c>
      <c r="F17" s="66">
        <v>4.5265302039999984</v>
      </c>
      <c r="G17" s="66">
        <v>42.639818281000018</v>
      </c>
      <c r="H17" s="66">
        <v>0.10465000000000001</v>
      </c>
      <c r="I17" s="66">
        <v>10.047469507999995</v>
      </c>
      <c r="J17" s="66">
        <v>16.259242790000009</v>
      </c>
      <c r="K17" s="66">
        <v>26.614358161999995</v>
      </c>
      <c r="L17" s="66">
        <v>0.11857937610530746</v>
      </c>
      <c r="M17" s="66">
        <v>247.4308932315455</v>
      </c>
      <c r="N17" s="66">
        <v>48.003321391796369</v>
      </c>
      <c r="O17" s="66">
        <v>0.38065218078980145</v>
      </c>
      <c r="P17" s="66">
        <v>0.25170156809348948</v>
      </c>
      <c r="Q17" s="66">
        <v>0.20909743920840332</v>
      </c>
      <c r="R17" s="66">
        <v>1.0998632847420793</v>
      </c>
      <c r="S17" s="66">
        <v>4.7668169862952281</v>
      </c>
      <c r="T17" s="66">
        <v>0.90081636399175591</v>
      </c>
      <c r="U17" s="66">
        <v>0.82756224345601959</v>
      </c>
      <c r="V17" s="66">
        <v>16.522572650738496</v>
      </c>
      <c r="W17" s="66">
        <v>43.551949806306261</v>
      </c>
      <c r="X17" s="66">
        <v>1.440692359954532E-2</v>
      </c>
      <c r="Y17" s="66">
        <v>0.14090106556917376</v>
      </c>
      <c r="Z17" s="66">
        <v>4.2108261942245047E-2</v>
      </c>
      <c r="AA17" s="66">
        <v>4.8159480229562797E-2</v>
      </c>
      <c r="AB17" s="66">
        <v>0.24557573134052685</v>
      </c>
      <c r="AC17" s="66">
        <v>0.37995772108022074</v>
      </c>
      <c r="AD17" s="66">
        <v>0.71841430547438023</v>
      </c>
      <c r="AE17" s="158"/>
      <c r="AF17" s="66">
        <v>7391.7753899999998</v>
      </c>
      <c r="AG17" s="66">
        <v>80674.001501672145</v>
      </c>
      <c r="AH17" s="66">
        <v>53673.796329750003</v>
      </c>
      <c r="AI17" s="66" t="s">
        <v>391</v>
      </c>
      <c r="AJ17" s="66" t="s">
        <v>391</v>
      </c>
      <c r="AK17" s="66" t="s">
        <v>391</v>
      </c>
      <c r="AL17" s="182" t="s">
        <v>49</v>
      </c>
    </row>
    <row r="18" spans="1:39" s="2" customFormat="1" ht="24.75" customHeight="1" thickBot="1" x14ac:dyDescent="0.3">
      <c r="A18" s="121" t="s">
        <v>53</v>
      </c>
      <c r="B18" s="121" t="s">
        <v>60</v>
      </c>
      <c r="C18" s="122" t="s">
        <v>61</v>
      </c>
      <c r="D18" s="123"/>
      <c r="E18" s="66">
        <v>0.52009175699999999</v>
      </c>
      <c r="F18" s="66">
        <v>0.93070135200000004</v>
      </c>
      <c r="G18" s="66">
        <v>0.90160840800000019</v>
      </c>
      <c r="H18" s="66" t="s">
        <v>391</v>
      </c>
      <c r="I18" s="66">
        <v>0.16725326099999999</v>
      </c>
      <c r="J18" s="66">
        <v>0.32205460000000008</v>
      </c>
      <c r="K18" s="66">
        <v>0.73098454099999999</v>
      </c>
      <c r="L18" s="66">
        <v>8.2229577731683552E-3</v>
      </c>
      <c r="M18" s="66">
        <v>0.16412913000000004</v>
      </c>
      <c r="N18" s="66">
        <v>2.1308620185190676E-2</v>
      </c>
      <c r="O18" s="66">
        <v>1.3851259658734254E-3</v>
      </c>
      <c r="P18" s="66">
        <v>3.7306345996773287E-3</v>
      </c>
      <c r="Q18" s="66">
        <v>2.0312342712008599E-2</v>
      </c>
      <c r="R18" s="66">
        <v>1.6200146896996261E-2</v>
      </c>
      <c r="S18" s="66">
        <v>2.301886079738039E-2</v>
      </c>
      <c r="T18" s="66">
        <v>8.1189135509446841E-2</v>
      </c>
      <c r="U18" s="66">
        <v>6.2999019307002366E-3</v>
      </c>
      <c r="V18" s="66">
        <v>7.5190192740549708E-2</v>
      </c>
      <c r="W18" s="66">
        <v>7.3499583438286133E-3</v>
      </c>
      <c r="X18" s="66">
        <v>9.0682578577595065E-5</v>
      </c>
      <c r="Y18" s="66">
        <v>1.4863094277746923E-4</v>
      </c>
      <c r="Z18" s="66">
        <v>1.4423730838672373E-4</v>
      </c>
      <c r="AA18" s="66">
        <v>1.1161585329075078E-4</v>
      </c>
      <c r="AB18" s="66">
        <v>4.9516668303253874E-4</v>
      </c>
      <c r="AC18" s="66">
        <v>4.3891499784666525E-3</v>
      </c>
      <c r="AD18" s="66">
        <v>4.6782693747987958E-3</v>
      </c>
      <c r="AE18" s="158"/>
      <c r="AF18" s="66">
        <v>664.75069109999993</v>
      </c>
      <c r="AG18" s="66">
        <v>774.41137865836606</v>
      </c>
      <c r="AH18" s="66">
        <v>1415.8545869999998</v>
      </c>
      <c r="AI18" s="66" t="s">
        <v>391</v>
      </c>
      <c r="AJ18" s="66" t="s">
        <v>391</v>
      </c>
      <c r="AK18" s="66" t="s">
        <v>391</v>
      </c>
      <c r="AL18" s="182" t="s">
        <v>49</v>
      </c>
    </row>
    <row r="19" spans="1:39" s="2" customFormat="1" ht="24.75" customHeight="1" thickBot="1" x14ac:dyDescent="0.3">
      <c r="A19" s="121" t="s">
        <v>53</v>
      </c>
      <c r="B19" s="121" t="s">
        <v>62</v>
      </c>
      <c r="C19" s="122" t="s">
        <v>63</v>
      </c>
      <c r="D19" s="123"/>
      <c r="E19" s="66">
        <v>37.578493837000003</v>
      </c>
      <c r="F19" s="66">
        <v>0.91858120399999998</v>
      </c>
      <c r="G19" s="66">
        <v>62.556876109999997</v>
      </c>
      <c r="H19" s="66" t="s">
        <v>391</v>
      </c>
      <c r="I19" s="66">
        <v>5.0118426330000005</v>
      </c>
      <c r="J19" s="66">
        <v>9.5408089730000043</v>
      </c>
      <c r="K19" s="66">
        <v>22.620990286999984</v>
      </c>
      <c r="L19" s="66">
        <v>4.2338412604382002E-2</v>
      </c>
      <c r="M19" s="66">
        <v>2.7401557829999987</v>
      </c>
      <c r="N19" s="66">
        <v>0.31230705031449174</v>
      </c>
      <c r="O19" s="66">
        <v>1.549148032130556E-2</v>
      </c>
      <c r="P19" s="66">
        <v>0.14139194613435863</v>
      </c>
      <c r="Q19" s="66">
        <v>0.26279104747081777</v>
      </c>
      <c r="R19" s="66">
        <v>0.66171123457328895</v>
      </c>
      <c r="S19" s="66">
        <v>0.30537538596160091</v>
      </c>
      <c r="T19" s="66">
        <v>1.2008216000790553</v>
      </c>
      <c r="U19" s="66">
        <v>2.599851357352303</v>
      </c>
      <c r="V19" s="66">
        <v>0.82770434175858143</v>
      </c>
      <c r="W19" s="66">
        <v>0.39516441204270225</v>
      </c>
      <c r="X19" s="66">
        <v>1.2093812212882252E-3</v>
      </c>
      <c r="Y19" s="66">
        <v>1.9419630643277501E-3</v>
      </c>
      <c r="Z19" s="66">
        <v>1.8997130880606188E-3</v>
      </c>
      <c r="AA19" s="66">
        <v>1.4951252819540863E-3</v>
      </c>
      <c r="AB19" s="66">
        <v>6.5461826556306845E-3</v>
      </c>
      <c r="AC19" s="66">
        <v>0.40757376107627125</v>
      </c>
      <c r="AD19" s="66">
        <v>8.4345777486244958E-2</v>
      </c>
      <c r="AE19" s="158"/>
      <c r="AF19" s="66">
        <v>7703.0831733749992</v>
      </c>
      <c r="AG19" s="66">
        <v>60899.629409731293</v>
      </c>
      <c r="AH19" s="66">
        <v>33764.404103810833</v>
      </c>
      <c r="AI19" s="66" t="s">
        <v>391</v>
      </c>
      <c r="AJ19" s="66" t="s">
        <v>391</v>
      </c>
      <c r="AK19" s="66" t="s">
        <v>391</v>
      </c>
      <c r="AL19" s="182" t="s">
        <v>49</v>
      </c>
    </row>
    <row r="20" spans="1:39" s="2" customFormat="1" ht="24.75" customHeight="1" thickBot="1" x14ac:dyDescent="0.3">
      <c r="A20" s="121" t="s">
        <v>53</v>
      </c>
      <c r="B20" s="121" t="s">
        <v>64</v>
      </c>
      <c r="C20" s="122" t="s">
        <v>65</v>
      </c>
      <c r="D20" s="123"/>
      <c r="E20" s="66">
        <v>9.1858735810000045</v>
      </c>
      <c r="F20" s="66">
        <v>0.94289816100000035</v>
      </c>
      <c r="G20" s="66">
        <v>16.941715359999982</v>
      </c>
      <c r="H20" s="66" t="s">
        <v>391</v>
      </c>
      <c r="I20" s="66">
        <v>0.84907253900000024</v>
      </c>
      <c r="J20" s="66">
        <v>1.4974605429999988</v>
      </c>
      <c r="K20" s="66">
        <v>3.033193702999998</v>
      </c>
      <c r="L20" s="66">
        <v>4.355110361783042E-2</v>
      </c>
      <c r="M20" s="66">
        <v>1.620141655000001</v>
      </c>
      <c r="N20" s="66">
        <v>0.23686154063083842</v>
      </c>
      <c r="O20" s="66">
        <v>1.1572739936992949E-2</v>
      </c>
      <c r="P20" s="66">
        <v>3.6826039392089886E-2</v>
      </c>
      <c r="Q20" s="66">
        <v>0.21918102583878191</v>
      </c>
      <c r="R20" s="66">
        <v>0.2047131927400089</v>
      </c>
      <c r="S20" s="66">
        <v>0.25362626181144721</v>
      </c>
      <c r="T20" s="66">
        <v>0.89674665440526014</v>
      </c>
      <c r="U20" s="66">
        <v>0.33048294636078179</v>
      </c>
      <c r="V20" s="66">
        <v>0.53418056865090846</v>
      </c>
      <c r="W20" s="66">
        <v>7.6865220828421066E-2</v>
      </c>
      <c r="X20" s="66">
        <v>1.2157157863681809E-3</v>
      </c>
      <c r="Y20" s="66">
        <v>2.0577198626699597E-3</v>
      </c>
      <c r="Z20" s="66">
        <v>1.8239374525487965E-3</v>
      </c>
      <c r="AA20" s="66">
        <v>1.4022163437131402E-3</v>
      </c>
      <c r="AB20" s="66">
        <v>6.4995894453000755E-3</v>
      </c>
      <c r="AC20" s="66">
        <v>8.0209842264531539E-2</v>
      </c>
      <c r="AD20" s="66">
        <v>3.9845774329006454E-2</v>
      </c>
      <c r="AE20" s="158"/>
      <c r="AF20" s="66">
        <v>3589.6267092219277</v>
      </c>
      <c r="AG20" s="66">
        <v>11144.709552684428</v>
      </c>
      <c r="AH20" s="66">
        <v>2098.6157039999998</v>
      </c>
      <c r="AI20" s="66">
        <v>7816.0054867446661</v>
      </c>
      <c r="AJ20" s="66" t="s">
        <v>391</v>
      </c>
      <c r="AK20" s="66" t="s">
        <v>391</v>
      </c>
      <c r="AL20" s="182" t="s">
        <v>49</v>
      </c>
    </row>
    <row r="21" spans="1:39" s="2" customFormat="1" ht="24.75" customHeight="1" thickBot="1" x14ac:dyDescent="0.3">
      <c r="A21" s="121" t="s">
        <v>53</v>
      </c>
      <c r="B21" s="121" t="s">
        <v>66</v>
      </c>
      <c r="C21" s="122" t="s">
        <v>67</v>
      </c>
      <c r="D21" s="123"/>
      <c r="E21" s="66">
        <v>5.3087230270000072</v>
      </c>
      <c r="F21" s="66">
        <v>0.94779141999999983</v>
      </c>
      <c r="G21" s="66">
        <v>17.799258700000046</v>
      </c>
      <c r="H21" s="66" t="s">
        <v>391</v>
      </c>
      <c r="I21" s="66">
        <v>2.0592954880000018</v>
      </c>
      <c r="J21" s="66">
        <v>4.0413127589999984</v>
      </c>
      <c r="K21" s="66">
        <v>10.77220630699999</v>
      </c>
      <c r="L21" s="66">
        <v>0.1634609926355951</v>
      </c>
      <c r="M21" s="66">
        <v>3.250428450999999</v>
      </c>
      <c r="N21" s="66">
        <v>0.56063916269975489</v>
      </c>
      <c r="O21" s="66">
        <v>2.2784900138689362E-2</v>
      </c>
      <c r="P21" s="66">
        <v>5.1453370899314885E-2</v>
      </c>
      <c r="Q21" s="66">
        <v>0.55876585567633408</v>
      </c>
      <c r="R21" s="66">
        <v>0.3953558215318056</v>
      </c>
      <c r="S21" s="66">
        <v>0.63761552444865188</v>
      </c>
      <c r="T21" s="66">
        <v>1.6720313866326446</v>
      </c>
      <c r="U21" s="66">
        <v>0.16516756516919859</v>
      </c>
      <c r="V21" s="66">
        <v>1.0498200784156249</v>
      </c>
      <c r="W21" s="66">
        <v>0.11141664174141371</v>
      </c>
      <c r="X21" s="66">
        <v>2.7527399991307106E-3</v>
      </c>
      <c r="Y21" s="66">
        <v>4.4884739122786552E-3</v>
      </c>
      <c r="Z21" s="66">
        <v>4.4302311137348494E-3</v>
      </c>
      <c r="AA21" s="66">
        <v>3.4313714082534639E-3</v>
      </c>
      <c r="AB21" s="66">
        <v>1.5102816433397684E-2</v>
      </c>
      <c r="AC21" s="66">
        <v>8.9939006729800222E-2</v>
      </c>
      <c r="AD21" s="66">
        <v>8.0606134963782272E-2</v>
      </c>
      <c r="AE21" s="158"/>
      <c r="AF21" s="66">
        <v>4335.4054052959445</v>
      </c>
      <c r="AG21" s="66">
        <v>13438.621458207896</v>
      </c>
      <c r="AH21" s="66">
        <v>10293.249056200002</v>
      </c>
      <c r="AI21" s="66">
        <v>1.3919999999999999</v>
      </c>
      <c r="AJ21" s="66" t="s">
        <v>391</v>
      </c>
      <c r="AK21" s="66" t="s">
        <v>391</v>
      </c>
      <c r="AL21" s="182" t="s">
        <v>49</v>
      </c>
    </row>
    <row r="22" spans="1:39" s="2" customFormat="1" ht="24.75" customHeight="1" thickBot="1" x14ac:dyDescent="0.3">
      <c r="A22" s="121" t="s">
        <v>53</v>
      </c>
      <c r="B22" s="125" t="s">
        <v>68</v>
      </c>
      <c r="C22" s="122" t="s">
        <v>69</v>
      </c>
      <c r="D22" s="123"/>
      <c r="E22" s="66">
        <v>13.604118588000009</v>
      </c>
      <c r="F22" s="66">
        <v>1.1910515889999989</v>
      </c>
      <c r="G22" s="66">
        <v>17.630641900000015</v>
      </c>
      <c r="H22" s="66">
        <v>3.8099999999999999E-4</v>
      </c>
      <c r="I22" s="66">
        <v>3.1610392670000018</v>
      </c>
      <c r="J22" s="66">
        <v>5.3666813230000079</v>
      </c>
      <c r="K22" s="66">
        <v>10.556556830000012</v>
      </c>
      <c r="L22" s="66">
        <v>0.10513906274342526</v>
      </c>
      <c r="M22" s="66">
        <v>16.977213915999997</v>
      </c>
      <c r="N22" s="66">
        <v>0.97670011307165705</v>
      </c>
      <c r="O22" s="66">
        <v>0.10186976185386465</v>
      </c>
      <c r="P22" s="66">
        <v>0.19419386878780648</v>
      </c>
      <c r="Q22" s="66">
        <v>0.69902873194392823</v>
      </c>
      <c r="R22" s="66">
        <v>0.4752802986367981</v>
      </c>
      <c r="S22" s="66">
        <v>0.97089408346999129</v>
      </c>
      <c r="T22" s="66">
        <v>1.5640834131643728</v>
      </c>
      <c r="U22" s="66">
        <v>0.14262780583027287</v>
      </c>
      <c r="V22" s="66">
        <v>2.1097536777465082</v>
      </c>
      <c r="W22" s="66">
        <v>0.80600963976648876</v>
      </c>
      <c r="X22" s="66">
        <v>5.5571535569479595E-3</v>
      </c>
      <c r="Y22" s="66">
        <v>8.9534526147228011E-3</v>
      </c>
      <c r="Z22" s="66">
        <v>5.8264875791614514E-3</v>
      </c>
      <c r="AA22" s="66">
        <v>4.5465909751674421E-3</v>
      </c>
      <c r="AB22" s="66">
        <v>2.4883684725999656E-2</v>
      </c>
      <c r="AC22" s="66">
        <v>8.0793775663018971E-2</v>
      </c>
      <c r="AD22" s="66">
        <v>7.2011428647354978E-2</v>
      </c>
      <c r="AE22" s="158"/>
      <c r="AF22" s="66">
        <v>11994.776280999169</v>
      </c>
      <c r="AG22" s="66">
        <v>16098.11601187475</v>
      </c>
      <c r="AH22" s="66">
        <v>27891.500745500016</v>
      </c>
      <c r="AI22" s="66">
        <v>281.63954999999999</v>
      </c>
      <c r="AJ22" s="66" t="s">
        <v>391</v>
      </c>
      <c r="AK22" s="66" t="s">
        <v>391</v>
      </c>
      <c r="AL22" s="182" t="s">
        <v>49</v>
      </c>
    </row>
    <row r="23" spans="1:39" s="2" customFormat="1" ht="24.75" customHeight="1" thickBot="1" x14ac:dyDescent="0.3">
      <c r="A23" s="121" t="s">
        <v>70</v>
      </c>
      <c r="B23" s="125" t="s">
        <v>393</v>
      </c>
      <c r="C23" s="122" t="s">
        <v>394</v>
      </c>
      <c r="D23" s="126"/>
      <c r="E23" s="66">
        <v>1.67154</v>
      </c>
      <c r="F23" s="66">
        <v>0.29662500000000003</v>
      </c>
      <c r="G23" s="66">
        <v>0.13500000000000001</v>
      </c>
      <c r="H23" s="66">
        <v>3.3E-4</v>
      </c>
      <c r="I23" s="66">
        <v>0.18387000000000001</v>
      </c>
      <c r="J23" s="66">
        <v>0.18387000000000001</v>
      </c>
      <c r="K23" s="66">
        <v>0.18387000000000001</v>
      </c>
      <c r="L23" s="66">
        <v>0.10108499999999999</v>
      </c>
      <c r="M23" s="66">
        <v>0.81057000000000001</v>
      </c>
      <c r="N23" s="66">
        <v>1.6875E-5</v>
      </c>
      <c r="O23" s="66">
        <v>4.4999999999999999E-4</v>
      </c>
      <c r="P23" s="66">
        <v>2.385E-4</v>
      </c>
      <c r="Q23" s="66">
        <v>4.5000000000000001E-6</v>
      </c>
      <c r="R23" s="66">
        <v>2.2499999999999998E-3</v>
      </c>
      <c r="S23" s="66">
        <v>7.6499999999999999E-2</v>
      </c>
      <c r="T23" s="66">
        <v>3.15E-3</v>
      </c>
      <c r="U23" s="66">
        <v>4.4999999999999999E-4</v>
      </c>
      <c r="V23" s="66">
        <v>4.4999999999999998E-2</v>
      </c>
      <c r="W23" s="66" t="s">
        <v>390</v>
      </c>
      <c r="X23" s="66">
        <v>1.3500000000000001E-3</v>
      </c>
      <c r="Y23" s="66">
        <v>2.2499999999999998E-3</v>
      </c>
      <c r="Z23" s="66">
        <v>1.5479999999999999E-3</v>
      </c>
      <c r="AA23" s="66">
        <v>9.5399999999999999E-4</v>
      </c>
      <c r="AB23" s="66">
        <v>6.1019999999999998E-3</v>
      </c>
      <c r="AC23" s="66" t="s">
        <v>391</v>
      </c>
      <c r="AD23" s="66" t="s">
        <v>391</v>
      </c>
      <c r="AE23" s="158"/>
      <c r="AF23" s="66">
        <v>1912.59</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15.770991082000018</v>
      </c>
      <c r="F24" s="66">
        <v>3.5050092170000049</v>
      </c>
      <c r="G24" s="66">
        <v>54.332140452999859</v>
      </c>
      <c r="H24" s="66">
        <v>4.0460000000000001E-3</v>
      </c>
      <c r="I24" s="66">
        <v>9.7462409819999944</v>
      </c>
      <c r="J24" s="66">
        <v>16.180199387000055</v>
      </c>
      <c r="K24" s="66">
        <v>31.043071484000023</v>
      </c>
      <c r="L24" s="66">
        <v>0.55370006445175368</v>
      </c>
      <c r="M24" s="66">
        <v>9.125870999999977</v>
      </c>
      <c r="N24" s="66">
        <v>1.9249715871160658</v>
      </c>
      <c r="O24" s="66">
        <v>8.9073487840750018E-2</v>
      </c>
      <c r="P24" s="66">
        <v>0.12850120069272916</v>
      </c>
      <c r="Q24" s="66">
        <v>1.8826682228291194</v>
      </c>
      <c r="R24" s="66">
        <v>1.321710216344723</v>
      </c>
      <c r="S24" s="66">
        <v>2.1676785356136032</v>
      </c>
      <c r="T24" s="66">
        <v>4.1824109481542822</v>
      </c>
      <c r="U24" s="66">
        <v>0.43576456330126795</v>
      </c>
      <c r="V24" s="66">
        <v>3.5068906528809962</v>
      </c>
      <c r="W24" s="66">
        <v>0.49562489062421416</v>
      </c>
      <c r="X24" s="66">
        <v>3.1293969088141853E-2</v>
      </c>
      <c r="Y24" s="66">
        <v>5.0337495348787738E-2</v>
      </c>
      <c r="Z24" s="66">
        <v>2.6300033716421135E-2</v>
      </c>
      <c r="AA24" s="66">
        <v>2.0629073510089899E-2</v>
      </c>
      <c r="AB24" s="66">
        <v>0.12856057166344045</v>
      </c>
      <c r="AC24" s="66">
        <v>0.27943513852706753</v>
      </c>
      <c r="AD24" s="66">
        <v>0.22026304902358076</v>
      </c>
      <c r="AE24" s="158"/>
      <c r="AF24" s="66">
        <v>9083.9159062312137</v>
      </c>
      <c r="AG24" s="66">
        <v>40582.445829855904</v>
      </c>
      <c r="AH24" s="66">
        <v>18845.468679200025</v>
      </c>
      <c r="AI24" s="66">
        <v>2559.7280643258678</v>
      </c>
      <c r="AJ24" s="66" t="s">
        <v>391</v>
      </c>
      <c r="AK24" s="66" t="s">
        <v>391</v>
      </c>
      <c r="AL24" s="182" t="s">
        <v>49</v>
      </c>
    </row>
    <row r="25" spans="1:39" s="2" customFormat="1" ht="24.75" customHeight="1" thickBot="1" x14ac:dyDescent="0.3">
      <c r="A25" s="121" t="s">
        <v>73</v>
      </c>
      <c r="B25" s="125" t="s">
        <v>74</v>
      </c>
      <c r="C25" s="128" t="s">
        <v>75</v>
      </c>
      <c r="D25" s="123"/>
      <c r="E25" s="66">
        <v>0.24091275007048399</v>
      </c>
      <c r="F25" s="66">
        <v>3.1788487353698699E-2</v>
      </c>
      <c r="G25" s="66">
        <v>3.9985518683897702E-3</v>
      </c>
      <c r="H25" s="66" t="s">
        <v>390</v>
      </c>
      <c r="I25" s="66">
        <v>1.8553280669328499E-3</v>
      </c>
      <c r="J25" s="66">
        <v>1.8553280669328499E-3</v>
      </c>
      <c r="K25" s="66">
        <v>1.8553280669328499E-3</v>
      </c>
      <c r="L25" s="66">
        <v>8.90557472127769E-4</v>
      </c>
      <c r="M25" s="66">
        <v>5.3260710886951702E-2</v>
      </c>
      <c r="N25" s="66" t="s">
        <v>390</v>
      </c>
      <c r="O25" s="66">
        <v>1.7393700627495499E-4</v>
      </c>
      <c r="P25" s="66">
        <v>1.05961624512329E-4</v>
      </c>
      <c r="Q25" s="66">
        <v>1.9992759341948801E-6</v>
      </c>
      <c r="R25" s="66">
        <v>5.9978278025846503E-4</v>
      </c>
      <c r="S25" s="66">
        <v>4.23846498049316E-4</v>
      </c>
      <c r="T25" s="66">
        <v>1.7593628220915E-4</v>
      </c>
      <c r="U25" s="66">
        <v>1.9992759341948801E-6</v>
      </c>
      <c r="V25" s="66">
        <v>3.4747415736307102E-2</v>
      </c>
      <c r="W25" s="66" t="s">
        <v>390</v>
      </c>
      <c r="X25" s="66" t="s">
        <v>390</v>
      </c>
      <c r="Y25" s="66" t="s">
        <v>390</v>
      </c>
      <c r="Z25" s="66" t="s">
        <v>390</v>
      </c>
      <c r="AA25" s="66" t="s">
        <v>390</v>
      </c>
      <c r="AB25" s="66" t="s">
        <v>390</v>
      </c>
      <c r="AC25" s="66" t="s">
        <v>391</v>
      </c>
      <c r="AD25" s="66" t="s">
        <v>391</v>
      </c>
      <c r="AE25" s="158"/>
      <c r="AF25" s="66">
        <v>868.76536444504495</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1.6602999929516402E-2</v>
      </c>
      <c r="F26" s="66">
        <v>1.8379262646301301E-2</v>
      </c>
      <c r="G26" s="66">
        <v>7.2144813161022995E-4</v>
      </c>
      <c r="H26" s="66" t="s">
        <v>390</v>
      </c>
      <c r="I26" s="66">
        <v>9.9519330671469197E-6</v>
      </c>
      <c r="J26" s="66">
        <v>9.9519330671469197E-6</v>
      </c>
      <c r="K26" s="66">
        <v>9.9519330671469197E-6</v>
      </c>
      <c r="L26" s="66">
        <v>1.4927899600720401E-6</v>
      </c>
      <c r="M26" s="66">
        <v>8.8772689113048295E-2</v>
      </c>
      <c r="N26" s="66">
        <v>2.0542420027816402</v>
      </c>
      <c r="O26" s="66">
        <v>8.4929937250450196E-6</v>
      </c>
      <c r="P26" s="66">
        <v>6.6583754876711103E-6</v>
      </c>
      <c r="Q26" s="66">
        <v>2.2072406580511499E-7</v>
      </c>
      <c r="R26" s="66">
        <v>1.4417219741534601E-5</v>
      </c>
      <c r="S26" s="66">
        <v>3.16735019506844E-5</v>
      </c>
      <c r="T26" s="66">
        <v>1.0043717790850101E-5</v>
      </c>
      <c r="U26" s="66">
        <v>1.50724065805115E-7</v>
      </c>
      <c r="V26" s="66">
        <v>1.7004842636928999E-3</v>
      </c>
      <c r="W26" s="66" t="s">
        <v>390</v>
      </c>
      <c r="X26" s="66">
        <v>7.4900000000000003E-6</v>
      </c>
      <c r="Y26" s="66">
        <v>1.0485999999999999E-5</v>
      </c>
      <c r="Z26" s="66">
        <v>6.0633333333333301E-6</v>
      </c>
      <c r="AA26" s="66">
        <v>7.4900000000000003E-6</v>
      </c>
      <c r="AB26" s="66">
        <v>3.1529333333333303E-5</v>
      </c>
      <c r="AC26" s="66" t="s">
        <v>391</v>
      </c>
      <c r="AD26" s="66" t="s">
        <v>391</v>
      </c>
      <c r="AE26" s="158"/>
      <c r="AF26" s="66">
        <v>35.345235554954797</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47"/>
      <c r="E27" s="66">
        <v>41.617045244287802</v>
      </c>
      <c r="F27" s="66">
        <v>44.097365804870897</v>
      </c>
      <c r="G27" s="66">
        <v>2.12228750101136</v>
      </c>
      <c r="H27" s="66">
        <v>0.14612370588651</v>
      </c>
      <c r="I27" s="66">
        <v>1.27950513603367</v>
      </c>
      <c r="J27" s="66">
        <v>1.27950513603367</v>
      </c>
      <c r="K27" s="66">
        <v>1.27950513603367</v>
      </c>
      <c r="L27" s="66">
        <v>0.69957667934504397</v>
      </c>
      <c r="M27" s="66">
        <v>451.14395734468098</v>
      </c>
      <c r="N27" s="66">
        <v>124.65511219363199</v>
      </c>
      <c r="O27" s="66">
        <v>2.6393990636023999E-4</v>
      </c>
      <c r="P27" s="66">
        <v>1.23957593374496E-2</v>
      </c>
      <c r="Q27" s="66">
        <v>4.0322484682659299E-4</v>
      </c>
      <c r="R27" s="66">
        <v>1.03403585286342E-2</v>
      </c>
      <c r="S27" s="66">
        <v>7.2772905664860704E-3</v>
      </c>
      <c r="T27" s="66">
        <v>2.9255841138492601E-3</v>
      </c>
      <c r="U27" s="66">
        <v>2.7856988093270601E-4</v>
      </c>
      <c r="V27" s="66">
        <v>4.6402929591070501E-2</v>
      </c>
      <c r="W27" s="66">
        <v>0.90905840000000004</v>
      </c>
      <c r="X27" s="66">
        <v>1.7520785167300001E-2</v>
      </c>
      <c r="Y27" s="66">
        <v>2.5680568480600002E-2</v>
      </c>
      <c r="Z27" s="66">
        <v>1.32152746722E-2</v>
      </c>
      <c r="AA27" s="66">
        <v>2.6762540639499999E-2</v>
      </c>
      <c r="AB27" s="66">
        <v>8.3179168959599994E-2</v>
      </c>
      <c r="AC27" s="66">
        <v>6.8142850000000004E-4</v>
      </c>
      <c r="AD27" s="66">
        <v>1.55162E-4</v>
      </c>
      <c r="AE27" s="158"/>
      <c r="AF27" s="66">
        <v>67008.655340920493</v>
      </c>
      <c r="AG27" s="66" t="s">
        <v>391</v>
      </c>
      <c r="AH27" s="66" t="s">
        <v>391</v>
      </c>
      <c r="AI27" s="66">
        <v>38.734100835900001</v>
      </c>
      <c r="AJ27" s="66" t="s">
        <v>391</v>
      </c>
      <c r="AK27" s="66" t="s">
        <v>391</v>
      </c>
      <c r="AL27" s="182" t="s">
        <v>49</v>
      </c>
    </row>
    <row r="28" spans="1:39" s="2" customFormat="1" ht="24.75" customHeight="1" thickBot="1" x14ac:dyDescent="0.3">
      <c r="A28" s="121" t="s">
        <v>78</v>
      </c>
      <c r="B28" s="121" t="s">
        <v>81</v>
      </c>
      <c r="C28" s="122" t="s">
        <v>82</v>
      </c>
      <c r="D28" s="123"/>
      <c r="E28" s="66">
        <v>6.4802322367332401</v>
      </c>
      <c r="F28" s="66">
        <v>2.13629531635925</v>
      </c>
      <c r="G28" s="66">
        <v>0.79057693163885501</v>
      </c>
      <c r="H28" s="66">
        <v>9.1527296661689395E-3</v>
      </c>
      <c r="I28" s="66">
        <v>1.0910247472903101</v>
      </c>
      <c r="J28" s="66">
        <v>1.0910247472903101</v>
      </c>
      <c r="K28" s="66">
        <v>1.0910247472903101</v>
      </c>
      <c r="L28" s="66">
        <v>0.60389508850263796</v>
      </c>
      <c r="M28" s="66">
        <v>26.3197954779131</v>
      </c>
      <c r="N28" s="66">
        <v>5.9866003422384697</v>
      </c>
      <c r="O28" s="66">
        <v>2.4192296130578001E-5</v>
      </c>
      <c r="P28" s="66">
        <v>1.81607362123625E-3</v>
      </c>
      <c r="Q28" s="66">
        <v>4.2398114112315798E-5</v>
      </c>
      <c r="R28" s="66">
        <v>2.4544358949695299E-3</v>
      </c>
      <c r="S28" s="66">
        <v>1.66239625764814E-3</v>
      </c>
      <c r="T28" s="66">
        <v>1.8656635675491401E-4</v>
      </c>
      <c r="U28" s="66">
        <v>3.6411635963475601E-5</v>
      </c>
      <c r="V28" s="66">
        <v>6.37450012896041E-3</v>
      </c>
      <c r="W28" s="66">
        <v>0.1882228</v>
      </c>
      <c r="X28" s="66">
        <v>5.1134343309000001E-3</v>
      </c>
      <c r="Y28" s="66">
        <v>5.8996112515000004E-3</v>
      </c>
      <c r="Z28" s="66">
        <v>4.4342520947000001E-3</v>
      </c>
      <c r="AA28" s="66">
        <v>5.0563270095999998E-3</v>
      </c>
      <c r="AB28" s="66">
        <v>2.05036246867E-2</v>
      </c>
      <c r="AC28" s="66">
        <v>3.5689999999999999E-5</v>
      </c>
      <c r="AD28" s="66">
        <v>1.22215E-5</v>
      </c>
      <c r="AE28" s="158"/>
      <c r="AF28" s="66">
        <v>12953.980324726999</v>
      </c>
      <c r="AG28" s="66" t="s">
        <v>391</v>
      </c>
      <c r="AH28" s="66" t="s">
        <v>391</v>
      </c>
      <c r="AI28" s="66">
        <v>32.3517405236</v>
      </c>
      <c r="AJ28" s="66" t="s">
        <v>391</v>
      </c>
      <c r="AK28" s="66" t="s">
        <v>391</v>
      </c>
      <c r="AL28" s="182" t="s">
        <v>49</v>
      </c>
    </row>
    <row r="29" spans="1:39" s="2" customFormat="1" ht="24.75" customHeight="1" thickBot="1" x14ac:dyDescent="0.3">
      <c r="A29" s="121" t="s">
        <v>78</v>
      </c>
      <c r="B29" s="121" t="s">
        <v>83</v>
      </c>
      <c r="C29" s="122" t="s">
        <v>84</v>
      </c>
      <c r="D29" s="123"/>
      <c r="E29" s="66">
        <v>46.574985270303401</v>
      </c>
      <c r="F29" s="66">
        <v>4.97949300037022</v>
      </c>
      <c r="G29" s="66">
        <v>3.41147860399363</v>
      </c>
      <c r="H29" s="66">
        <v>1.45629797322745E-2</v>
      </c>
      <c r="I29" s="66">
        <v>2.06375746390338</v>
      </c>
      <c r="J29" s="66">
        <v>2.06375746390338</v>
      </c>
      <c r="K29" s="66">
        <v>2.06375746390338</v>
      </c>
      <c r="L29" s="66">
        <v>1.0395439706062599</v>
      </c>
      <c r="M29" s="66">
        <v>13.636220015942101</v>
      </c>
      <c r="N29" s="66">
        <v>0.29421142008656798</v>
      </c>
      <c r="O29" s="66">
        <v>5.7586657151454103E-5</v>
      </c>
      <c r="P29" s="66">
        <v>6.0674804797611901E-3</v>
      </c>
      <c r="Q29" s="66">
        <v>1.14879672876565E-4</v>
      </c>
      <c r="R29" s="66">
        <v>9.7083930406500207E-3</v>
      </c>
      <c r="S29" s="66">
        <v>6.5111425342448898E-3</v>
      </c>
      <c r="T29" s="66">
        <v>2.3475125000096999E-4</v>
      </c>
      <c r="U29" s="66">
        <v>1.14586031450221E-4</v>
      </c>
      <c r="V29" s="66">
        <v>2.0616676418249501E-2</v>
      </c>
      <c r="W29" s="66">
        <v>0.31675340000000002</v>
      </c>
      <c r="X29" s="66">
        <v>4.5250487828000004E-3</v>
      </c>
      <c r="Y29" s="66">
        <v>2.74016842944E-2</v>
      </c>
      <c r="Z29" s="66">
        <v>3.06194967624E-2</v>
      </c>
      <c r="AA29" s="66">
        <v>7.0389647729000001E-3</v>
      </c>
      <c r="AB29" s="66">
        <v>6.9585194612499998E-2</v>
      </c>
      <c r="AC29" s="66">
        <v>6.5242700000000005E-5</v>
      </c>
      <c r="AD29" s="66">
        <v>5.5143899999999999E-5</v>
      </c>
      <c r="AE29" s="158"/>
      <c r="AF29" s="66">
        <v>48408.117086858598</v>
      </c>
      <c r="AG29" s="66" t="s">
        <v>391</v>
      </c>
      <c r="AH29" s="66" t="s">
        <v>391</v>
      </c>
      <c r="AI29" s="66">
        <v>150.91068687329999</v>
      </c>
      <c r="AJ29" s="66" t="s">
        <v>391</v>
      </c>
      <c r="AK29" s="66" t="s">
        <v>391</v>
      </c>
      <c r="AL29" s="182" t="s">
        <v>49</v>
      </c>
    </row>
    <row r="30" spans="1:39" s="2" customFormat="1" ht="24.75" customHeight="1" thickBot="1" x14ac:dyDescent="0.3">
      <c r="A30" s="121" t="s">
        <v>78</v>
      </c>
      <c r="B30" s="121" t="s">
        <v>85</v>
      </c>
      <c r="C30" s="122" t="s">
        <v>86</v>
      </c>
      <c r="D30" s="123"/>
      <c r="E30" s="66">
        <v>0.33359859857539198</v>
      </c>
      <c r="F30" s="66">
        <v>1.0285512312196901</v>
      </c>
      <c r="G30" s="66">
        <v>2.8416552471346199E-2</v>
      </c>
      <c r="H30" s="66">
        <v>1.7988699151094E-3</v>
      </c>
      <c r="I30" s="66">
        <v>2.0732693453428101E-2</v>
      </c>
      <c r="J30" s="66">
        <v>2.0732693453428101E-2</v>
      </c>
      <c r="K30" s="66">
        <v>2.0732693453428101E-2</v>
      </c>
      <c r="L30" s="66">
        <v>2.9642661606680601E-3</v>
      </c>
      <c r="M30" s="66">
        <v>15.897015011804401</v>
      </c>
      <c r="N30" s="66">
        <v>2.84165525993809</v>
      </c>
      <c r="O30" s="66">
        <v>7.4418593803142097E-6</v>
      </c>
      <c r="P30" s="66">
        <v>2.4722400650071201E-4</v>
      </c>
      <c r="Q30" s="66">
        <v>8.5249657414038507E-6</v>
      </c>
      <c r="R30" s="66">
        <v>1.86428696931776E-4</v>
      </c>
      <c r="S30" s="66">
        <v>4.2790760746820399E-4</v>
      </c>
      <c r="T30" s="66">
        <v>7.76563434858449E-5</v>
      </c>
      <c r="U30" s="66">
        <v>7.4341464466034803E-6</v>
      </c>
      <c r="V30" s="66">
        <v>1.11136436938281E-3</v>
      </c>
      <c r="W30" s="66">
        <v>2.8173799999999999E-2</v>
      </c>
      <c r="X30" s="66">
        <v>4.2931674280000001E-4</v>
      </c>
      <c r="Y30" s="66">
        <v>7.8708069500000005E-4</v>
      </c>
      <c r="Z30" s="66">
        <v>2.6832296419999999E-4</v>
      </c>
      <c r="AA30" s="66">
        <v>9.2124217719999997E-4</v>
      </c>
      <c r="AB30" s="66">
        <v>2.4059625791999998E-3</v>
      </c>
      <c r="AC30" s="66">
        <v>2.8174000000000002E-5</v>
      </c>
      <c r="AD30" s="66">
        <v>2.8174000000000002E-5</v>
      </c>
      <c r="AE30" s="158"/>
      <c r="AF30" s="66">
        <v>1253.4678197495</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9.2652613334790708</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425.32488472480497</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0.404934833107222</v>
      </c>
      <c r="J32" s="66">
        <v>0.76962707626930205</v>
      </c>
      <c r="K32" s="66">
        <v>0.99641919408121404</v>
      </c>
      <c r="L32" s="66">
        <v>8.9433019140513201E-2</v>
      </c>
      <c r="M32" s="66" t="s">
        <v>391</v>
      </c>
      <c r="N32" s="66">
        <v>1.1107095655579799</v>
      </c>
      <c r="O32" s="66">
        <v>5.0236323720287404E-3</v>
      </c>
      <c r="P32" s="66">
        <v>3.2292451431766999E-6</v>
      </c>
      <c r="Q32" s="66">
        <v>3.2292451431766899E-12</v>
      </c>
      <c r="R32" s="66">
        <v>0.41286158998698003</v>
      </c>
      <c r="S32" s="66">
        <v>9.0506227446310703</v>
      </c>
      <c r="T32" s="66">
        <v>6.4485083985827196E-2</v>
      </c>
      <c r="U32" s="66">
        <v>8.0986966621444407E-3</v>
      </c>
      <c r="V32" s="66">
        <v>3.2292451431767</v>
      </c>
      <c r="W32" s="66" t="s">
        <v>390</v>
      </c>
      <c r="X32" s="66">
        <v>2.3087401288883098E-3</v>
      </c>
      <c r="Y32" s="66">
        <v>1.6346065881031401E-4</v>
      </c>
      <c r="Z32" s="66">
        <v>2.41299067767607E-4</v>
      </c>
      <c r="AA32" s="66" t="s">
        <v>390</v>
      </c>
      <c r="AB32" s="66">
        <v>2.7134998554662298E-3</v>
      </c>
      <c r="AC32" s="66" t="s">
        <v>391</v>
      </c>
      <c r="AD32" s="66" t="s">
        <v>390</v>
      </c>
      <c r="AE32" s="158"/>
      <c r="AF32" s="66" t="s">
        <v>391</v>
      </c>
      <c r="AG32" s="66" t="s">
        <v>391</v>
      </c>
      <c r="AH32" s="66" t="s">
        <v>391</v>
      </c>
      <c r="AI32" s="66" t="s">
        <v>391</v>
      </c>
      <c r="AJ32" s="66" t="s">
        <v>391</v>
      </c>
      <c r="AK32" s="66">
        <v>33543.001451765202</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0.21645233571539199</v>
      </c>
      <c r="J33" s="66">
        <v>0.400837658732208</v>
      </c>
      <c r="K33" s="66">
        <v>0.801675317464415</v>
      </c>
      <c r="L33" s="66" t="s">
        <v>391</v>
      </c>
      <c r="M33" s="66" t="s">
        <v>391</v>
      </c>
      <c r="N33" s="66">
        <v>3.7697815754271301E-2</v>
      </c>
      <c r="O33" s="66" t="s">
        <v>390</v>
      </c>
      <c r="P33" s="66" t="s">
        <v>390</v>
      </c>
      <c r="Q33" s="66" t="s">
        <v>390</v>
      </c>
      <c r="R33" s="66">
        <v>1.5914799809378901E-2</v>
      </c>
      <c r="S33" s="66">
        <v>6.8737825316483904E-3</v>
      </c>
      <c r="T33" s="66">
        <v>1.16456827695473E-2</v>
      </c>
      <c r="U33" s="66" t="s">
        <v>390</v>
      </c>
      <c r="V33" s="66">
        <v>5.9480831699163697E-2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33543.001451765202</v>
      </c>
      <c r="AL33" s="182" t="s">
        <v>386</v>
      </c>
    </row>
    <row r="34" spans="1:256" s="2" customFormat="1" ht="24.75" customHeight="1" thickBot="1" x14ac:dyDescent="0.3">
      <c r="A34" s="121" t="s">
        <v>70</v>
      </c>
      <c r="B34" s="121" t="s">
        <v>93</v>
      </c>
      <c r="C34" s="122" t="s">
        <v>94</v>
      </c>
      <c r="D34" s="123"/>
      <c r="E34" s="66">
        <v>5.1189</v>
      </c>
      <c r="F34" s="66">
        <v>0.70741657800000002</v>
      </c>
      <c r="G34" s="66">
        <v>0.45300000000000001</v>
      </c>
      <c r="H34" s="66">
        <v>1.812E-3</v>
      </c>
      <c r="I34" s="66">
        <v>0.20687</v>
      </c>
      <c r="J34" s="66">
        <v>0.21743999999999999</v>
      </c>
      <c r="K34" s="66">
        <v>0.22952</v>
      </c>
      <c r="L34" s="66">
        <v>0.14918799999999999</v>
      </c>
      <c r="M34" s="66">
        <v>2.9792299999999998</v>
      </c>
      <c r="N34" s="66">
        <v>5.6625000000000001E-5</v>
      </c>
      <c r="O34" s="66">
        <v>1.3136999999999999E-3</v>
      </c>
      <c r="P34" s="66">
        <v>8.0029999999999999E-4</v>
      </c>
      <c r="Q34" s="66">
        <v>1.5099999999999999E-5</v>
      </c>
      <c r="R34" s="66">
        <v>4.5300000000000002E-3</v>
      </c>
      <c r="S34" s="66">
        <v>3.2012E-3</v>
      </c>
      <c r="T34" s="66">
        <v>1.3288E-3</v>
      </c>
      <c r="U34" s="66">
        <v>1.5099999999999999E-5</v>
      </c>
      <c r="V34" s="66">
        <v>0.262438</v>
      </c>
      <c r="W34" s="66" t="s">
        <v>390</v>
      </c>
      <c r="X34" s="66">
        <v>4.5300000000000002E-3</v>
      </c>
      <c r="Y34" s="66">
        <v>7.5500000000000003E-3</v>
      </c>
      <c r="Z34" s="66">
        <v>5.6172000000000001E-3</v>
      </c>
      <c r="AA34" s="66">
        <v>1.2986E-3</v>
      </c>
      <c r="AB34" s="66">
        <v>1.89958E-2</v>
      </c>
      <c r="AC34" s="66" t="s">
        <v>391</v>
      </c>
      <c r="AD34" s="66" t="s">
        <v>391</v>
      </c>
      <c r="AE34" s="158"/>
      <c r="AF34" s="66">
        <v>6417.8019999999997</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0.54239999999999999</v>
      </c>
      <c r="F36" s="66">
        <v>7.4958047999999999E-2</v>
      </c>
      <c r="G36" s="66">
        <v>4.8000000000000001E-2</v>
      </c>
      <c r="H36" s="66">
        <v>1.92E-4</v>
      </c>
      <c r="I36" s="66">
        <v>3.7863225787520001E-2</v>
      </c>
      <c r="J36" s="66">
        <v>4.1919999999999999E-2</v>
      </c>
      <c r="K36" s="66">
        <v>4.1919999999999999E-2</v>
      </c>
      <c r="L36" s="66">
        <v>2.0960000000000002E-3</v>
      </c>
      <c r="M36" s="66">
        <v>0.31568000000000002</v>
      </c>
      <c r="N36" s="66">
        <v>6.0000000000000002E-6</v>
      </c>
      <c r="O36" s="66">
        <v>1.392E-4</v>
      </c>
      <c r="P36" s="66">
        <v>8.4800000000000001E-5</v>
      </c>
      <c r="Q36" s="66">
        <v>1.5999999999999999E-6</v>
      </c>
      <c r="R36" s="66">
        <v>4.8000000000000001E-4</v>
      </c>
      <c r="S36" s="66">
        <v>3.392E-4</v>
      </c>
      <c r="T36" s="66">
        <v>1.4080000000000001E-4</v>
      </c>
      <c r="U36" s="66">
        <v>1.5999999999999999E-6</v>
      </c>
      <c r="V36" s="66">
        <v>2.7807999999999999E-2</v>
      </c>
      <c r="W36" s="66" t="s">
        <v>390</v>
      </c>
      <c r="X36" s="66">
        <v>4.8000000000000001E-4</v>
      </c>
      <c r="Y36" s="66">
        <v>8.0000000000000004E-4</v>
      </c>
      <c r="Z36" s="66">
        <v>2.432E-4</v>
      </c>
      <c r="AA36" s="66">
        <v>1.3760000000000001E-4</v>
      </c>
      <c r="AB36" s="66">
        <v>1.6608E-3</v>
      </c>
      <c r="AC36" s="66">
        <v>6.8319999888000001E-6</v>
      </c>
      <c r="AD36" s="66">
        <v>3.2533332799999999E-6</v>
      </c>
      <c r="AE36" s="158"/>
      <c r="AF36" s="66">
        <v>733</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0.132192</v>
      </c>
      <c r="F37" s="66">
        <v>4.4064000000000004E-3</v>
      </c>
      <c r="G37" s="66">
        <v>7.7387400000000002E-4</v>
      </c>
      <c r="H37" s="66" t="s">
        <v>391</v>
      </c>
      <c r="I37" s="66">
        <v>5.5080000000000005E-4</v>
      </c>
      <c r="J37" s="66">
        <v>5.5080000000000005E-4</v>
      </c>
      <c r="K37" s="66">
        <v>5.5080000000000005E-4</v>
      </c>
      <c r="L37" s="66">
        <v>1.3770000000000004E-5</v>
      </c>
      <c r="M37" s="66">
        <v>1.3219199999999999E-2</v>
      </c>
      <c r="N37" s="66">
        <v>4.1309999999999999E-6</v>
      </c>
      <c r="O37" s="66">
        <v>6.8849999999999995E-7</v>
      </c>
      <c r="P37" s="66">
        <v>2.7540000000000003E-4</v>
      </c>
      <c r="Q37" s="66">
        <v>3.3047999999999997E-4</v>
      </c>
      <c r="R37" s="66">
        <v>2.0930400000000004E-6</v>
      </c>
      <c r="S37" s="66">
        <v>2.0930400000000001E-7</v>
      </c>
      <c r="T37" s="66">
        <v>1.4045400000000001E-6</v>
      </c>
      <c r="U37" s="66">
        <v>3.08448E-5</v>
      </c>
      <c r="V37" s="66">
        <v>4.1309999999999999E-6</v>
      </c>
      <c r="W37" s="66" t="s">
        <v>390</v>
      </c>
      <c r="X37" s="66">
        <v>1.5422400000000003E-6</v>
      </c>
      <c r="Y37" s="66">
        <v>4.3513200000000007E-6</v>
      </c>
      <c r="Z37" s="66">
        <v>3.0569400000000002E-6</v>
      </c>
      <c r="AA37" s="66">
        <v>2.302344E-5</v>
      </c>
      <c r="AB37" s="66">
        <v>3.1973939999999998E-5</v>
      </c>
      <c r="AC37" s="66" t="s">
        <v>391</v>
      </c>
      <c r="AD37" s="66" t="s">
        <v>391</v>
      </c>
      <c r="AE37" s="158"/>
      <c r="AF37" s="66" t="s">
        <v>391</v>
      </c>
      <c r="AG37" s="66" t="s">
        <v>391</v>
      </c>
      <c r="AH37" s="66">
        <v>2754</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17.940078466999797</v>
      </c>
      <c r="F39" s="66">
        <v>15.621360831000342</v>
      </c>
      <c r="G39" s="66">
        <v>74.820413317400309</v>
      </c>
      <c r="H39" s="66">
        <v>8.8181184000003271E-2</v>
      </c>
      <c r="I39" s="66">
        <v>10.898767020000413</v>
      </c>
      <c r="J39" s="66">
        <v>20.085629503999947</v>
      </c>
      <c r="K39" s="66">
        <v>48.931900230999354</v>
      </c>
      <c r="L39" s="66">
        <v>0.72756192420037491</v>
      </c>
      <c r="M39" s="66">
        <v>65.723681616999954</v>
      </c>
      <c r="N39" s="66">
        <v>2.9883043425537772</v>
      </c>
      <c r="O39" s="66">
        <v>0.1318823017017399</v>
      </c>
      <c r="P39" s="66">
        <v>0.28036306020452495</v>
      </c>
      <c r="Q39" s="66">
        <v>2.951028202286325</v>
      </c>
      <c r="R39" s="66">
        <v>2.0390325356933228</v>
      </c>
      <c r="S39" s="66">
        <v>3.3634546820053504</v>
      </c>
      <c r="T39" s="66">
        <v>6.9189281386745902</v>
      </c>
      <c r="U39" s="66">
        <v>0.30137366772965157</v>
      </c>
      <c r="V39" s="66">
        <v>5.8893797953383489</v>
      </c>
      <c r="W39" s="66">
        <v>0.63614659502862059</v>
      </c>
      <c r="X39" s="66">
        <v>2.3118174358491225E-2</v>
      </c>
      <c r="Y39" s="66">
        <v>3.7394040523715096E-2</v>
      </c>
      <c r="Z39" s="66">
        <v>2.7669450355098515E-2</v>
      </c>
      <c r="AA39" s="66">
        <v>2.150070426383149E-2</v>
      </c>
      <c r="AB39" s="66">
        <v>0.10968236950113792</v>
      </c>
      <c r="AC39" s="66">
        <v>0.42392947494847039</v>
      </c>
      <c r="AD39" s="66">
        <v>0.42309854149558968</v>
      </c>
      <c r="AE39" s="158"/>
      <c r="AF39" s="66">
        <v>18513.736938394344</v>
      </c>
      <c r="AG39" s="66">
        <v>62809.183624732541</v>
      </c>
      <c r="AH39" s="66">
        <v>49406.290484709905</v>
      </c>
      <c r="AI39" s="66">
        <v>996.00688404999994</v>
      </c>
      <c r="AJ39" s="66" t="s">
        <v>391</v>
      </c>
      <c r="AK39" s="66" t="s">
        <v>391</v>
      </c>
      <c r="AL39" s="182" t="s">
        <v>49</v>
      </c>
    </row>
    <row r="40" spans="1:256" s="2" customFormat="1" ht="24.75" customHeight="1" thickBot="1" x14ac:dyDescent="0.3">
      <c r="A40" s="121" t="s">
        <v>70</v>
      </c>
      <c r="B40" s="121" t="s">
        <v>105</v>
      </c>
      <c r="C40" s="122" t="s">
        <v>397</v>
      </c>
      <c r="D40" s="123"/>
      <c r="E40" s="66" t="s">
        <v>438</v>
      </c>
      <c r="F40" s="66" t="s">
        <v>438</v>
      </c>
      <c r="G40" s="66" t="s">
        <v>438</v>
      </c>
      <c r="H40" s="66" t="s">
        <v>438</v>
      </c>
      <c r="I40" s="66" t="s">
        <v>438</v>
      </c>
      <c r="J40" s="66" t="s">
        <v>438</v>
      </c>
      <c r="K40" s="66" t="s">
        <v>438</v>
      </c>
      <c r="L40" s="66" t="s">
        <v>438</v>
      </c>
      <c r="M40" s="66" t="s">
        <v>438</v>
      </c>
      <c r="N40" s="66" t="s">
        <v>438</v>
      </c>
      <c r="O40" s="66" t="s">
        <v>438</v>
      </c>
      <c r="P40" s="66" t="s">
        <v>438</v>
      </c>
      <c r="Q40" s="66" t="s">
        <v>438</v>
      </c>
      <c r="R40" s="66" t="s">
        <v>438</v>
      </c>
      <c r="S40" s="66" t="s">
        <v>438</v>
      </c>
      <c r="T40" s="66" t="s">
        <v>438</v>
      </c>
      <c r="U40" s="66" t="s">
        <v>438</v>
      </c>
      <c r="V40" s="66" t="s">
        <v>438</v>
      </c>
      <c r="W40" s="66" t="s">
        <v>438</v>
      </c>
      <c r="X40" s="66" t="s">
        <v>438</v>
      </c>
      <c r="Y40" s="66" t="s">
        <v>438</v>
      </c>
      <c r="Z40" s="66" t="s">
        <v>438</v>
      </c>
      <c r="AA40" s="66" t="s">
        <v>438</v>
      </c>
      <c r="AB40" s="66" t="s">
        <v>438</v>
      </c>
      <c r="AC40" s="66" t="s">
        <v>438</v>
      </c>
      <c r="AD40" s="66" t="s">
        <v>438</v>
      </c>
      <c r="AE40" s="158"/>
      <c r="AF40" s="66" t="s">
        <v>438</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16.240532883015348</v>
      </c>
      <c r="F41" s="66">
        <v>109.27302762054153</v>
      </c>
      <c r="G41" s="66">
        <v>74.905311638300432</v>
      </c>
      <c r="H41" s="66">
        <v>2.8294765237725947</v>
      </c>
      <c r="I41" s="66">
        <v>58.188609348303473</v>
      </c>
      <c r="J41" s="66">
        <v>59.191355991400329</v>
      </c>
      <c r="K41" s="66">
        <v>64.645554285066424</v>
      </c>
      <c r="L41" s="66">
        <v>4.0226852853857693</v>
      </c>
      <c r="M41" s="66">
        <v>783.9609497799039</v>
      </c>
      <c r="N41" s="66">
        <v>2.7355201598840799</v>
      </c>
      <c r="O41" s="66">
        <v>0.36551975912522616</v>
      </c>
      <c r="P41" s="66">
        <v>0.83234670913306252</v>
      </c>
      <c r="Q41" s="66">
        <v>0.96311573912934811</v>
      </c>
      <c r="R41" s="66">
        <v>4.6689929102063328</v>
      </c>
      <c r="S41" s="66">
        <v>1.1068337120029434</v>
      </c>
      <c r="T41" s="66">
        <v>0.74128798872538537</v>
      </c>
      <c r="U41" s="66">
        <v>0.42253022361793241</v>
      </c>
      <c r="V41" s="66">
        <v>8.1266290534980499</v>
      </c>
      <c r="W41" s="66">
        <v>8.3890564937429186</v>
      </c>
      <c r="X41" s="66">
        <v>31.449710839046006</v>
      </c>
      <c r="Y41" s="66">
        <v>18.981654946684898</v>
      </c>
      <c r="Z41" s="66">
        <v>13.793431718174574</v>
      </c>
      <c r="AA41" s="66">
        <v>17.927579625615856</v>
      </c>
      <c r="AB41" s="66">
        <v>82.152377129521341</v>
      </c>
      <c r="AC41" s="66">
        <v>38.502367149566503</v>
      </c>
      <c r="AD41" s="66">
        <v>0.403016706856962</v>
      </c>
      <c r="AE41" s="158"/>
      <c r="AF41" s="66" t="s">
        <v>390</v>
      </c>
      <c r="AG41" s="66">
        <v>116600.56610578306</v>
      </c>
      <c r="AH41" s="66">
        <v>59287.620045396827</v>
      </c>
      <c r="AI41" s="66">
        <v>39956</v>
      </c>
      <c r="AJ41" s="66" t="s">
        <v>391</v>
      </c>
      <c r="AK41" s="66" t="s">
        <v>391</v>
      </c>
      <c r="AL41" s="182" t="s">
        <v>49</v>
      </c>
    </row>
    <row r="42" spans="1:256" s="2" customFormat="1" ht="24.75" customHeight="1" thickBot="1" x14ac:dyDescent="0.3">
      <c r="A42" s="121" t="s">
        <v>70</v>
      </c>
      <c r="B42" s="121" t="s">
        <v>107</v>
      </c>
      <c r="C42" s="122" t="s">
        <v>108</v>
      </c>
      <c r="D42" s="123"/>
      <c r="E42" s="66" t="s">
        <v>438</v>
      </c>
      <c r="F42" s="66" t="s">
        <v>438</v>
      </c>
      <c r="G42" s="66" t="s">
        <v>438</v>
      </c>
      <c r="H42" s="66" t="s">
        <v>438</v>
      </c>
      <c r="I42" s="66" t="s">
        <v>438</v>
      </c>
      <c r="J42" s="66" t="s">
        <v>438</v>
      </c>
      <c r="K42" s="66" t="s">
        <v>438</v>
      </c>
      <c r="L42" s="66" t="s">
        <v>438</v>
      </c>
      <c r="M42" s="66" t="s">
        <v>438</v>
      </c>
      <c r="N42" s="66" t="s">
        <v>438</v>
      </c>
      <c r="O42" s="66" t="s">
        <v>438</v>
      </c>
      <c r="P42" s="66" t="s">
        <v>438</v>
      </c>
      <c r="Q42" s="66" t="s">
        <v>438</v>
      </c>
      <c r="R42" s="66" t="s">
        <v>438</v>
      </c>
      <c r="S42" s="66" t="s">
        <v>438</v>
      </c>
      <c r="T42" s="66" t="s">
        <v>438</v>
      </c>
      <c r="U42" s="66" t="s">
        <v>438</v>
      </c>
      <c r="V42" s="66" t="s">
        <v>438</v>
      </c>
      <c r="W42" s="66" t="s">
        <v>438</v>
      </c>
      <c r="X42" s="66" t="s">
        <v>438</v>
      </c>
      <c r="Y42" s="66" t="s">
        <v>438</v>
      </c>
      <c r="Z42" s="66" t="s">
        <v>438</v>
      </c>
      <c r="AA42" s="66" t="s">
        <v>438</v>
      </c>
      <c r="AB42" s="66" t="s">
        <v>438</v>
      </c>
      <c r="AC42" s="66" t="s">
        <v>438</v>
      </c>
      <c r="AD42" s="66" t="s">
        <v>438</v>
      </c>
      <c r="AE42" s="158"/>
      <c r="AF42" s="66" t="s">
        <v>438</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0.99463622499999538</v>
      </c>
      <c r="F43" s="66">
        <v>1.0429166959999994</v>
      </c>
      <c r="G43" s="66">
        <v>3.741096116000028</v>
      </c>
      <c r="H43" s="66" t="s">
        <v>438</v>
      </c>
      <c r="I43" s="66">
        <v>0.72072655299999755</v>
      </c>
      <c r="J43" s="66">
        <v>1.1555022059999993</v>
      </c>
      <c r="K43" s="66">
        <v>2.6453252110000069</v>
      </c>
      <c r="L43" s="66">
        <v>5.7154745101763167E-2</v>
      </c>
      <c r="M43" s="66">
        <v>4.4473904470000072</v>
      </c>
      <c r="N43" s="66">
        <v>0.14788874396454604</v>
      </c>
      <c r="O43" s="66">
        <v>1.0125246153407593E-2</v>
      </c>
      <c r="P43" s="66">
        <v>1.2305001508581211E-2</v>
      </c>
      <c r="Q43" s="66">
        <v>0.13848576864408627</v>
      </c>
      <c r="R43" s="66">
        <v>0.10143860112407484</v>
      </c>
      <c r="S43" s="66">
        <v>0.15984909218070525</v>
      </c>
      <c r="T43" s="66">
        <v>0.39569733550528507</v>
      </c>
      <c r="U43" s="66">
        <v>1.4781522611724765E-2</v>
      </c>
      <c r="V43" s="66">
        <v>0.43603323606166483</v>
      </c>
      <c r="W43" s="66">
        <v>5.8922332024306454E-2</v>
      </c>
      <c r="X43" s="66">
        <v>4.0923872964590529E-3</v>
      </c>
      <c r="Y43" s="66">
        <v>6.5685817801221218E-3</v>
      </c>
      <c r="Z43" s="66">
        <v>2.8021737296250195E-3</v>
      </c>
      <c r="AA43" s="66">
        <v>2.2132930204983741E-3</v>
      </c>
      <c r="AB43" s="66">
        <v>1.5676435826704638E-2</v>
      </c>
      <c r="AC43" s="66">
        <v>2.0569850711363767E-2</v>
      </c>
      <c r="AD43" s="66">
        <v>1.9772818500743496E-2</v>
      </c>
      <c r="AE43" s="158"/>
      <c r="AF43" s="66">
        <v>1073.9509696</v>
      </c>
      <c r="AG43" s="66">
        <v>2814.3966966639841</v>
      </c>
      <c r="AH43" s="66">
        <v>2707.5792276199991</v>
      </c>
      <c r="AI43" s="66">
        <v>348.301806</v>
      </c>
      <c r="AJ43" s="66" t="s">
        <v>391</v>
      </c>
      <c r="AK43" s="66" t="s">
        <v>391</v>
      </c>
      <c r="AL43" s="182" t="s">
        <v>49</v>
      </c>
    </row>
    <row r="44" spans="1:256" s="2" customFormat="1" ht="24.75" customHeight="1" thickBot="1" x14ac:dyDescent="0.3">
      <c r="A44" s="121" t="s">
        <v>70</v>
      </c>
      <c r="B44" s="121" t="s">
        <v>111</v>
      </c>
      <c r="C44" s="122" t="s">
        <v>112</v>
      </c>
      <c r="D44" s="123"/>
      <c r="E44" s="66">
        <v>67.284220000000005</v>
      </c>
      <c r="F44" s="66">
        <v>8.4503269999999997</v>
      </c>
      <c r="G44" s="66">
        <v>4.47E-3</v>
      </c>
      <c r="H44" s="66">
        <v>1.0406159999999999E-2</v>
      </c>
      <c r="I44" s="66">
        <v>5.0307850600000004</v>
      </c>
      <c r="J44" s="66">
        <v>5.3518990000000004</v>
      </c>
      <c r="K44" s="66">
        <v>5.3518990000000004</v>
      </c>
      <c r="L44" s="66">
        <v>3.0184710360000002</v>
      </c>
      <c r="M44" s="66">
        <v>24.664400000000001</v>
      </c>
      <c r="N44" s="66" t="s">
        <v>390</v>
      </c>
      <c r="O44" s="66">
        <v>3.8888999999999994E-3</v>
      </c>
      <c r="P44" s="66">
        <v>2.3690999999999999E-3</v>
      </c>
      <c r="Q44" s="66">
        <v>4.4700000000000002E-5</v>
      </c>
      <c r="R44" s="66">
        <v>1.341E-2</v>
      </c>
      <c r="S44" s="66">
        <v>9.4763999999999994E-3</v>
      </c>
      <c r="T44" s="66">
        <v>3.9336000000000006E-3</v>
      </c>
      <c r="U44" s="66">
        <v>4.4700000000000002E-5</v>
      </c>
      <c r="V44" s="66">
        <v>0.77688599999999997</v>
      </c>
      <c r="W44" s="66" t="s">
        <v>390</v>
      </c>
      <c r="X44" s="66">
        <v>1.32759E-2</v>
      </c>
      <c r="Y44" s="66">
        <v>1.8773999999999999E-4</v>
      </c>
      <c r="Z44" s="66">
        <v>7.9566000000000017E-5</v>
      </c>
      <c r="AA44" s="66">
        <v>1.3410000000000001E-4</v>
      </c>
      <c r="AB44" s="66">
        <v>1.3677306000000002E-2</v>
      </c>
      <c r="AC44" s="66" t="s">
        <v>390</v>
      </c>
      <c r="AD44" s="66" t="s">
        <v>390</v>
      </c>
      <c r="AE44" s="158"/>
      <c r="AF44" s="66">
        <v>18997.5</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0.57758399999999999</v>
      </c>
      <c r="F47" s="66">
        <v>8.1064666666666702E-2</v>
      </c>
      <c r="G47" s="66">
        <v>4.2000000000000003E-2</v>
      </c>
      <c r="H47" s="66">
        <v>1.02666666666667E-4</v>
      </c>
      <c r="I47" s="66">
        <v>4.6983999999999998E-2</v>
      </c>
      <c r="J47" s="66">
        <v>4.6983999999999998E-2</v>
      </c>
      <c r="K47" s="66">
        <v>4.6983999999999998E-2</v>
      </c>
      <c r="L47" s="66">
        <v>2.57413333333333E-2</v>
      </c>
      <c r="M47" s="66">
        <v>0.22996866666666699</v>
      </c>
      <c r="N47" s="66">
        <v>5.2499999999999997E-6</v>
      </c>
      <c r="O47" s="66">
        <v>1.3999999999999999E-4</v>
      </c>
      <c r="P47" s="66">
        <v>7.4200000000000001E-5</v>
      </c>
      <c r="Q47" s="66">
        <v>1.3999999999999999E-6</v>
      </c>
      <c r="R47" s="66">
        <v>6.9999999999999999E-4</v>
      </c>
      <c r="S47" s="66">
        <v>2.3800000000000002E-2</v>
      </c>
      <c r="T47" s="66">
        <v>9.7999999999999997E-4</v>
      </c>
      <c r="U47" s="66">
        <v>1.3999999999999999E-4</v>
      </c>
      <c r="V47" s="66">
        <v>1.4E-2</v>
      </c>
      <c r="W47" s="66" t="s">
        <v>390</v>
      </c>
      <c r="X47" s="66">
        <v>4.2000000000000002E-4</v>
      </c>
      <c r="Y47" s="66">
        <v>6.9999999999999999E-4</v>
      </c>
      <c r="Z47" s="66">
        <v>4.816E-4</v>
      </c>
      <c r="AA47" s="66">
        <v>2.968E-4</v>
      </c>
      <c r="AB47" s="66">
        <v>1.8984E-3</v>
      </c>
      <c r="AC47" s="66" t="s">
        <v>390</v>
      </c>
      <c r="AD47" s="66" t="s">
        <v>390</v>
      </c>
      <c r="AE47" s="158"/>
      <c r="AF47" s="66">
        <v>595.02800000000002</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16.72053</v>
      </c>
      <c r="G48" s="66" t="s">
        <v>391</v>
      </c>
      <c r="H48" s="66" t="s">
        <v>391</v>
      </c>
      <c r="I48" s="66">
        <v>0.42590499999999998</v>
      </c>
      <c r="J48" s="66">
        <v>3.5776019999999997</v>
      </c>
      <c r="K48" s="66">
        <v>7.5811089999999997</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85.180999999999997</v>
      </c>
      <c r="AL48" s="182" t="s">
        <v>122</v>
      </c>
    </row>
    <row r="49" spans="1:38" s="2" customFormat="1" ht="24.75" customHeight="1" thickBot="1" x14ac:dyDescent="0.3">
      <c r="A49" s="121" t="s">
        <v>119</v>
      </c>
      <c r="B49" s="121" t="s">
        <v>123</v>
      </c>
      <c r="C49" s="122" t="s">
        <v>124</v>
      </c>
      <c r="D49" s="123"/>
      <c r="E49" s="66" t="s">
        <v>390</v>
      </c>
      <c r="F49" s="66" t="s">
        <v>390</v>
      </c>
      <c r="G49" s="66" t="s">
        <v>390</v>
      </c>
      <c r="H49" s="66" t="s">
        <v>390</v>
      </c>
      <c r="I49" s="66" t="s">
        <v>390</v>
      </c>
      <c r="J49" s="66" t="s">
        <v>390</v>
      </c>
      <c r="K49" s="66" t="s">
        <v>390</v>
      </c>
      <c r="L49" s="66" t="s">
        <v>390</v>
      </c>
      <c r="M49" s="66" t="s">
        <v>390</v>
      </c>
      <c r="N49" s="66" t="s">
        <v>390</v>
      </c>
      <c r="O49" s="66" t="s">
        <v>390</v>
      </c>
      <c r="P49" s="66" t="s">
        <v>390</v>
      </c>
      <c r="Q49" s="66" t="s">
        <v>390</v>
      </c>
      <c r="R49" s="66" t="s">
        <v>390</v>
      </c>
      <c r="S49" s="66" t="s">
        <v>390</v>
      </c>
      <c r="T49" s="66" t="s">
        <v>390</v>
      </c>
      <c r="U49" s="66" t="s">
        <v>390</v>
      </c>
      <c r="V49" s="66" t="s">
        <v>390</v>
      </c>
      <c r="W49" s="66" t="s">
        <v>390</v>
      </c>
      <c r="X49" s="66">
        <v>34.407518383764753</v>
      </c>
      <c r="Y49" s="66">
        <v>42.311948270693875</v>
      </c>
      <c r="Z49" s="66">
        <v>21.853499245690518</v>
      </c>
      <c r="AA49" s="66">
        <v>15.808758868572335</v>
      </c>
      <c r="AB49" s="66">
        <v>114.38172476872148</v>
      </c>
      <c r="AC49" s="66" t="s">
        <v>390</v>
      </c>
      <c r="AD49" s="66" t="s">
        <v>390</v>
      </c>
      <c r="AE49" s="158"/>
      <c r="AF49" s="66" t="s">
        <v>391</v>
      </c>
      <c r="AG49" s="66" t="s">
        <v>391</v>
      </c>
      <c r="AH49" s="66" t="s">
        <v>391</v>
      </c>
      <c r="AI49" s="66" t="s">
        <v>391</v>
      </c>
      <c r="AJ49" s="66" t="s">
        <v>391</v>
      </c>
      <c r="AK49" s="66">
        <v>7.0890000000000004</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t="s">
        <v>390</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0.110634</v>
      </c>
      <c r="AL51" s="182" t="s">
        <v>130</v>
      </c>
    </row>
    <row r="52" spans="1:38" s="2" customFormat="1" ht="24.75" customHeight="1" thickBot="1" x14ac:dyDescent="0.3">
      <c r="A52" s="121" t="s">
        <v>119</v>
      </c>
      <c r="B52" s="125" t="s">
        <v>131</v>
      </c>
      <c r="C52" s="128" t="s">
        <v>399</v>
      </c>
      <c r="D52" s="131"/>
      <c r="E52" s="66">
        <v>3.5664099999999999</v>
      </c>
      <c r="F52" s="66">
        <v>2.0348700000000002</v>
      </c>
      <c r="G52" s="66">
        <v>3.3814218</v>
      </c>
      <c r="H52" s="66" t="s">
        <v>390</v>
      </c>
      <c r="I52" s="66">
        <v>0.14714245000000001</v>
      </c>
      <c r="J52" s="66">
        <v>0.25224420000000003</v>
      </c>
      <c r="K52" s="66">
        <v>0.42040699999999998</v>
      </c>
      <c r="L52" s="66" t="s">
        <v>391</v>
      </c>
      <c r="M52" s="66">
        <v>0.19275</v>
      </c>
      <c r="N52" s="66">
        <v>3.1600000000000003E-2</v>
      </c>
      <c r="O52" s="66">
        <v>3.1600000000000003E-2</v>
      </c>
      <c r="P52" s="66">
        <v>3.1600000000000003E-2</v>
      </c>
      <c r="Q52" s="66">
        <v>3.1600000000000003E-2</v>
      </c>
      <c r="R52" s="66">
        <v>3.1600000000000003E-2</v>
      </c>
      <c r="S52" s="66">
        <v>3.1600000000000003E-2</v>
      </c>
      <c r="T52" s="66">
        <v>3.1600000000000003E-2</v>
      </c>
      <c r="U52" s="66">
        <v>3.1600000000000003E-2</v>
      </c>
      <c r="V52" s="66">
        <v>3.1600000000000003E-2</v>
      </c>
      <c r="W52" s="66">
        <v>3.5400000000000001E-2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6.2050000000000001</v>
      </c>
      <c r="AL52" s="182" t="s">
        <v>132</v>
      </c>
    </row>
    <row r="53" spans="1:38" s="2" customFormat="1" ht="24.75" customHeight="1" thickBot="1" x14ac:dyDescent="0.3">
      <c r="A53" s="121" t="s">
        <v>119</v>
      </c>
      <c r="B53" s="125" t="s">
        <v>133</v>
      </c>
      <c r="C53" s="128" t="s">
        <v>134</v>
      </c>
      <c r="D53" s="131"/>
      <c r="E53" s="66" t="s">
        <v>391</v>
      </c>
      <c r="F53" s="66">
        <v>2.6098536009999997</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4.149</v>
      </c>
      <c r="AL53" s="182" t="s">
        <v>135</v>
      </c>
    </row>
    <row r="54" spans="1:38" s="2" customFormat="1" ht="23.4" thickBot="1" x14ac:dyDescent="0.3">
      <c r="A54" s="121" t="s">
        <v>119</v>
      </c>
      <c r="B54" s="125" t="s">
        <v>136</v>
      </c>
      <c r="C54" s="128" t="s">
        <v>137</v>
      </c>
      <c r="D54" s="131"/>
      <c r="E54" s="66" t="s">
        <v>391</v>
      </c>
      <c r="F54" s="66">
        <v>1.3582787036442148</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8298.9519999999993</v>
      </c>
      <c r="AL54" s="182" t="s">
        <v>425</v>
      </c>
    </row>
    <row r="55" spans="1:38" s="2" customFormat="1" ht="24.75" customHeight="1" thickBot="1" x14ac:dyDescent="0.3">
      <c r="A55" s="121" t="s">
        <v>119</v>
      </c>
      <c r="B55" s="125" t="s">
        <v>138</v>
      </c>
      <c r="C55" s="128" t="s">
        <v>139</v>
      </c>
      <c r="D55" s="131"/>
      <c r="E55" s="66" t="s">
        <v>438</v>
      </c>
      <c r="F55" s="66" t="s">
        <v>438</v>
      </c>
      <c r="G55" s="66" t="s">
        <v>438</v>
      </c>
      <c r="H55" s="66" t="s">
        <v>390</v>
      </c>
      <c r="I55" s="66" t="s">
        <v>438</v>
      </c>
      <c r="J55" s="66" t="s">
        <v>438</v>
      </c>
      <c r="K55" s="66" t="s">
        <v>438</v>
      </c>
      <c r="L55" s="66" t="s">
        <v>438</v>
      </c>
      <c r="M55" s="66" t="s">
        <v>438</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t="s">
        <v>391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0.39069302000000011</v>
      </c>
      <c r="J57" s="66">
        <v>0.58798357000000057</v>
      </c>
      <c r="K57" s="66">
        <v>0.78916220000000026</v>
      </c>
      <c r="L57" s="66">
        <v>1.1720790600000003E-2</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4122</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t="s">
        <v>438</v>
      </c>
      <c r="J58" s="66" t="s">
        <v>438</v>
      </c>
      <c r="K58" s="66" t="s">
        <v>438</v>
      </c>
      <c r="L58" s="66" t="s">
        <v>390</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1062</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t="s">
        <v>438</v>
      </c>
      <c r="J59" s="66" t="s">
        <v>438</v>
      </c>
      <c r="K59" s="66" t="s">
        <v>438</v>
      </c>
      <c r="L59" s="66" t="s">
        <v>438</v>
      </c>
      <c r="M59" s="66" t="s">
        <v>390</v>
      </c>
      <c r="N59" s="66">
        <v>9.1671133897108685</v>
      </c>
      <c r="O59" s="66">
        <v>0.19338210022424285</v>
      </c>
      <c r="P59" s="66">
        <v>4.1970045950078588E-3</v>
      </c>
      <c r="Q59" s="66">
        <v>0.60609838640721247</v>
      </c>
      <c r="R59" s="66">
        <v>0.57505087360492158</v>
      </c>
      <c r="S59" s="66">
        <v>9.7930107216850013E-3</v>
      </c>
      <c r="T59" s="66">
        <v>0.68551075051795074</v>
      </c>
      <c r="U59" s="66">
        <v>2.1710725383238914</v>
      </c>
      <c r="V59" s="66">
        <v>5.7436592545099687</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1014734</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0.63067224170770453</v>
      </c>
      <c r="J60" s="66">
        <v>2.0897802059056794</v>
      </c>
      <c r="K60" s="66">
        <v>4.0686868340731541</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63815</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391</v>
      </c>
      <c r="J61" s="66" t="s">
        <v>391</v>
      </c>
      <c r="K61" s="66" t="s">
        <v>391</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438</v>
      </c>
      <c r="F63" s="66" t="s">
        <v>438</v>
      </c>
      <c r="G63" s="66" t="s">
        <v>438</v>
      </c>
      <c r="H63" s="66" t="s">
        <v>438</v>
      </c>
      <c r="I63" s="66" t="s">
        <v>438</v>
      </c>
      <c r="J63" s="66" t="s">
        <v>438</v>
      </c>
      <c r="K63" s="66" t="s">
        <v>438</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0.313801</v>
      </c>
      <c r="F64" s="66" t="s">
        <v>390</v>
      </c>
      <c r="G64" s="66" t="s">
        <v>390</v>
      </c>
      <c r="H64" s="66">
        <v>3.1380100000000005E-3</v>
      </c>
      <c r="I64" s="66" t="s">
        <v>391</v>
      </c>
      <c r="J64" s="66" t="s">
        <v>391</v>
      </c>
      <c r="K64" s="66" t="s">
        <v>391</v>
      </c>
      <c r="L64" s="66" t="s">
        <v>391</v>
      </c>
      <c r="M64" s="66">
        <v>3.1380100000000001E-2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313.80099999999999</v>
      </c>
      <c r="AL64" s="182" t="s">
        <v>160</v>
      </c>
    </row>
    <row r="65" spans="1:38" s="2" customFormat="1" ht="24.75" customHeight="1" thickBot="1" x14ac:dyDescent="0.3">
      <c r="A65" s="121" t="s">
        <v>53</v>
      </c>
      <c r="B65" s="125" t="s">
        <v>161</v>
      </c>
      <c r="C65" s="122" t="s">
        <v>162</v>
      </c>
      <c r="D65" s="123"/>
      <c r="E65" s="66">
        <v>0.22117783564158794</v>
      </c>
      <c r="F65" s="66" t="s">
        <v>391</v>
      </c>
      <c r="G65" s="66" t="s">
        <v>391</v>
      </c>
      <c r="H65" s="66">
        <v>5.7773215431757147E-2</v>
      </c>
      <c r="I65" s="66">
        <v>3.3830546327956683E-5</v>
      </c>
      <c r="J65" s="66" t="s">
        <v>391</v>
      </c>
      <c r="K65" s="66" t="s">
        <v>391</v>
      </c>
      <c r="L65" s="66">
        <v>6.0894983390322024E-6</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335.947</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t="s">
        <v>438</v>
      </c>
      <c r="F68" s="66" t="s">
        <v>438</v>
      </c>
      <c r="G68" s="66" t="s">
        <v>438</v>
      </c>
      <c r="H68" s="66" t="s">
        <v>391</v>
      </c>
      <c r="I68" s="66" t="s">
        <v>438</v>
      </c>
      <c r="J68" s="66" t="s">
        <v>438</v>
      </c>
      <c r="K68" s="66" t="s">
        <v>438</v>
      </c>
      <c r="L68" s="66" t="s">
        <v>390</v>
      </c>
      <c r="M68" s="66" t="s">
        <v>438</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19</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1.3064232000000002</v>
      </c>
      <c r="F70" s="66">
        <v>1.8659796000000002</v>
      </c>
      <c r="G70" s="66">
        <v>3.0953220999999989</v>
      </c>
      <c r="H70" s="66">
        <v>5.4800447999999999</v>
      </c>
      <c r="I70" s="66">
        <v>0.39368958499999995</v>
      </c>
      <c r="J70" s="66">
        <v>0.67382298999999979</v>
      </c>
      <c r="K70" s="66">
        <v>1.1206674999999997</v>
      </c>
      <c r="L70" s="66">
        <v>7.086412529999999E-3</v>
      </c>
      <c r="M70" s="66">
        <v>1.1951189980000001</v>
      </c>
      <c r="N70" s="66" t="s">
        <v>390</v>
      </c>
      <c r="O70" s="66" t="s">
        <v>390</v>
      </c>
      <c r="P70" s="66">
        <v>0.38</v>
      </c>
      <c r="Q70" s="66" t="s">
        <v>390</v>
      </c>
      <c r="R70" s="66" t="s">
        <v>390</v>
      </c>
      <c r="S70" s="66" t="s">
        <v>390</v>
      </c>
      <c r="T70" s="66" t="s">
        <v>390</v>
      </c>
      <c r="U70" s="66" t="s">
        <v>390</v>
      </c>
      <c r="V70" s="66" t="s">
        <v>390</v>
      </c>
      <c r="W70" s="66" t="s">
        <v>390</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t="s">
        <v>438</v>
      </c>
      <c r="F72" s="66" t="s">
        <v>438</v>
      </c>
      <c r="G72" s="66" t="s">
        <v>438</v>
      </c>
      <c r="H72" s="66" t="s">
        <v>390</v>
      </c>
      <c r="I72" s="66" t="s">
        <v>438</v>
      </c>
      <c r="J72" s="66" t="s">
        <v>438</v>
      </c>
      <c r="K72" s="66" t="s">
        <v>438</v>
      </c>
      <c r="L72" s="66" t="s">
        <v>438</v>
      </c>
      <c r="M72" s="66" t="s">
        <v>438</v>
      </c>
      <c r="N72" s="66">
        <v>27.445743181874821</v>
      </c>
      <c r="O72" s="66">
        <v>0.81601730825657948</v>
      </c>
      <c r="P72" s="66">
        <v>0.11079037890261226</v>
      </c>
      <c r="Q72" s="66">
        <v>22.479409053752061</v>
      </c>
      <c r="R72" s="66">
        <v>2.1741605399999999</v>
      </c>
      <c r="S72" s="66">
        <v>0.3387249200000001</v>
      </c>
      <c r="T72" s="66">
        <v>7.9860890999999992</v>
      </c>
      <c r="U72" s="66">
        <v>1.5626399999999999E-2</v>
      </c>
      <c r="V72" s="66">
        <v>14.667999000000004</v>
      </c>
      <c r="W72" s="66">
        <v>5.6507676784806096</v>
      </c>
      <c r="X72" s="66">
        <v>1.2630801105197808E-3</v>
      </c>
      <c r="Y72" s="66">
        <v>1.5078288179890162E-2</v>
      </c>
      <c r="Z72" s="66">
        <v>5.153852777451182E-3</v>
      </c>
      <c r="AA72" s="66">
        <v>7.3917713136819544E-4</v>
      </c>
      <c r="AB72" s="66">
        <v>2.2234398199229323E-2</v>
      </c>
      <c r="AC72" s="66" t="s">
        <v>438</v>
      </c>
      <c r="AD72" s="66">
        <v>0.15736850120000001</v>
      </c>
      <c r="AE72" s="158"/>
      <c r="AF72" s="66" t="s">
        <v>391</v>
      </c>
      <c r="AG72" s="66" t="s">
        <v>391</v>
      </c>
      <c r="AH72" s="66" t="s">
        <v>391</v>
      </c>
      <c r="AI72" s="66" t="s">
        <v>391</v>
      </c>
      <c r="AJ72" s="66" t="s">
        <v>391</v>
      </c>
      <c r="AK72" s="66">
        <v>6459.2060000000001</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5.9986499999999995E-3</v>
      </c>
      <c r="J73" s="66">
        <v>1.0283400999999999E-2</v>
      </c>
      <c r="K73" s="66">
        <v>1.7139001000000001E-2</v>
      </c>
      <c r="L73" s="66">
        <v>5.9986499999999999E-4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1.135</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t="s">
        <v>438</v>
      </c>
      <c r="J74" s="66" t="s">
        <v>438</v>
      </c>
      <c r="K74" s="66" t="s">
        <v>438</v>
      </c>
      <c r="L74" s="66" t="s">
        <v>438</v>
      </c>
      <c r="M74" s="66" t="s">
        <v>390</v>
      </c>
      <c r="N74" s="66">
        <v>3.4836816483288357E-3</v>
      </c>
      <c r="O74" s="66">
        <v>3.1243397342744449E-3</v>
      </c>
      <c r="P74" s="66">
        <v>3.4947383226074318E-2</v>
      </c>
      <c r="Q74" s="66">
        <v>4.2880547020967405E-3</v>
      </c>
      <c r="R74" s="66" t="s">
        <v>390</v>
      </c>
      <c r="S74" s="66" t="s">
        <v>390</v>
      </c>
      <c r="T74" s="66" t="s">
        <v>390</v>
      </c>
      <c r="U74" s="66" t="s">
        <v>390</v>
      </c>
      <c r="V74" s="66" t="s">
        <v>390</v>
      </c>
      <c r="W74" s="66">
        <v>7.5738218808386978E-2</v>
      </c>
      <c r="X74" s="66" t="s">
        <v>390</v>
      </c>
      <c r="Y74" s="66" t="s">
        <v>390</v>
      </c>
      <c r="Z74" s="66" t="s">
        <v>390</v>
      </c>
      <c r="AA74" s="66" t="s">
        <v>390</v>
      </c>
      <c r="AB74" s="66" t="s">
        <v>438</v>
      </c>
      <c r="AC74" s="66" t="s">
        <v>390</v>
      </c>
      <c r="AD74" s="66">
        <v>1.8243512559684451E-2</v>
      </c>
      <c r="AE74" s="158"/>
      <c r="AF74" s="66" t="s">
        <v>391</v>
      </c>
      <c r="AG74" s="66" t="s">
        <v>391</v>
      </c>
      <c r="AH74" s="66" t="s">
        <v>391</v>
      </c>
      <c r="AI74" s="66" t="s">
        <v>391</v>
      </c>
      <c r="AJ74" s="66" t="s">
        <v>391</v>
      </c>
      <c r="AK74" s="66">
        <v>53.512</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t="s">
        <v>438</v>
      </c>
      <c r="J76" s="66" t="s">
        <v>438</v>
      </c>
      <c r="K76" s="66" t="s">
        <v>438</v>
      </c>
      <c r="L76" s="66" t="s">
        <v>438</v>
      </c>
      <c r="M76" s="66" t="s">
        <v>390</v>
      </c>
      <c r="N76" s="66">
        <v>5.617</v>
      </c>
      <c r="O76" s="66" t="s">
        <v>390</v>
      </c>
      <c r="P76" s="66" t="s">
        <v>390</v>
      </c>
      <c r="Q76" s="66" t="s">
        <v>390</v>
      </c>
      <c r="R76" s="66" t="s">
        <v>390</v>
      </c>
      <c r="S76" s="66" t="s">
        <v>390</v>
      </c>
      <c r="T76" s="66" t="s">
        <v>390</v>
      </c>
      <c r="U76" s="66" t="s">
        <v>390</v>
      </c>
      <c r="V76" s="66" t="s">
        <v>390</v>
      </c>
      <c r="W76" s="66" t="s">
        <v>390</v>
      </c>
      <c r="X76" s="66" t="s">
        <v>390</v>
      </c>
      <c r="Y76" s="66" t="s">
        <v>390</v>
      </c>
      <c r="Z76" s="66" t="s">
        <v>390</v>
      </c>
      <c r="AA76" s="66" t="s">
        <v>390</v>
      </c>
      <c r="AB76" s="66" t="s">
        <v>390</v>
      </c>
      <c r="AC76" s="66" t="s">
        <v>390</v>
      </c>
      <c r="AD76" s="66" t="s">
        <v>390</v>
      </c>
      <c r="AE76" s="158"/>
      <c r="AF76" s="66" t="s">
        <v>391</v>
      </c>
      <c r="AG76" s="66" t="s">
        <v>391</v>
      </c>
      <c r="AH76" s="66" t="s">
        <v>391</v>
      </c>
      <c r="AI76" s="66" t="s">
        <v>391</v>
      </c>
      <c r="AJ76" s="66" t="s">
        <v>391</v>
      </c>
      <c r="AK76" s="66">
        <v>24.361000000000001</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0.79229999999999989</v>
      </c>
      <c r="O77" s="66">
        <v>0.19181999999999999</v>
      </c>
      <c r="P77" s="66">
        <v>1.2509999999999999E-3</v>
      </c>
      <c r="Q77" s="66">
        <v>2.5019999999999997E-2</v>
      </c>
      <c r="R77" s="66" t="s">
        <v>390</v>
      </c>
      <c r="S77" s="66" t="s">
        <v>390</v>
      </c>
      <c r="T77" s="66" t="s">
        <v>390</v>
      </c>
      <c r="U77" s="66" t="s">
        <v>390</v>
      </c>
      <c r="V77" s="66">
        <v>0.26253030509705122</v>
      </c>
      <c r="W77" s="66">
        <v>4.1700000000000001E-3</v>
      </c>
      <c r="X77" s="66" t="s">
        <v>390</v>
      </c>
      <c r="Y77" s="66" t="s">
        <v>390</v>
      </c>
      <c r="Z77" s="66" t="s">
        <v>390</v>
      </c>
      <c r="AA77" s="66" t="s">
        <v>390</v>
      </c>
      <c r="AB77" s="66" t="s">
        <v>390</v>
      </c>
      <c r="AC77" s="66" t="s">
        <v>390</v>
      </c>
      <c r="AD77" s="66">
        <v>3.0023999999999998E-6</v>
      </c>
      <c r="AE77" s="158"/>
      <c r="AF77" s="66" t="s">
        <v>391</v>
      </c>
      <c r="AG77" s="66" t="s">
        <v>391</v>
      </c>
      <c r="AH77" s="66" t="s">
        <v>391</v>
      </c>
      <c r="AI77" s="66" t="s">
        <v>391</v>
      </c>
      <c r="AJ77" s="66" t="s">
        <v>391</v>
      </c>
      <c r="AK77" s="66">
        <v>0.83399999999999996</v>
      </c>
      <c r="AL77" s="182" t="s">
        <v>196</v>
      </c>
    </row>
    <row r="78" spans="1:38" s="2" customFormat="1" ht="24.75" customHeight="1" thickBot="1" x14ac:dyDescent="0.3">
      <c r="A78" s="121" t="s">
        <v>53</v>
      </c>
      <c r="B78" s="121" t="s">
        <v>197</v>
      </c>
      <c r="C78" s="122" t="s">
        <v>198</v>
      </c>
      <c r="D78" s="123"/>
      <c r="E78" s="66" t="s">
        <v>390</v>
      </c>
      <c r="F78" s="66" t="s">
        <v>390</v>
      </c>
      <c r="G78" s="66">
        <v>9.7999999999999997E-4</v>
      </c>
      <c r="H78" s="66" t="s">
        <v>390</v>
      </c>
      <c r="I78" s="66">
        <v>1.2319559999999998E-4</v>
      </c>
      <c r="J78" s="66">
        <v>1.619794E-4</v>
      </c>
      <c r="K78" s="66">
        <v>2.074E-4</v>
      </c>
      <c r="L78" s="66">
        <v>1.2319559999999999E-7</v>
      </c>
      <c r="M78" s="66" t="s">
        <v>390</v>
      </c>
      <c r="N78" s="66">
        <v>1.8515632188070414E-3</v>
      </c>
      <c r="O78" s="66">
        <v>1.357499335770855E-3</v>
      </c>
      <c r="P78" s="66">
        <v>1.9066999999999999E-4</v>
      </c>
      <c r="Q78" s="66">
        <v>1.6579999999999998E-2</v>
      </c>
      <c r="R78" s="66" t="s">
        <v>390</v>
      </c>
      <c r="S78" s="66">
        <v>8.721403878167347E-3</v>
      </c>
      <c r="T78" s="66">
        <v>1.0776999999999998E-3</v>
      </c>
      <c r="U78" s="66" t="s">
        <v>390</v>
      </c>
      <c r="V78" s="66" t="s">
        <v>390</v>
      </c>
      <c r="W78" s="66">
        <v>0.41449999999999998</v>
      </c>
      <c r="X78" s="66" t="s">
        <v>390</v>
      </c>
      <c r="Y78" s="66" t="s">
        <v>390</v>
      </c>
      <c r="Z78" s="66" t="s">
        <v>390</v>
      </c>
      <c r="AA78" s="66" t="s">
        <v>390</v>
      </c>
      <c r="AB78" s="66">
        <v>1.0661805830085738E-5</v>
      </c>
      <c r="AC78" s="66" t="s">
        <v>390</v>
      </c>
      <c r="AD78" s="66">
        <v>3.0672999999999996E-5</v>
      </c>
      <c r="AE78" s="158"/>
      <c r="AF78" s="66" t="s">
        <v>391</v>
      </c>
      <c r="AG78" s="66" t="s">
        <v>391</v>
      </c>
      <c r="AH78" s="66" t="s">
        <v>391</v>
      </c>
      <c r="AI78" s="66" t="s">
        <v>391</v>
      </c>
      <c r="AJ78" s="66" t="s">
        <v>391</v>
      </c>
      <c r="AK78" s="66">
        <v>6.9891260000000006</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t="s">
        <v>390</v>
      </c>
      <c r="F80" s="66" t="s">
        <v>390</v>
      </c>
      <c r="G80" s="66" t="s">
        <v>390</v>
      </c>
      <c r="H80" s="66" t="s">
        <v>390</v>
      </c>
      <c r="I80" s="66" t="s">
        <v>390</v>
      </c>
      <c r="J80" s="66" t="s">
        <v>390</v>
      </c>
      <c r="K80" s="66" t="s">
        <v>390</v>
      </c>
      <c r="L80" s="66" t="s">
        <v>390</v>
      </c>
      <c r="M80" s="66" t="s">
        <v>390</v>
      </c>
      <c r="N80" s="66" t="s">
        <v>390</v>
      </c>
      <c r="O80" s="66" t="s">
        <v>390</v>
      </c>
      <c r="P80" s="66" t="s">
        <v>390</v>
      </c>
      <c r="Q80" s="66" t="s">
        <v>390</v>
      </c>
      <c r="R80" s="66" t="s">
        <v>390</v>
      </c>
      <c r="S80" s="66" t="s">
        <v>390</v>
      </c>
      <c r="T80" s="66" t="s">
        <v>390</v>
      </c>
      <c r="U80" s="66" t="s">
        <v>390</v>
      </c>
      <c r="V80" s="66" t="s">
        <v>390</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12.396728400000001</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10330607</v>
      </c>
      <c r="AL82" s="182" t="s">
        <v>219</v>
      </c>
    </row>
    <row r="83" spans="1:38" s="2" customFormat="1" ht="24.75" customHeight="1" thickBot="1" x14ac:dyDescent="0.3">
      <c r="A83" s="121" t="s">
        <v>53</v>
      </c>
      <c r="B83" s="135" t="s">
        <v>211</v>
      </c>
      <c r="C83" s="136" t="s">
        <v>212</v>
      </c>
      <c r="D83" s="123"/>
      <c r="E83" s="66" t="s">
        <v>390</v>
      </c>
      <c r="F83" s="66" t="s">
        <v>390</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t="s">
        <v>390</v>
      </c>
      <c r="AL83" s="182" t="s">
        <v>385</v>
      </c>
    </row>
    <row r="84" spans="1:38" s="2" customFormat="1" ht="24.75" customHeight="1" thickBot="1" x14ac:dyDescent="0.3">
      <c r="A84" s="121" t="s">
        <v>53</v>
      </c>
      <c r="B84" s="135" t="s">
        <v>213</v>
      </c>
      <c r="C84" s="136" t="s">
        <v>214</v>
      </c>
      <c r="D84" s="123"/>
      <c r="E84" s="66" t="s">
        <v>438</v>
      </c>
      <c r="F84" s="66" t="s">
        <v>438</v>
      </c>
      <c r="G84" s="66" t="s">
        <v>391</v>
      </c>
      <c r="H84" s="66" t="s">
        <v>391</v>
      </c>
      <c r="I84" s="66" t="s">
        <v>438</v>
      </c>
      <c r="J84" s="66" t="s">
        <v>438</v>
      </c>
      <c r="K84" s="66" t="s">
        <v>438</v>
      </c>
      <c r="L84" s="66" t="s">
        <v>438</v>
      </c>
      <c r="M84" s="66" t="s">
        <v>438</v>
      </c>
      <c r="N84" s="66" t="s">
        <v>438</v>
      </c>
      <c r="O84" s="66" t="s">
        <v>438</v>
      </c>
      <c r="P84" s="66" t="s">
        <v>438</v>
      </c>
      <c r="Q84" s="66" t="s">
        <v>391</v>
      </c>
      <c r="R84" s="66" t="s">
        <v>391</v>
      </c>
      <c r="S84" s="66" t="s">
        <v>391</v>
      </c>
      <c r="T84" s="66" t="s">
        <v>391</v>
      </c>
      <c r="U84" s="66" t="s">
        <v>391</v>
      </c>
      <c r="V84" s="66" t="s">
        <v>391</v>
      </c>
      <c r="W84" s="66" t="s">
        <v>438</v>
      </c>
      <c r="X84" s="66" t="s">
        <v>438</v>
      </c>
      <c r="Y84" s="66" t="s">
        <v>438</v>
      </c>
      <c r="Z84" s="66" t="s">
        <v>438</v>
      </c>
      <c r="AA84" s="66" t="s">
        <v>438</v>
      </c>
      <c r="AB84" s="66" t="s">
        <v>438</v>
      </c>
      <c r="AC84" s="66" t="s">
        <v>438</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58.29466585621924</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38.415422685141444</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1.2382086280464608</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6.6037793495811252</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0.38178099364765877</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17.943706701439964</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3.5565539140799997E-2</v>
      </c>
      <c r="F91" s="66">
        <v>0.99905178302303999</v>
      </c>
      <c r="G91" s="66" t="s">
        <v>390</v>
      </c>
      <c r="H91" s="66">
        <v>8.1998326352400008E-2</v>
      </c>
      <c r="I91" s="66">
        <v>0.53348308711199999</v>
      </c>
      <c r="J91" s="66">
        <v>0.53348308711199999</v>
      </c>
      <c r="K91" s="66">
        <v>0.53348308711199999</v>
      </c>
      <c r="L91" s="66" t="s">
        <v>390</v>
      </c>
      <c r="M91" s="66">
        <v>1.0887006703656001</v>
      </c>
      <c r="N91" s="66" t="s">
        <v>390</v>
      </c>
      <c r="O91" s="66">
        <v>0.10669661742240001</v>
      </c>
      <c r="P91" s="66" t="s">
        <v>390</v>
      </c>
      <c r="Q91" s="66" t="s">
        <v>390</v>
      </c>
      <c r="R91" s="66" t="s">
        <v>390</v>
      </c>
      <c r="S91" s="66">
        <v>0.10669661742240001</v>
      </c>
      <c r="T91" s="66">
        <v>5.3348308711200006E-2</v>
      </c>
      <c r="U91" s="66" t="s">
        <v>390</v>
      </c>
      <c r="V91" s="66">
        <v>5.3348308711200006E-2</v>
      </c>
      <c r="W91" s="66">
        <v>1.9758632856000003E-3</v>
      </c>
      <c r="X91" s="66">
        <v>2.193208247016E-3</v>
      </c>
      <c r="Y91" s="66">
        <v>8.8913847851999992E-4</v>
      </c>
      <c r="Z91" s="66">
        <v>8.8913847851999992E-4</v>
      </c>
      <c r="AA91" s="66">
        <v>8.8913847851999992E-4</v>
      </c>
      <c r="AB91" s="66">
        <v>4.8606236825759997E-3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t="s">
        <v>438</v>
      </c>
      <c r="G92" s="66" t="s">
        <v>438</v>
      </c>
      <c r="H92" s="66" t="s">
        <v>390</v>
      </c>
      <c r="I92" s="66" t="s">
        <v>438</v>
      </c>
      <c r="J92" s="66" t="s">
        <v>438</v>
      </c>
      <c r="K92" s="66" t="s">
        <v>438</v>
      </c>
      <c r="L92" s="66" t="s">
        <v>438</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352.36700000000002</v>
      </c>
      <c r="AL92" s="182" t="s">
        <v>231</v>
      </c>
    </row>
    <row r="93" spans="1:38" s="2" customFormat="1" ht="24.75" customHeight="1" thickBot="1" x14ac:dyDescent="0.3">
      <c r="A93" s="121" t="s">
        <v>53</v>
      </c>
      <c r="B93" s="125" t="s">
        <v>232</v>
      </c>
      <c r="C93" s="122" t="s">
        <v>405</v>
      </c>
      <c r="D93" s="130"/>
      <c r="E93" s="66" t="s">
        <v>391</v>
      </c>
      <c r="F93" s="66">
        <v>10.86443723485</v>
      </c>
      <c r="G93" s="66" t="s">
        <v>391</v>
      </c>
      <c r="H93" s="66" t="s">
        <v>391</v>
      </c>
      <c r="I93" s="66">
        <v>1.51652588852459E-2</v>
      </c>
      <c r="J93" s="66">
        <v>4.0220903999999995E-2</v>
      </c>
      <c r="K93" s="66">
        <v>6.5935908196721293E-2</v>
      </c>
      <c r="L93" s="66" t="s">
        <v>390</v>
      </c>
      <c r="M93" s="66" t="s">
        <v>391</v>
      </c>
      <c r="N93" s="66" t="s">
        <v>391</v>
      </c>
      <c r="O93" s="66" t="s">
        <v>391</v>
      </c>
      <c r="P93" s="66" t="s">
        <v>391</v>
      </c>
      <c r="Q93" s="66" t="s">
        <v>391</v>
      </c>
      <c r="R93" s="66" t="s">
        <v>391</v>
      </c>
      <c r="S93" s="66" t="s">
        <v>391</v>
      </c>
      <c r="T93" s="66" t="s">
        <v>391</v>
      </c>
      <c r="U93" s="66" t="s">
        <v>391</v>
      </c>
      <c r="V93" s="66" t="s">
        <v>391</v>
      </c>
      <c r="W93" s="66">
        <v>2.3192555430326487</v>
      </c>
      <c r="X93" s="66" t="s">
        <v>391</v>
      </c>
      <c r="Y93" s="66" t="s">
        <v>391</v>
      </c>
      <c r="Z93" s="66" t="s">
        <v>391</v>
      </c>
      <c r="AA93" s="66" t="s">
        <v>391</v>
      </c>
      <c r="AB93" s="66">
        <v>6.8526365829315018E-7</v>
      </c>
      <c r="AC93" s="66">
        <v>4.5219568621965886E-4</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t="s">
        <v>390</v>
      </c>
      <c r="G95" s="66" t="s">
        <v>390</v>
      </c>
      <c r="H95" s="66" t="s">
        <v>390</v>
      </c>
      <c r="I95" s="66" t="s">
        <v>390</v>
      </c>
      <c r="J95" s="66" t="s">
        <v>390</v>
      </c>
      <c r="K95" s="66" t="s">
        <v>390</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6.4575999999999991E-3</v>
      </c>
      <c r="F98" s="66">
        <v>0.96187589999999989</v>
      </c>
      <c r="G98" s="66">
        <v>0.39675149999999992</v>
      </c>
      <c r="H98" s="66">
        <v>9.2163599999999998E-2</v>
      </c>
      <c r="I98" s="66">
        <v>0.65960033999999945</v>
      </c>
      <c r="J98" s="66">
        <v>1.1222275300000002</v>
      </c>
      <c r="K98" s="66">
        <v>1.7988127999999988</v>
      </c>
      <c r="L98" s="66" t="s">
        <v>391</v>
      </c>
      <c r="M98" s="66">
        <v>0.12756459899999997</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0.58548131144869642</v>
      </c>
      <c r="F99" s="66">
        <v>21.29933887833289</v>
      </c>
      <c r="G99" s="66" t="s">
        <v>391</v>
      </c>
      <c r="H99" s="66">
        <v>22.760313537100178</v>
      </c>
      <c r="I99" s="66">
        <v>0.13255410082191782</v>
      </c>
      <c r="J99" s="66">
        <v>0.20368069150684931</v>
      </c>
      <c r="K99" s="66">
        <v>0.44615770520547943</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655.58600000000001</v>
      </c>
      <c r="AL99" s="182" t="s">
        <v>245</v>
      </c>
    </row>
    <row r="100" spans="1:38" s="2" customFormat="1" ht="24.75" customHeight="1" thickBot="1" x14ac:dyDescent="0.3">
      <c r="A100" s="121" t="s">
        <v>243</v>
      </c>
      <c r="B100" s="121" t="s">
        <v>246</v>
      </c>
      <c r="C100" s="122" t="s">
        <v>408</v>
      </c>
      <c r="D100" s="138"/>
      <c r="E100" s="66">
        <v>0.35886145563842076</v>
      </c>
      <c r="F100" s="66">
        <v>22.122648633661441</v>
      </c>
      <c r="G100" s="66" t="s">
        <v>391</v>
      </c>
      <c r="H100" s="66">
        <v>21.895568332613809</v>
      </c>
      <c r="I100" s="66">
        <v>0.13318882520547945</v>
      </c>
      <c r="J100" s="66">
        <v>0.20373028273972602</v>
      </c>
      <c r="K100" s="66">
        <v>0.44138753753424659</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1856.1510000000001</v>
      </c>
      <c r="AL100" s="182" t="s">
        <v>245</v>
      </c>
    </row>
    <row r="101" spans="1:38" s="2" customFormat="1" ht="24.75" customHeight="1" thickBot="1" x14ac:dyDescent="0.3">
      <c r="A101" s="121" t="s">
        <v>243</v>
      </c>
      <c r="B101" s="121" t="s">
        <v>247</v>
      </c>
      <c r="C101" s="122" t="s">
        <v>248</v>
      </c>
      <c r="D101" s="138"/>
      <c r="E101" s="66">
        <v>5.1105424270735701E-3</v>
      </c>
      <c r="F101" s="66">
        <v>0.19907508462983942</v>
      </c>
      <c r="G101" s="66" t="s">
        <v>391</v>
      </c>
      <c r="H101" s="66">
        <v>0.1289371220099764</v>
      </c>
      <c r="I101" s="66">
        <v>4.1802904109589041E-4</v>
      </c>
      <c r="J101" s="66">
        <v>1.2540871232876712E-3</v>
      </c>
      <c r="K101" s="66">
        <v>2.9262032876712328E-3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254.30099999999999</v>
      </c>
      <c r="AL101" s="182" t="s">
        <v>245</v>
      </c>
    </row>
    <row r="102" spans="1:38" s="2" customFormat="1" ht="24.75" customHeight="1" thickBot="1" x14ac:dyDescent="0.3">
      <c r="A102" s="121" t="s">
        <v>243</v>
      </c>
      <c r="B102" s="121" t="s">
        <v>249</v>
      </c>
      <c r="C102" s="122" t="s">
        <v>409</v>
      </c>
      <c r="D102" s="138"/>
      <c r="E102" s="66">
        <v>0.26002958780839741</v>
      </c>
      <c r="F102" s="66">
        <v>4.0899064714488436</v>
      </c>
      <c r="G102" s="66" t="s">
        <v>391</v>
      </c>
      <c r="H102" s="66">
        <v>23.093989954958676</v>
      </c>
      <c r="I102" s="66">
        <v>2.5478193999999999E-2</v>
      </c>
      <c r="J102" s="66">
        <v>0.56796131000000005</v>
      </c>
      <c r="K102" s="66">
        <v>3.8458307500000002</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4598.8209999999999</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1.8985892142857157E-4</v>
      </c>
      <c r="F104" s="66">
        <v>3.8530252850366258E-2</v>
      </c>
      <c r="G104" s="66" t="s">
        <v>391</v>
      </c>
      <c r="H104" s="66">
        <v>4.7728328142857181E-3</v>
      </c>
      <c r="I104" s="66">
        <v>7.3223013698630135E-5</v>
      </c>
      <c r="J104" s="66">
        <v>2.1966904109589036E-4</v>
      </c>
      <c r="K104" s="66">
        <v>5.1256109589041087E-4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44.543999999999997</v>
      </c>
      <c r="AL104" s="182" t="s">
        <v>245</v>
      </c>
    </row>
    <row r="105" spans="1:38" s="2" customFormat="1" ht="24.75" customHeight="1" thickBot="1" x14ac:dyDescent="0.3">
      <c r="A105" s="121" t="s">
        <v>243</v>
      </c>
      <c r="B105" s="121" t="s">
        <v>254</v>
      </c>
      <c r="C105" s="122" t="s">
        <v>255</v>
      </c>
      <c r="D105" s="138"/>
      <c r="E105" s="66">
        <v>3.861807455999994E-4</v>
      </c>
      <c r="F105" s="66">
        <v>3.2096190823241159E-2</v>
      </c>
      <c r="G105" s="66" t="s">
        <v>391</v>
      </c>
      <c r="H105" s="66">
        <v>1.1006596357714267E-2</v>
      </c>
      <c r="I105" s="66">
        <v>1.2974202739726029E-3</v>
      </c>
      <c r="J105" s="66">
        <v>2.0388032876712328E-3</v>
      </c>
      <c r="K105" s="66">
        <v>4.448298082191781E-3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18.792000000000002</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4.45215155281223E-2</v>
      </c>
      <c r="F107" s="66">
        <v>0.93252071368013678</v>
      </c>
      <c r="G107" s="66" t="s">
        <v>391</v>
      </c>
      <c r="H107" s="66">
        <v>0.72017384158372533</v>
      </c>
      <c r="I107" s="66">
        <v>4.1331620999999999E-2</v>
      </c>
      <c r="J107" s="66">
        <v>0.5510882800000001</v>
      </c>
      <c r="K107" s="66">
        <v>2.61766933</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13777.207</v>
      </c>
      <c r="AL107" s="182" t="s">
        <v>245</v>
      </c>
    </row>
    <row r="108" spans="1:38" s="2" customFormat="1" ht="24.75" customHeight="1" thickBot="1" x14ac:dyDescent="0.3">
      <c r="A108" s="139" t="s">
        <v>243</v>
      </c>
      <c r="B108" s="121" t="s">
        <v>259</v>
      </c>
      <c r="C108" s="140" t="s">
        <v>411</v>
      </c>
      <c r="D108" s="138"/>
      <c r="E108" s="66">
        <v>6.2100827543266589E-2</v>
      </c>
      <c r="F108" s="66">
        <v>2.3900172372581987</v>
      </c>
      <c r="G108" s="66" t="s">
        <v>391</v>
      </c>
      <c r="H108" s="66">
        <v>1.3420589364664108</v>
      </c>
      <c r="I108" s="66">
        <v>2.6763742E-2</v>
      </c>
      <c r="J108" s="66">
        <v>0.26763741999999996</v>
      </c>
      <c r="K108" s="66">
        <v>0.53527483999999992</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13381.870999999999</v>
      </c>
      <c r="AL108" s="182" t="s">
        <v>245</v>
      </c>
    </row>
    <row r="109" spans="1:38" s="2" customFormat="1" ht="24.75" customHeight="1" thickBot="1" x14ac:dyDescent="0.3">
      <c r="A109" s="139" t="s">
        <v>243</v>
      </c>
      <c r="B109" s="121" t="s">
        <v>260</v>
      </c>
      <c r="C109" s="140" t="s">
        <v>412</v>
      </c>
      <c r="D109" s="138"/>
      <c r="E109" s="66">
        <v>3.1296154321075369E-3</v>
      </c>
      <c r="F109" s="66">
        <v>0.16591215403015946</v>
      </c>
      <c r="G109" s="66" t="s">
        <v>391</v>
      </c>
      <c r="H109" s="66">
        <v>9.5632155937907984E-2</v>
      </c>
      <c r="I109" s="66">
        <v>8.1796799999999999E-3</v>
      </c>
      <c r="J109" s="66">
        <v>4.4988239999999999E-2</v>
      </c>
      <c r="K109" s="66">
        <v>4.4988239999999999E-2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408.98399999999998</v>
      </c>
      <c r="AL109" s="182" t="s">
        <v>245</v>
      </c>
    </row>
    <row r="110" spans="1:38" s="2" customFormat="1" ht="24.75" customHeight="1" thickBot="1" x14ac:dyDescent="0.3">
      <c r="A110" s="139" t="s">
        <v>243</v>
      </c>
      <c r="B110" s="121" t="s">
        <v>261</v>
      </c>
      <c r="C110" s="141" t="s">
        <v>413</v>
      </c>
      <c r="D110" s="138"/>
      <c r="E110" s="66">
        <v>5.441000184637312E-3</v>
      </c>
      <c r="F110" s="66">
        <v>0.20846077407992578</v>
      </c>
      <c r="G110" s="66" t="s">
        <v>391</v>
      </c>
      <c r="H110" s="66">
        <v>0.17235414961229278</v>
      </c>
      <c r="I110" s="66">
        <v>1.497101E-2</v>
      </c>
      <c r="J110" s="66">
        <v>0.11061902</v>
      </c>
      <c r="K110" s="66">
        <v>0.11061902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651.51800000000003</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3720.6686930091187</v>
      </c>
      <c r="AL111" s="182" t="s">
        <v>245</v>
      </c>
    </row>
    <row r="112" spans="1:38" s="2" customFormat="1" ht="24.75" customHeight="1" thickBot="1" x14ac:dyDescent="0.3">
      <c r="A112" s="121" t="s">
        <v>263</v>
      </c>
      <c r="B112" s="121" t="s">
        <v>264</v>
      </c>
      <c r="C112" s="122" t="s">
        <v>265</v>
      </c>
      <c r="D112" s="123"/>
      <c r="E112" s="66">
        <v>8.084227175169227</v>
      </c>
      <c r="F112" s="66" t="s">
        <v>390</v>
      </c>
      <c r="G112" s="66" t="s">
        <v>391</v>
      </c>
      <c r="H112" s="66">
        <v>14.000999999999999</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180192000</v>
      </c>
      <c r="AL112" s="182" t="s">
        <v>430</v>
      </c>
    </row>
    <row r="113" spans="1:38" s="2" customFormat="1" ht="24.75" customHeight="1" thickBot="1" x14ac:dyDescent="0.3">
      <c r="A113" s="121" t="s">
        <v>263</v>
      </c>
      <c r="B113" s="142" t="s">
        <v>266</v>
      </c>
      <c r="C113" s="143" t="s">
        <v>267</v>
      </c>
      <c r="D113" s="123"/>
      <c r="E113" s="66">
        <v>7.3054685550189413</v>
      </c>
      <c r="F113" s="66" t="s">
        <v>391</v>
      </c>
      <c r="G113" s="66" t="s">
        <v>391</v>
      </c>
      <c r="H113" s="66">
        <v>42.37288437268294</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1.9793224000000002E-2</v>
      </c>
      <c r="F114" s="66" t="s">
        <v>391</v>
      </c>
      <c r="G114" s="66" t="s">
        <v>391</v>
      </c>
      <c r="H114" s="66">
        <v>6.4327978000000008E-2</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0.49483060000000001</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0.83853529188727638</v>
      </c>
      <c r="F116" s="66" t="s">
        <v>390</v>
      </c>
      <c r="G116" s="66" t="s">
        <v>391</v>
      </c>
      <c r="H116" s="66">
        <v>2.0739650260158164</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0.48264866549999996</v>
      </c>
      <c r="J119" s="66">
        <v>5.3477836933333336</v>
      </c>
      <c r="K119" s="66">
        <v>5.3477836933333336</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0.97526383775100001</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1.4155736000000001</v>
      </c>
      <c r="G125" s="66" t="s">
        <v>391</v>
      </c>
      <c r="H125" s="66" t="s">
        <v>390</v>
      </c>
      <c r="I125" s="66">
        <v>2.7973000000000006E-4</v>
      </c>
      <c r="J125" s="66">
        <v>1.8563900000000003E-3</v>
      </c>
      <c r="K125" s="66">
        <v>3.9246966666666673E-3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8476.6666666666679</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390</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438</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390</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438</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438</v>
      </c>
      <c r="AG131" s="66" t="s">
        <v>438</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391</v>
      </c>
      <c r="AJ132" s="66" t="s">
        <v>438</v>
      </c>
      <c r="AK132" s="66" t="s">
        <v>391</v>
      </c>
      <c r="AL132" s="182" t="s">
        <v>435</v>
      </c>
    </row>
    <row r="133" spans="1:38" s="2" customFormat="1" ht="24.75" customHeight="1" thickBot="1" x14ac:dyDescent="0.3">
      <c r="A133" s="121" t="s">
        <v>288</v>
      </c>
      <c r="B133" s="125" t="s">
        <v>307</v>
      </c>
      <c r="C133" s="136" t="s">
        <v>308</v>
      </c>
      <c r="D133" s="123" t="s">
        <v>297</v>
      </c>
      <c r="E133" s="66">
        <v>2.54387440429539E-2</v>
      </c>
      <c r="F133" s="66">
        <v>4.8628534163089137E-4</v>
      </c>
      <c r="G133" s="66">
        <v>1.7052405979856586E-3</v>
      </c>
      <c r="H133" s="66" t="s">
        <v>391</v>
      </c>
      <c r="I133" s="66">
        <v>2.4205431790798601E-3</v>
      </c>
      <c r="J133" s="66">
        <v>4.1468561418695231E-3</v>
      </c>
      <c r="K133" s="66">
        <v>6.9089568823329861E-3</v>
      </c>
      <c r="L133" s="66" t="s">
        <v>390</v>
      </c>
      <c r="M133" s="66">
        <v>4.6442565770234076E-3</v>
      </c>
      <c r="N133" s="66">
        <v>2.3778654900000001E-3</v>
      </c>
      <c r="O133" s="66">
        <v>3.9829048999999998E-4</v>
      </c>
      <c r="P133" s="66">
        <v>0.11798267</v>
      </c>
      <c r="Q133" s="66">
        <v>1.07768063E-3</v>
      </c>
      <c r="R133" s="66">
        <v>1.07372148E-3</v>
      </c>
      <c r="S133" s="66">
        <v>9.8424469000000007E-4</v>
      </c>
      <c r="T133" s="66">
        <v>1.3722413900000001E-3</v>
      </c>
      <c r="U133" s="66">
        <v>1.5662397399999999E-3</v>
      </c>
      <c r="V133" s="66">
        <v>1.267878196E-2</v>
      </c>
      <c r="W133" s="66">
        <v>2.137941E-3</v>
      </c>
      <c r="X133" s="66">
        <v>1.0452156E-6</v>
      </c>
      <c r="Y133" s="66">
        <v>5.7090943000000012E-7</v>
      </c>
      <c r="Z133" s="66">
        <v>5.0993852000000006E-7</v>
      </c>
      <c r="AA133" s="66">
        <v>5.5348916999999997E-7</v>
      </c>
      <c r="AB133" s="66">
        <v>2.6795527200000002E-6</v>
      </c>
      <c r="AC133" s="66">
        <v>1.1877449999999999E-2</v>
      </c>
      <c r="AD133" s="66">
        <v>3.2465029999999992E-2</v>
      </c>
      <c r="AE133" s="158"/>
      <c r="AF133" s="66" t="s">
        <v>391</v>
      </c>
      <c r="AG133" s="66" t="s">
        <v>390</v>
      </c>
      <c r="AH133" s="66" t="s">
        <v>391</v>
      </c>
      <c r="AI133" s="66" t="s">
        <v>390</v>
      </c>
      <c r="AJ133" s="66" t="s">
        <v>390</v>
      </c>
      <c r="AK133" s="66">
        <v>79183</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0.46526770800000006</v>
      </c>
      <c r="F135" s="66">
        <v>0.17996203799999999</v>
      </c>
      <c r="G135" s="66">
        <v>1.6094166E-2</v>
      </c>
      <c r="H135" s="66" t="s">
        <v>390</v>
      </c>
      <c r="I135" s="66">
        <v>0.61304141400000012</v>
      </c>
      <c r="J135" s="66">
        <v>0.65986080599999997</v>
      </c>
      <c r="K135" s="66">
        <v>0.67888118399999997</v>
      </c>
      <c r="L135" s="66">
        <v>0.25747739388000002</v>
      </c>
      <c r="M135" s="66">
        <v>8.1685207980000012</v>
      </c>
      <c r="N135" s="66">
        <v>7.1692194000000001E-2</v>
      </c>
      <c r="O135" s="66">
        <v>1.4631060000000001E-2</v>
      </c>
      <c r="P135" s="66" t="s">
        <v>390</v>
      </c>
      <c r="Q135" s="66">
        <v>5.9987345999999997E-2</v>
      </c>
      <c r="R135" s="66">
        <v>1.463106E-3</v>
      </c>
      <c r="S135" s="66">
        <v>2.9262120000000003E-2</v>
      </c>
      <c r="T135" s="66" t="s">
        <v>390</v>
      </c>
      <c r="U135" s="66">
        <v>1.0241742000000002E-2</v>
      </c>
      <c r="V135" s="66">
        <v>2.5648248180000004</v>
      </c>
      <c r="W135" s="66">
        <v>1.463106</v>
      </c>
      <c r="X135" s="66">
        <v>0.34090369800000003</v>
      </c>
      <c r="Y135" s="66">
        <v>0.67741807799999998</v>
      </c>
      <c r="Z135" s="66">
        <v>0.83104420800000001</v>
      </c>
      <c r="AA135" s="66" t="s">
        <v>390</v>
      </c>
      <c r="AB135" s="66" t="s">
        <v>390</v>
      </c>
      <c r="AC135" s="66" t="s">
        <v>390</v>
      </c>
      <c r="AD135" s="66" t="s">
        <v>391</v>
      </c>
      <c r="AE135" s="158"/>
      <c r="AF135" s="66" t="s">
        <v>391</v>
      </c>
      <c r="AG135" s="66" t="s">
        <v>391</v>
      </c>
      <c r="AH135" s="66" t="s">
        <v>391</v>
      </c>
      <c r="AI135" s="66" t="s">
        <v>391</v>
      </c>
      <c r="AJ135" s="66" t="s">
        <v>391</v>
      </c>
      <c r="AK135" s="66">
        <v>146.31059999999999</v>
      </c>
      <c r="AL135" s="182" t="s">
        <v>385</v>
      </c>
    </row>
    <row r="136" spans="1:38" s="2" customFormat="1" ht="24.75" customHeight="1" thickBot="1" x14ac:dyDescent="0.3">
      <c r="A136" s="121" t="s">
        <v>288</v>
      </c>
      <c r="B136" s="121" t="s">
        <v>313</v>
      </c>
      <c r="C136" s="122" t="s">
        <v>314</v>
      </c>
      <c r="D136" s="123"/>
      <c r="E136" s="66" t="s">
        <v>391</v>
      </c>
      <c r="F136" s="66">
        <v>5.6999999999999993E-3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4.0499999999999998E-3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t="s">
        <v>390</v>
      </c>
      <c r="G139" s="66" t="s">
        <v>390</v>
      </c>
      <c r="H139" s="66" t="s">
        <v>390</v>
      </c>
      <c r="I139" s="66">
        <v>0.40825036999999997</v>
      </c>
      <c r="J139" s="66">
        <v>0.40825036999999997</v>
      </c>
      <c r="K139" s="66">
        <v>0.40825036999999997</v>
      </c>
      <c r="L139" s="66" t="s">
        <v>390</v>
      </c>
      <c r="M139" s="66" t="s">
        <v>390</v>
      </c>
      <c r="N139" s="66">
        <v>1.1820699999999999E-3</v>
      </c>
      <c r="O139" s="66">
        <v>2.3778699999999998E-3</v>
      </c>
      <c r="P139" s="66">
        <v>2.3778699999999998E-3</v>
      </c>
      <c r="Q139" s="66">
        <v>3.7545499999999997E-3</v>
      </c>
      <c r="R139" s="66">
        <v>3.5873999999999997E-3</v>
      </c>
      <c r="S139" s="66">
        <v>8.3794100000000021E-3</v>
      </c>
      <c r="T139" s="66" t="s">
        <v>390</v>
      </c>
      <c r="U139" s="66" t="s">
        <v>390</v>
      </c>
      <c r="V139" s="66" t="s">
        <v>390</v>
      </c>
      <c r="W139" s="66">
        <v>4.1456179999999998</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548.24432313857346</v>
      </c>
      <c r="F141" s="19">
        <f t="shared" ref="F141:AD141" si="0">SUM(F14:F140)</f>
        <v>448.66847170998852</v>
      </c>
      <c r="G141" s="19">
        <f t="shared" si="0"/>
        <v>1302.8933620734365</v>
      </c>
      <c r="H141" s="19">
        <f t="shared" si="0"/>
        <v>137.96525860757723</v>
      </c>
      <c r="I141" s="19">
        <f t="shared" si="0"/>
        <v>174.47660574290805</v>
      </c>
      <c r="J141" s="19">
        <f t="shared" si="0"/>
        <v>253.58385342434852</v>
      </c>
      <c r="K141" s="19">
        <f t="shared" si="0"/>
        <v>385.99518579055257</v>
      </c>
      <c r="L141" s="19">
        <f t="shared" si="0"/>
        <v>12.841976493877301</v>
      </c>
      <c r="M141" s="19">
        <f t="shared" si="0"/>
        <v>1714.9909936464769</v>
      </c>
      <c r="N141" s="19">
        <f t="shared" si="0"/>
        <v>242.46825684952267</v>
      </c>
      <c r="O141" s="19">
        <f t="shared" si="0"/>
        <v>2.7734701579171595</v>
      </c>
      <c r="P141" s="19">
        <f t="shared" si="0"/>
        <v>4.1634815471188586</v>
      </c>
      <c r="Q141" s="19">
        <f t="shared" si="0"/>
        <v>33.398534124685675</v>
      </c>
      <c r="R141" s="19">
        <f>SUM(R14:R140)</f>
        <v>19.975342458493046</v>
      </c>
      <c r="S141" s="19">
        <f t="shared" si="0"/>
        <v>26.715442628556382</v>
      </c>
      <c r="T141" s="19">
        <f t="shared" si="0"/>
        <v>36.840051476400312</v>
      </c>
      <c r="U141" s="19">
        <f t="shared" si="0"/>
        <v>29.593007968078034</v>
      </c>
      <c r="V141" s="19">
        <f t="shared" si="0"/>
        <v>76.764662898677429</v>
      </c>
      <c r="W141" s="19">
        <f t="shared" si="0"/>
        <v>73.406755137463861</v>
      </c>
      <c r="X141" s="19">
        <f t="shared" si="0"/>
        <v>66.408169621791643</v>
      </c>
      <c r="Y141" s="19">
        <f t="shared" si="0"/>
        <v>62.332614391286626</v>
      </c>
      <c r="Z141" s="19">
        <f t="shared" si="0"/>
        <v>36.67386390091778</v>
      </c>
      <c r="AA141" s="19">
        <f t="shared" si="0"/>
        <v>33.901004035979525</v>
      </c>
      <c r="AB141" s="19">
        <f t="shared" si="0"/>
        <v>197.46629731304506</v>
      </c>
      <c r="AC141" s="19">
        <f t="shared" si="0"/>
        <v>44.052426444564489</v>
      </c>
      <c r="AD141" s="19">
        <f t="shared" si="0"/>
        <v>3.0255587760179097</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548.24432313857346</v>
      </c>
      <c r="F152" s="13">
        <f t="shared" ref="F152:AD152" si="1">SUM(F$141, F$151, IF(AND(ISNUMBER(SEARCH($B$4,"AT|BE|CH|GB|IE|LT|LU|NL")),SUM(F$143:F$149)&gt;0),SUM(F$143:F$149)-SUM(F$27:F$33),0))</f>
        <v>448.66847170998852</v>
      </c>
      <c r="G152" s="13">
        <f t="shared" si="1"/>
        <v>1302.8933620734365</v>
      </c>
      <c r="H152" s="13">
        <f t="shared" si="1"/>
        <v>137.96525860757723</v>
      </c>
      <c r="I152" s="13">
        <f t="shared" si="1"/>
        <v>174.47660574290805</v>
      </c>
      <c r="J152" s="13">
        <f t="shared" si="1"/>
        <v>253.58385342434852</v>
      </c>
      <c r="K152" s="13">
        <f t="shared" si="1"/>
        <v>385.99518579055257</v>
      </c>
      <c r="L152" s="13">
        <f t="shared" si="1"/>
        <v>12.841976493877301</v>
      </c>
      <c r="M152" s="13">
        <f t="shared" si="1"/>
        <v>1714.9909936464769</v>
      </c>
      <c r="N152" s="13">
        <f t="shared" si="1"/>
        <v>242.46825684952267</v>
      </c>
      <c r="O152" s="13">
        <f t="shared" si="1"/>
        <v>2.7734701579171595</v>
      </c>
      <c r="P152" s="13">
        <f t="shared" si="1"/>
        <v>4.1634815471188586</v>
      </c>
      <c r="Q152" s="13">
        <f t="shared" si="1"/>
        <v>33.398534124685675</v>
      </c>
      <c r="R152" s="13">
        <f t="shared" si="1"/>
        <v>19.975342458493046</v>
      </c>
      <c r="S152" s="13">
        <f t="shared" si="1"/>
        <v>26.715442628556382</v>
      </c>
      <c r="T152" s="13">
        <f t="shared" si="1"/>
        <v>36.840051476400312</v>
      </c>
      <c r="U152" s="13">
        <f t="shared" si="1"/>
        <v>29.593007968078034</v>
      </c>
      <c r="V152" s="13">
        <f t="shared" si="1"/>
        <v>76.764662898677429</v>
      </c>
      <c r="W152" s="13">
        <f t="shared" si="1"/>
        <v>73.406755137463861</v>
      </c>
      <c r="X152" s="13">
        <f t="shared" si="1"/>
        <v>66.408169621791643</v>
      </c>
      <c r="Y152" s="13">
        <f t="shared" si="1"/>
        <v>62.332614391286626</v>
      </c>
      <c r="Z152" s="13">
        <f t="shared" si="1"/>
        <v>36.67386390091778</v>
      </c>
      <c r="AA152" s="13">
        <f t="shared" si="1"/>
        <v>33.901004035979525</v>
      </c>
      <c r="AB152" s="13">
        <f t="shared" si="1"/>
        <v>197.46629731304506</v>
      </c>
      <c r="AC152" s="13">
        <f t="shared" si="1"/>
        <v>44.052426444564489</v>
      </c>
      <c r="AD152" s="13">
        <f t="shared" si="1"/>
        <v>3.0255587760179097</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548.24432313857346</v>
      </c>
      <c r="F154" s="13">
        <f>SUM(F$141, F$153, -1 * IF(OR($B$6=2005,$B$6&gt;=2020),SUM(F$99:F$122),0), IF(AND(ISNUMBER(SEARCH($B$4,"AT|BE|CH|GB|IE|LT|LU|NL")),SUM(F$143:F$149)&gt;0),SUM(F$143:F$149)-SUM(F$27:F$33),0))</f>
        <v>448.66847170998852</v>
      </c>
      <c r="G154" s="13">
        <f>SUM(G$141, G$153, IF(AND(ISNUMBER(SEARCH($B$4,"AT|BE|CH|GB|IE|LT|LU|NL")),SUM(G$143:G$149)&gt;0),SUM(G$143:G$149)-SUM(G$27:G$33),0))</f>
        <v>1302.8933620734365</v>
      </c>
      <c r="H154" s="13">
        <f>SUM(H$141, H$153, IF(AND(ISNUMBER(SEARCH($B$4,"AT|BE|CH|GB|IE|LT|LU|NL")),SUM(H$143:H$149)&gt;0),SUM(H$143:H$149)-SUM(H$27:H$33),0))</f>
        <v>137.96525860757723</v>
      </c>
      <c r="I154" s="13">
        <f t="shared" ref="I154:AD154" si="2">SUM(I$141, I$153, IF(AND(ISNUMBER(SEARCH($B$4,"AT|BE|CH|GB|IE|LT|LU|NL")),SUM(I$143:I$149)&gt;0),SUM(I$143:I$149)-SUM(I$27:I$33),0))</f>
        <v>174.47660574290805</v>
      </c>
      <c r="J154" s="13">
        <f t="shared" si="2"/>
        <v>253.58385342434852</v>
      </c>
      <c r="K154" s="13">
        <f t="shared" si="2"/>
        <v>385.99518579055257</v>
      </c>
      <c r="L154" s="13">
        <f t="shared" si="2"/>
        <v>12.841976493877301</v>
      </c>
      <c r="M154" s="13">
        <f t="shared" si="2"/>
        <v>1714.9909936464769</v>
      </c>
      <c r="N154" s="13">
        <f t="shared" si="2"/>
        <v>242.46825684952267</v>
      </c>
      <c r="O154" s="13">
        <f t="shared" si="2"/>
        <v>2.7734701579171595</v>
      </c>
      <c r="P154" s="13">
        <f t="shared" si="2"/>
        <v>4.1634815471188586</v>
      </c>
      <c r="Q154" s="13">
        <f t="shared" si="2"/>
        <v>33.398534124685675</v>
      </c>
      <c r="R154" s="13">
        <f t="shared" si="2"/>
        <v>19.975342458493046</v>
      </c>
      <c r="S154" s="13">
        <f t="shared" si="2"/>
        <v>26.715442628556382</v>
      </c>
      <c r="T154" s="13">
        <f t="shared" si="2"/>
        <v>36.840051476400312</v>
      </c>
      <c r="U154" s="13">
        <f t="shared" si="2"/>
        <v>29.593007968078034</v>
      </c>
      <c r="V154" s="13">
        <f t="shared" si="2"/>
        <v>76.764662898677429</v>
      </c>
      <c r="W154" s="13">
        <f t="shared" si="2"/>
        <v>73.406755137463861</v>
      </c>
      <c r="X154" s="13">
        <f t="shared" si="2"/>
        <v>66.408169621791643</v>
      </c>
      <c r="Y154" s="13">
        <f t="shared" si="2"/>
        <v>62.332614391286626</v>
      </c>
      <c r="Z154" s="13">
        <f t="shared" si="2"/>
        <v>36.67386390091778</v>
      </c>
      <c r="AA154" s="13">
        <f t="shared" si="2"/>
        <v>33.901004035979525</v>
      </c>
      <c r="AB154" s="13">
        <f t="shared" si="2"/>
        <v>197.46629731304506</v>
      </c>
      <c r="AC154" s="13">
        <f t="shared" si="2"/>
        <v>44.052426444564489</v>
      </c>
      <c r="AD154" s="13">
        <f t="shared" si="2"/>
        <v>3.0255587760179097</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1.365172250399407</v>
      </c>
      <c r="F157" s="22">
        <v>0.1801347616709591</v>
      </c>
      <c r="G157" s="22">
        <v>2.2658460587542024E-2</v>
      </c>
      <c r="H157" s="22" t="s">
        <v>390</v>
      </c>
      <c r="I157" s="22">
        <v>2.2658460587542024E-2</v>
      </c>
      <c r="J157" s="22">
        <v>2.2658460587542024E-2</v>
      </c>
      <c r="K157" s="22">
        <v>2.2658460587542024E-2</v>
      </c>
      <c r="L157" s="22">
        <v>1.0876061082020171E-2</v>
      </c>
      <c r="M157" s="22">
        <v>0.25150891252171648</v>
      </c>
      <c r="N157" s="22" t="s">
        <v>390</v>
      </c>
      <c r="O157" s="22">
        <v>9.8564303555807799E-4</v>
      </c>
      <c r="P157" s="22">
        <v>6.0044920556986373E-4</v>
      </c>
      <c r="Q157" s="22">
        <v>1.1329230293771011E-5</v>
      </c>
      <c r="R157" s="22">
        <v>3.3987690881313037E-3</v>
      </c>
      <c r="S157" s="22">
        <v>2.4017968222794549E-3</v>
      </c>
      <c r="T157" s="22">
        <v>9.9697226585184905E-4</v>
      </c>
      <c r="U157" s="22">
        <v>1.1329230293771011E-5</v>
      </c>
      <c r="V157" s="22">
        <v>0.19690202250574021</v>
      </c>
      <c r="W157" s="22" t="s">
        <v>390</v>
      </c>
      <c r="X157" s="22" t="s">
        <v>390</v>
      </c>
      <c r="Y157" s="22" t="s">
        <v>390</v>
      </c>
      <c r="Z157" s="22" t="s">
        <v>390</v>
      </c>
      <c r="AA157" s="22" t="s">
        <v>390</v>
      </c>
      <c r="AB157" s="22" t="s">
        <v>390</v>
      </c>
      <c r="AC157" s="22" t="s">
        <v>391</v>
      </c>
      <c r="AD157" s="22" t="s">
        <v>391</v>
      </c>
      <c r="AE157" s="59"/>
      <c r="AF157" s="22">
        <v>4923.0037318552559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0.14511949960059281</v>
      </c>
      <c r="F158" s="22">
        <v>0.16484498832904088</v>
      </c>
      <c r="G158" s="22">
        <v>6.4215394124579718E-3</v>
      </c>
      <c r="H158" s="22" t="s">
        <v>390</v>
      </c>
      <c r="I158" s="22">
        <v>1.2153941245797243E-4</v>
      </c>
      <c r="J158" s="22">
        <v>1.2153941245797243E-4</v>
      </c>
      <c r="K158" s="22">
        <v>1.2153941245797243E-4</v>
      </c>
      <c r="L158" s="22">
        <v>1.8230911868695864E-5</v>
      </c>
      <c r="M158" s="22">
        <v>0.79771633747828352</v>
      </c>
      <c r="N158" s="22">
        <v>18.488178025034767</v>
      </c>
      <c r="O158" s="22">
        <v>7.3326964441921801E-5</v>
      </c>
      <c r="P158" s="22">
        <v>5.8030794430136263E-5</v>
      </c>
      <c r="Q158" s="22">
        <v>1.9507697062289865E-6</v>
      </c>
      <c r="R158" s="22">
        <v>1.1903091186869586E-4</v>
      </c>
      <c r="S158" s="22">
        <v>2.7748317772054507E-4</v>
      </c>
      <c r="T158" s="22">
        <v>8.72477341481508E-5</v>
      </c>
      <c r="U158" s="22">
        <v>1.3207697062289864E-6</v>
      </c>
      <c r="V158" s="22">
        <v>1.468307749425978E-2</v>
      </c>
      <c r="W158" s="22" t="s">
        <v>390</v>
      </c>
      <c r="X158" s="22">
        <v>6.7409999999999993E-5</v>
      </c>
      <c r="Y158" s="22">
        <v>9.4374000000000001E-5</v>
      </c>
      <c r="Z158" s="22">
        <v>5.4569999999999994E-5</v>
      </c>
      <c r="AA158" s="22">
        <v>6.7409999999999993E-5</v>
      </c>
      <c r="AB158" s="22">
        <v>2.8376399999999999E-4</v>
      </c>
      <c r="AC158" s="22" t="s">
        <v>391</v>
      </c>
      <c r="AD158" s="22" t="s">
        <v>391</v>
      </c>
      <c r="AE158" s="59"/>
      <c r="AF158" s="22">
        <v>302.57366814474364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1994</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120.64076021987997</v>
      </c>
      <c r="F14" s="66">
        <v>7.3834544249999956</v>
      </c>
      <c r="G14" s="66">
        <v>804.05043236181746</v>
      </c>
      <c r="H14" s="66">
        <v>6.0000000000000002E-6</v>
      </c>
      <c r="I14" s="66">
        <v>20.464689862295177</v>
      </c>
      <c r="J14" s="66">
        <v>32.052431106556043</v>
      </c>
      <c r="K14" s="66">
        <v>44.624677360843407</v>
      </c>
      <c r="L14" s="66">
        <v>0.42979916322069472</v>
      </c>
      <c r="M14" s="66">
        <v>21.517691960133021</v>
      </c>
      <c r="N14" s="66">
        <v>4.4317260384028625</v>
      </c>
      <c r="O14" s="66">
        <v>0.27932894995067881</v>
      </c>
      <c r="P14" s="66">
        <v>1.4428674244015804</v>
      </c>
      <c r="Q14" s="66">
        <v>1.9591572048462937</v>
      </c>
      <c r="R14" s="66">
        <v>5.1921263815372738</v>
      </c>
      <c r="S14" s="66">
        <v>2.7916208317768514</v>
      </c>
      <c r="T14" s="66">
        <v>7.2417935684363597</v>
      </c>
      <c r="U14" s="66">
        <v>20.048993037143301</v>
      </c>
      <c r="V14" s="66">
        <v>8.9928403385438891</v>
      </c>
      <c r="W14" s="66">
        <v>4.0454116343875963</v>
      </c>
      <c r="X14" s="66">
        <v>8.2166421448746363E-3</v>
      </c>
      <c r="Y14" s="66">
        <v>1.3512040326691161E-2</v>
      </c>
      <c r="Z14" s="66">
        <v>1.2692837295086669E-2</v>
      </c>
      <c r="AA14" s="66">
        <v>1.0023563500447689E-2</v>
      </c>
      <c r="AB14" s="66">
        <v>4.4445083267100158E-2</v>
      </c>
      <c r="AC14" s="66">
        <v>3.4014074956342903</v>
      </c>
      <c r="AD14" s="66">
        <v>0.77003622572908625</v>
      </c>
      <c r="AE14" s="158"/>
      <c r="AF14" s="66">
        <v>14231.012618320483</v>
      </c>
      <c r="AG14" s="66">
        <v>504782.79237650475</v>
      </c>
      <c r="AH14" s="66">
        <v>25075.420722940791</v>
      </c>
      <c r="AI14" s="66">
        <v>520</v>
      </c>
      <c r="AJ14" s="66">
        <v>2394.7811066632671</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0.28699079899999996</v>
      </c>
      <c r="F15" s="66">
        <v>6.8441320000000002E-3</v>
      </c>
      <c r="G15" s="66">
        <v>0.30785191200000001</v>
      </c>
      <c r="H15" s="66" t="s">
        <v>390</v>
      </c>
      <c r="I15" s="66">
        <v>4.041575E-2</v>
      </c>
      <c r="J15" s="66">
        <v>4.041575E-2</v>
      </c>
      <c r="K15" s="66">
        <v>4.041575E-2</v>
      </c>
      <c r="L15" s="66">
        <v>1.7377707588341199E-3</v>
      </c>
      <c r="M15" s="66">
        <v>1.925905E-2</v>
      </c>
      <c r="N15" s="66">
        <v>2.6985903119100003E-3</v>
      </c>
      <c r="O15" s="66">
        <v>7.2957331762500005E-4</v>
      </c>
      <c r="P15" s="66">
        <v>3.8428205619600006E-4</v>
      </c>
      <c r="Q15" s="66">
        <v>2.4771925978799999E-3</v>
      </c>
      <c r="R15" s="66">
        <v>1.6510295430120002E-3</v>
      </c>
      <c r="S15" s="66">
        <v>3.1503992338811995E-3</v>
      </c>
      <c r="T15" s="66">
        <v>0.142867436036787</v>
      </c>
      <c r="U15" s="66">
        <v>1.2069784907999999E-3</v>
      </c>
      <c r="V15" s="66">
        <v>5.1176037787350005E-2</v>
      </c>
      <c r="W15" s="66">
        <v>2.3307647399999996E-3</v>
      </c>
      <c r="X15" s="66">
        <v>3.1560172507679993E-6</v>
      </c>
      <c r="Y15" s="66">
        <v>8.7461502359880015E-6</v>
      </c>
      <c r="Z15" s="66">
        <v>3.8375315440079996E-6</v>
      </c>
      <c r="AA15" s="66">
        <v>5.2442451485040003E-6</v>
      </c>
      <c r="AB15" s="66">
        <v>2.0983944179267999E-5</v>
      </c>
      <c r="AC15" s="66">
        <v>5.7472605960000006E-6</v>
      </c>
      <c r="AD15" s="66">
        <v>1.8638714843494917E-3</v>
      </c>
      <c r="AE15" s="158"/>
      <c r="AF15" s="66">
        <v>559.10715599999992</v>
      </c>
      <c r="AG15" s="66" t="s">
        <v>391</v>
      </c>
      <c r="AH15" s="66">
        <v>1952.6046999999999</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24.612664348000003</v>
      </c>
      <c r="F16" s="66">
        <v>4.0474530120000001</v>
      </c>
      <c r="G16" s="66">
        <v>17.979408374999998</v>
      </c>
      <c r="H16" s="66">
        <v>0.25959100000000002</v>
      </c>
      <c r="I16" s="66">
        <v>4.4648112089999996</v>
      </c>
      <c r="J16" s="66">
        <v>7.1602199830000011</v>
      </c>
      <c r="K16" s="66">
        <v>11.232183156000001</v>
      </c>
      <c r="L16" s="66">
        <v>4.5930187270650624E-2</v>
      </c>
      <c r="M16" s="66">
        <v>6.401259647999999</v>
      </c>
      <c r="N16" s="66">
        <v>9.9529773311120381E-2</v>
      </c>
      <c r="O16" s="66">
        <v>8.9629344541327927E-3</v>
      </c>
      <c r="P16" s="66">
        <v>7.5294420516866592E-2</v>
      </c>
      <c r="Q16" s="66">
        <v>2.902356087897124E-2</v>
      </c>
      <c r="R16" s="66">
        <v>0.22645479146022326</v>
      </c>
      <c r="S16" s="66">
        <v>4.5445389886738678E-2</v>
      </c>
      <c r="T16" s="66">
        <v>0.11298599575575401</v>
      </c>
      <c r="U16" s="66">
        <v>1.0334760382950201</v>
      </c>
      <c r="V16" s="66">
        <v>0.40408980193074207</v>
      </c>
      <c r="W16" s="66">
        <v>8.0328458087929641E-2</v>
      </c>
      <c r="X16" s="66">
        <v>6.0338908740000002E-2</v>
      </c>
      <c r="Y16" s="66">
        <v>4.0290908679999999E-3</v>
      </c>
      <c r="Z16" s="66">
        <v>3.6366879560000001E-3</v>
      </c>
      <c r="AA16" s="66">
        <v>3.6366879560000001E-3</v>
      </c>
      <c r="AB16" s="66">
        <v>7.1641375520000009E-2</v>
      </c>
      <c r="AC16" s="66">
        <v>0.16631591336565457</v>
      </c>
      <c r="AD16" s="66">
        <v>2.4001150339371682E-2</v>
      </c>
      <c r="AE16" s="158"/>
      <c r="AF16" s="66" t="s">
        <v>391</v>
      </c>
      <c r="AG16" s="66">
        <v>24821.855194186595</v>
      </c>
      <c r="AH16" s="66">
        <v>9375.8768619999973</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20.06449276</v>
      </c>
      <c r="F17" s="66">
        <v>3.689877783</v>
      </c>
      <c r="G17" s="66">
        <v>34.475909442000003</v>
      </c>
      <c r="H17" s="66">
        <v>0.11205000000000001</v>
      </c>
      <c r="I17" s="66">
        <v>9.7422609039999983</v>
      </c>
      <c r="J17" s="66">
        <v>15.215883702000001</v>
      </c>
      <c r="K17" s="66">
        <v>21.129127959999998</v>
      </c>
      <c r="L17" s="66">
        <v>0.15880252618294927</v>
      </c>
      <c r="M17" s="66">
        <v>216.74588113550007</v>
      </c>
      <c r="N17" s="66">
        <v>51.509492532471732</v>
      </c>
      <c r="O17" s="66">
        <v>0.41206322061821821</v>
      </c>
      <c r="P17" s="66">
        <v>0.26707206028821234</v>
      </c>
      <c r="Q17" s="66">
        <v>0.19637526162015428</v>
      </c>
      <c r="R17" s="66">
        <v>1.1573637557833765</v>
      </c>
      <c r="S17" s="66">
        <v>5.1464251931906615</v>
      </c>
      <c r="T17" s="66">
        <v>0.94560998323918544</v>
      </c>
      <c r="U17" s="66">
        <v>0.80153389702186473</v>
      </c>
      <c r="V17" s="66">
        <v>17.900570797795641</v>
      </c>
      <c r="W17" s="66">
        <v>47.536638300389647</v>
      </c>
      <c r="X17" s="66">
        <v>1.5577250211808509E-2</v>
      </c>
      <c r="Y17" s="66">
        <v>0.15360486962300449</v>
      </c>
      <c r="Z17" s="66">
        <v>4.5737705806612822E-2</v>
      </c>
      <c r="AA17" s="66">
        <v>5.2402834234479792E-2</v>
      </c>
      <c r="AB17" s="66">
        <v>0.26732265987590564</v>
      </c>
      <c r="AC17" s="66">
        <v>0.38461568401452906</v>
      </c>
      <c r="AD17" s="66">
        <v>0.77922725172651108</v>
      </c>
      <c r="AE17" s="158"/>
      <c r="AF17" s="66">
        <v>7559.2382017383597</v>
      </c>
      <c r="AG17" s="66">
        <v>82912.066834824378</v>
      </c>
      <c r="AH17" s="66">
        <v>44201.459890398328</v>
      </c>
      <c r="AI17" s="66" t="s">
        <v>391</v>
      </c>
      <c r="AJ17" s="66" t="s">
        <v>391</v>
      </c>
      <c r="AK17" s="66" t="s">
        <v>391</v>
      </c>
      <c r="AL17" s="182" t="s">
        <v>49</v>
      </c>
    </row>
    <row r="18" spans="1:39" s="2" customFormat="1" ht="24.75" customHeight="1" thickBot="1" x14ac:dyDescent="0.3">
      <c r="A18" s="121" t="s">
        <v>53</v>
      </c>
      <c r="B18" s="121" t="s">
        <v>60</v>
      </c>
      <c r="C18" s="122" t="s">
        <v>61</v>
      </c>
      <c r="D18" s="123"/>
      <c r="E18" s="66">
        <v>0.34973581999999998</v>
      </c>
      <c r="F18" s="66">
        <v>0.55657198299999999</v>
      </c>
      <c r="G18" s="66">
        <v>0.49232509300000005</v>
      </c>
      <c r="H18" s="66" t="s">
        <v>391</v>
      </c>
      <c r="I18" s="66">
        <v>8.482900699999997E-2</v>
      </c>
      <c r="J18" s="66">
        <v>0.14717996700000002</v>
      </c>
      <c r="K18" s="66">
        <v>0.30490868599999998</v>
      </c>
      <c r="L18" s="66">
        <v>3.8936395976548275E-3</v>
      </c>
      <c r="M18" s="66">
        <v>0.13110656000000001</v>
      </c>
      <c r="N18" s="66">
        <v>1.3266442629036E-2</v>
      </c>
      <c r="O18" s="66">
        <v>7.61319846795E-4</v>
      </c>
      <c r="P18" s="66">
        <v>1.6953916678271001E-3</v>
      </c>
      <c r="Q18" s="66">
        <v>1.3003960533587997E-2</v>
      </c>
      <c r="R18" s="66">
        <v>9.2471127804190038E-3</v>
      </c>
      <c r="S18" s="66">
        <v>1.4768891428847396E-2</v>
      </c>
      <c r="T18" s="66">
        <v>6.0348885978089011E-2</v>
      </c>
      <c r="U18" s="66">
        <v>1.579311577866E-3</v>
      </c>
      <c r="V18" s="66">
        <v>4.0507297227829989E-2</v>
      </c>
      <c r="W18" s="66">
        <v>3.6120585898500005E-3</v>
      </c>
      <c r="X18" s="66">
        <v>6.0246859749611794E-5</v>
      </c>
      <c r="Y18" s="66">
        <v>9.889323642269627E-5</v>
      </c>
      <c r="Z18" s="66">
        <v>9.6325255756760778E-5</v>
      </c>
      <c r="AA18" s="66">
        <v>7.4875026043080389E-5</v>
      </c>
      <c r="AB18" s="66">
        <v>3.3034037797214933E-4</v>
      </c>
      <c r="AC18" s="66">
        <v>2.0354255882119999E-3</v>
      </c>
      <c r="AD18" s="66">
        <v>2.5322410632717266E-3</v>
      </c>
      <c r="AE18" s="158"/>
      <c r="AF18" s="66">
        <v>328.08344310000001</v>
      </c>
      <c r="AG18" s="66">
        <v>409.806082</v>
      </c>
      <c r="AH18" s="66">
        <v>1748.5201060000002</v>
      </c>
      <c r="AI18" s="66" t="s">
        <v>391</v>
      </c>
      <c r="AJ18" s="66" t="s">
        <v>391</v>
      </c>
      <c r="AK18" s="66" t="s">
        <v>391</v>
      </c>
      <c r="AL18" s="182" t="s">
        <v>49</v>
      </c>
    </row>
    <row r="19" spans="1:39" s="2" customFormat="1" ht="24.75" customHeight="1" thickBot="1" x14ac:dyDescent="0.3">
      <c r="A19" s="121" t="s">
        <v>53</v>
      </c>
      <c r="B19" s="121" t="s">
        <v>62</v>
      </c>
      <c r="C19" s="122" t="s">
        <v>63</v>
      </c>
      <c r="D19" s="123"/>
      <c r="E19" s="66">
        <v>20.865588396000003</v>
      </c>
      <c r="F19" s="66">
        <v>0.52229230599999976</v>
      </c>
      <c r="G19" s="66">
        <v>71.610723977999982</v>
      </c>
      <c r="H19" s="66" t="s">
        <v>391</v>
      </c>
      <c r="I19" s="66">
        <v>7.4972133129999978</v>
      </c>
      <c r="J19" s="66">
        <v>14.623388941999997</v>
      </c>
      <c r="K19" s="66">
        <v>35.664779486999997</v>
      </c>
      <c r="L19" s="66">
        <v>6.2390078127708075E-2</v>
      </c>
      <c r="M19" s="66">
        <v>2.4253237839999997</v>
      </c>
      <c r="N19" s="66">
        <v>0.34567009623214912</v>
      </c>
      <c r="O19" s="66">
        <v>2.3566962159210256E-2</v>
      </c>
      <c r="P19" s="66">
        <v>0.13085788438418461</v>
      </c>
      <c r="Q19" s="66">
        <v>0.29364857249889426</v>
      </c>
      <c r="R19" s="66">
        <v>0.63349026602369229</v>
      </c>
      <c r="S19" s="66">
        <v>0.3475005412111784</v>
      </c>
      <c r="T19" s="66">
        <v>2.851166310457852</v>
      </c>
      <c r="U19" s="66">
        <v>2.3541676067606332</v>
      </c>
      <c r="V19" s="66">
        <v>1.3771343190806871</v>
      </c>
      <c r="W19" s="66">
        <v>0.36788156721631837</v>
      </c>
      <c r="X19" s="66">
        <v>1.2757608116759458E-3</v>
      </c>
      <c r="Y19" s="66">
        <v>2.0962254902476343E-3</v>
      </c>
      <c r="Z19" s="66">
        <v>1.997635229743141E-3</v>
      </c>
      <c r="AA19" s="66">
        <v>1.593180728530141E-3</v>
      </c>
      <c r="AB19" s="66">
        <v>6.9628022601968586E-3</v>
      </c>
      <c r="AC19" s="66">
        <v>0.36932038890509494</v>
      </c>
      <c r="AD19" s="66">
        <v>0.10004066808804289</v>
      </c>
      <c r="AE19" s="158"/>
      <c r="AF19" s="66">
        <v>9208.5992356664738</v>
      </c>
      <c r="AG19" s="66">
        <v>55172.497642379065</v>
      </c>
      <c r="AH19" s="66">
        <v>30962.314085721409</v>
      </c>
      <c r="AI19" s="66" t="s">
        <v>391</v>
      </c>
      <c r="AJ19" s="66" t="s">
        <v>391</v>
      </c>
      <c r="AK19" s="66" t="s">
        <v>391</v>
      </c>
      <c r="AL19" s="182" t="s">
        <v>49</v>
      </c>
    </row>
    <row r="20" spans="1:39" s="2" customFormat="1" ht="24.75" customHeight="1" thickBot="1" x14ac:dyDescent="0.3">
      <c r="A20" s="121" t="s">
        <v>53</v>
      </c>
      <c r="B20" s="121" t="s">
        <v>64</v>
      </c>
      <c r="C20" s="122" t="s">
        <v>65</v>
      </c>
      <c r="D20" s="123"/>
      <c r="E20" s="66">
        <v>7.4174597009999923</v>
      </c>
      <c r="F20" s="66">
        <v>0.74004732900000014</v>
      </c>
      <c r="G20" s="66">
        <v>14.889606179000006</v>
      </c>
      <c r="H20" s="66" t="s">
        <v>391</v>
      </c>
      <c r="I20" s="66">
        <v>0.86060198399999988</v>
      </c>
      <c r="J20" s="66">
        <v>1.4615615919999987</v>
      </c>
      <c r="K20" s="66">
        <v>2.6579191769999997</v>
      </c>
      <c r="L20" s="66">
        <v>3.9213639901630432E-2</v>
      </c>
      <c r="M20" s="66">
        <v>1.4042838750000011</v>
      </c>
      <c r="N20" s="66">
        <v>0.22561047322476135</v>
      </c>
      <c r="O20" s="66">
        <v>1.1421603326027954E-2</v>
      </c>
      <c r="P20" s="66">
        <v>3.621077236316423E-2</v>
      </c>
      <c r="Q20" s="66">
        <v>0.20841222102036669</v>
      </c>
      <c r="R20" s="66">
        <v>0.19490980938786021</v>
      </c>
      <c r="S20" s="66">
        <v>0.24346766683985346</v>
      </c>
      <c r="T20" s="66">
        <v>0.82070935389741162</v>
      </c>
      <c r="U20" s="66">
        <v>0.3093304277135131</v>
      </c>
      <c r="V20" s="66">
        <v>0.52265878564658208</v>
      </c>
      <c r="W20" s="66">
        <v>7.772372194685101E-2</v>
      </c>
      <c r="X20" s="66">
        <v>1.165267383595776E-3</v>
      </c>
      <c r="Y20" s="66">
        <v>1.9842730076745059E-3</v>
      </c>
      <c r="Z20" s="66">
        <v>1.7423561255102619E-3</v>
      </c>
      <c r="AA20" s="66">
        <v>1.334455737581806E-3</v>
      </c>
      <c r="AB20" s="66">
        <v>6.2263522543623507E-3</v>
      </c>
      <c r="AC20" s="66">
        <v>7.8537463292822088E-2</v>
      </c>
      <c r="AD20" s="66">
        <v>3.8985930506469937E-2</v>
      </c>
      <c r="AE20" s="158"/>
      <c r="AF20" s="66">
        <v>3133.5756429999997</v>
      </c>
      <c r="AG20" s="66">
        <v>10809.373344378841</v>
      </c>
      <c r="AH20" s="66">
        <v>2113.517644</v>
      </c>
      <c r="AI20" s="66">
        <v>9375.081569518883</v>
      </c>
      <c r="AJ20" s="66" t="s">
        <v>391</v>
      </c>
      <c r="AK20" s="66" t="s">
        <v>391</v>
      </c>
      <c r="AL20" s="182" t="s">
        <v>49</v>
      </c>
    </row>
    <row r="21" spans="1:39" s="2" customFormat="1" ht="24.75" customHeight="1" thickBot="1" x14ac:dyDescent="0.3">
      <c r="A21" s="121" t="s">
        <v>53</v>
      </c>
      <c r="B21" s="121" t="s">
        <v>66</v>
      </c>
      <c r="C21" s="122" t="s">
        <v>67</v>
      </c>
      <c r="D21" s="123"/>
      <c r="E21" s="66">
        <v>4.4885236910000055</v>
      </c>
      <c r="F21" s="66">
        <v>0.87150292799999884</v>
      </c>
      <c r="G21" s="66">
        <v>14.102480930000013</v>
      </c>
      <c r="H21" s="66" t="s">
        <v>391</v>
      </c>
      <c r="I21" s="66">
        <v>1.577571473000001</v>
      </c>
      <c r="J21" s="66">
        <v>3.0539363679999907</v>
      </c>
      <c r="K21" s="66">
        <v>8.2139160080000195</v>
      </c>
      <c r="L21" s="66">
        <v>0.12947374920599233</v>
      </c>
      <c r="M21" s="66">
        <v>3.0929911209999994</v>
      </c>
      <c r="N21" s="66">
        <v>0.47312903858269456</v>
      </c>
      <c r="O21" s="66">
        <v>1.8510119477430372E-2</v>
      </c>
      <c r="P21" s="66">
        <v>4.2326296147954856E-2</v>
      </c>
      <c r="Q21" s="66">
        <v>0.47265946907120826</v>
      </c>
      <c r="R21" s="66">
        <v>0.33427314056553509</v>
      </c>
      <c r="S21" s="66">
        <v>0.53907793161838435</v>
      </c>
      <c r="T21" s="66">
        <v>1.3427287350390091</v>
      </c>
      <c r="U21" s="66">
        <v>0.14846045520162976</v>
      </c>
      <c r="V21" s="66">
        <v>0.83525403500657691</v>
      </c>
      <c r="W21" s="66">
        <v>9.2929517757110267E-2</v>
      </c>
      <c r="X21" s="66">
        <v>2.340728094495989E-3</v>
      </c>
      <c r="Y21" s="66">
        <v>3.8142231917124374E-3</v>
      </c>
      <c r="Z21" s="66">
        <v>3.7689445984164815E-3</v>
      </c>
      <c r="AA21" s="66">
        <v>2.9190029028185035E-3</v>
      </c>
      <c r="AB21" s="66">
        <v>1.2842898787443395E-2</v>
      </c>
      <c r="AC21" s="66">
        <v>7.6438891592139166E-2</v>
      </c>
      <c r="AD21" s="66">
        <v>6.6025783439554855E-2</v>
      </c>
      <c r="AE21" s="158"/>
      <c r="AF21" s="66">
        <v>3361.8089084581475</v>
      </c>
      <c r="AG21" s="66">
        <v>11418.691252956998</v>
      </c>
      <c r="AH21" s="66">
        <v>10304.170111200005</v>
      </c>
      <c r="AI21" s="66">
        <v>1.3919999999999999</v>
      </c>
      <c r="AJ21" s="66" t="s">
        <v>391</v>
      </c>
      <c r="AK21" s="66" t="s">
        <v>391</v>
      </c>
      <c r="AL21" s="182" t="s">
        <v>49</v>
      </c>
    </row>
    <row r="22" spans="1:39" s="2" customFormat="1" ht="24.75" customHeight="1" thickBot="1" x14ac:dyDescent="0.3">
      <c r="A22" s="121" t="s">
        <v>53</v>
      </c>
      <c r="B22" s="125" t="s">
        <v>68</v>
      </c>
      <c r="C22" s="122" t="s">
        <v>69</v>
      </c>
      <c r="D22" s="123"/>
      <c r="E22" s="66">
        <v>14.848530286000008</v>
      </c>
      <c r="F22" s="66">
        <v>1.0545749429999987</v>
      </c>
      <c r="G22" s="66">
        <v>14.601074701000012</v>
      </c>
      <c r="H22" s="66">
        <v>7.208E-3</v>
      </c>
      <c r="I22" s="66">
        <v>3.3317519820000014</v>
      </c>
      <c r="J22" s="66">
        <v>5.5639952940000059</v>
      </c>
      <c r="K22" s="66">
        <v>10.200220280000009</v>
      </c>
      <c r="L22" s="66">
        <v>0.12464532564429279</v>
      </c>
      <c r="M22" s="66">
        <v>11.964041585999997</v>
      </c>
      <c r="N22" s="66">
        <v>0.73651736931883161</v>
      </c>
      <c r="O22" s="66">
        <v>6.9102266045243124E-2</v>
      </c>
      <c r="P22" s="66">
        <v>0.2051546891972989</v>
      </c>
      <c r="Q22" s="66">
        <v>0.57412096003719282</v>
      </c>
      <c r="R22" s="66">
        <v>0.35230866936243221</v>
      </c>
      <c r="S22" s="66">
        <v>0.78202097267460857</v>
      </c>
      <c r="T22" s="66">
        <v>1.3043825721875359</v>
      </c>
      <c r="U22" s="66">
        <v>0.14589961350200173</v>
      </c>
      <c r="V22" s="66">
        <v>2.246024984896962</v>
      </c>
      <c r="W22" s="66">
        <v>0.90686503060840173</v>
      </c>
      <c r="X22" s="66">
        <v>4.8728005222885007E-3</v>
      </c>
      <c r="Y22" s="66">
        <v>7.8410379321384015E-3</v>
      </c>
      <c r="Z22" s="66">
        <v>4.7971929654536741E-3</v>
      </c>
      <c r="AA22" s="66">
        <v>3.7493832134261563E-3</v>
      </c>
      <c r="AB22" s="66">
        <v>2.1260414633306728E-2</v>
      </c>
      <c r="AC22" s="66">
        <v>7.0034593824792241E-2</v>
      </c>
      <c r="AD22" s="66">
        <v>6.2043187111094363E-2</v>
      </c>
      <c r="AE22" s="158"/>
      <c r="AF22" s="66">
        <v>12126.397372831891</v>
      </c>
      <c r="AG22" s="66">
        <v>15643.068070426578</v>
      </c>
      <c r="AH22" s="66">
        <v>26637.605399499997</v>
      </c>
      <c r="AI22" s="66">
        <v>274.56096000000002</v>
      </c>
      <c r="AJ22" s="66" t="s">
        <v>391</v>
      </c>
      <c r="AK22" s="66" t="s">
        <v>391</v>
      </c>
      <c r="AL22" s="182" t="s">
        <v>49</v>
      </c>
    </row>
    <row r="23" spans="1:39" s="2" customFormat="1" ht="24.75" customHeight="1" thickBot="1" x14ac:dyDescent="0.3">
      <c r="A23" s="121" t="s">
        <v>70</v>
      </c>
      <c r="B23" s="125" t="s">
        <v>393</v>
      </c>
      <c r="C23" s="122" t="s">
        <v>394</v>
      </c>
      <c r="D23" s="126"/>
      <c r="E23" s="66">
        <v>2.0252948888888902</v>
      </c>
      <c r="F23" s="66">
        <v>0.342815777777778</v>
      </c>
      <c r="G23" s="66">
        <v>0.159</v>
      </c>
      <c r="H23" s="66">
        <v>3.9455555555555598E-4</v>
      </c>
      <c r="I23" s="66">
        <v>0.21263599999999999</v>
      </c>
      <c r="J23" s="66">
        <v>0.21263599999999999</v>
      </c>
      <c r="K23" s="66">
        <v>0.21263599999999999</v>
      </c>
      <c r="L23" s="66">
        <v>0.116888555555556</v>
      </c>
      <c r="M23" s="66">
        <v>0.93917177777777805</v>
      </c>
      <c r="N23" s="66">
        <v>1.9874999999999999E-5</v>
      </c>
      <c r="O23" s="66">
        <v>5.2999999999999998E-4</v>
      </c>
      <c r="P23" s="66">
        <v>2.809E-4</v>
      </c>
      <c r="Q23" s="66">
        <v>5.3000000000000001E-6</v>
      </c>
      <c r="R23" s="66">
        <v>2.65E-3</v>
      </c>
      <c r="S23" s="66">
        <v>9.01E-2</v>
      </c>
      <c r="T23" s="66">
        <v>3.7100000000000002E-3</v>
      </c>
      <c r="U23" s="66">
        <v>5.2999999999999998E-4</v>
      </c>
      <c r="V23" s="66">
        <v>5.2999999999999999E-2</v>
      </c>
      <c r="W23" s="66" t="s">
        <v>390</v>
      </c>
      <c r="X23" s="66">
        <v>1.5900000000000001E-3</v>
      </c>
      <c r="Y23" s="66">
        <v>2.65E-3</v>
      </c>
      <c r="Z23" s="66">
        <v>1.8232000000000001E-3</v>
      </c>
      <c r="AA23" s="66">
        <v>1.1236E-3</v>
      </c>
      <c r="AB23" s="66">
        <v>7.1868000000000001E-3</v>
      </c>
      <c r="AC23" s="66" t="s">
        <v>391</v>
      </c>
      <c r="AD23" s="66" t="s">
        <v>391</v>
      </c>
      <c r="AE23" s="158"/>
      <c r="AF23" s="66">
        <v>2253.4009999999998</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14.239339982000027</v>
      </c>
      <c r="F24" s="66">
        <v>3.459351103000007</v>
      </c>
      <c r="G24" s="66">
        <v>42.197095176999781</v>
      </c>
      <c r="H24" s="66">
        <v>6.3199999999999997E-4</v>
      </c>
      <c r="I24" s="66">
        <v>7.4130847110000211</v>
      </c>
      <c r="J24" s="66">
        <v>12.089018144000061</v>
      </c>
      <c r="K24" s="66">
        <v>23.161232490999978</v>
      </c>
      <c r="L24" s="66">
        <v>0.42204977212189621</v>
      </c>
      <c r="M24" s="66">
        <v>8.3149590370000031</v>
      </c>
      <c r="N24" s="66">
        <v>1.606688879117832</v>
      </c>
      <c r="O24" s="66">
        <v>8.1993136221317806E-2</v>
      </c>
      <c r="P24" s="66">
        <v>0.11739789586437695</v>
      </c>
      <c r="Q24" s="66">
        <v>1.5558928937213701</v>
      </c>
      <c r="R24" s="66">
        <v>1.1172507047225333</v>
      </c>
      <c r="S24" s="66">
        <v>1.7964858245295163</v>
      </c>
      <c r="T24" s="66">
        <v>3.7601674279435713</v>
      </c>
      <c r="U24" s="66">
        <v>0.41087297541867823</v>
      </c>
      <c r="V24" s="66">
        <v>3.3230135760349366</v>
      </c>
      <c r="W24" s="66">
        <v>0.46956506725207198</v>
      </c>
      <c r="X24" s="66">
        <v>2.9362829193816539E-2</v>
      </c>
      <c r="Y24" s="66">
        <v>4.7218617157923394E-2</v>
      </c>
      <c r="Z24" s="66">
        <v>2.3418572391573713E-2</v>
      </c>
      <c r="AA24" s="66">
        <v>1.8397443328438259E-2</v>
      </c>
      <c r="AB24" s="66">
        <v>0.11839746207175179</v>
      </c>
      <c r="AC24" s="66">
        <v>0.24629009425682996</v>
      </c>
      <c r="AD24" s="66">
        <v>0.19326060245174759</v>
      </c>
      <c r="AE24" s="158"/>
      <c r="AF24" s="66">
        <v>8691.1401758327247</v>
      </c>
      <c r="AG24" s="66">
        <v>36970.812892074609</v>
      </c>
      <c r="AH24" s="66">
        <v>19009.945315200042</v>
      </c>
      <c r="AI24" s="66">
        <v>2751.0250733274656</v>
      </c>
      <c r="AJ24" s="66" t="s">
        <v>391</v>
      </c>
      <c r="AK24" s="66" t="s">
        <v>391</v>
      </c>
      <c r="AL24" s="182" t="s">
        <v>49</v>
      </c>
    </row>
    <row r="25" spans="1:39" s="2" customFormat="1" ht="24.75" customHeight="1" thickBot="1" x14ac:dyDescent="0.3">
      <c r="A25" s="121" t="s">
        <v>73</v>
      </c>
      <c r="B25" s="125" t="s">
        <v>74</v>
      </c>
      <c r="C25" s="128" t="s">
        <v>75</v>
      </c>
      <c r="D25" s="123"/>
      <c r="E25" s="66">
        <v>0.299802206398261</v>
      </c>
      <c r="F25" s="66">
        <v>3.95589633338784E-2</v>
      </c>
      <c r="G25" s="66">
        <v>4.9759702306765297E-3</v>
      </c>
      <c r="H25" s="66" t="s">
        <v>390</v>
      </c>
      <c r="I25" s="66">
        <v>2.3088501870339099E-3</v>
      </c>
      <c r="J25" s="66">
        <v>2.3088501870339099E-3</v>
      </c>
      <c r="K25" s="66">
        <v>2.3088501870339099E-3</v>
      </c>
      <c r="L25" s="66">
        <v>1.10824808977628E-3</v>
      </c>
      <c r="M25" s="66">
        <v>6.6279923472611302E-2</v>
      </c>
      <c r="N25" s="66" t="s">
        <v>390</v>
      </c>
      <c r="O25" s="66">
        <v>2.1645470503442899E-4</v>
      </c>
      <c r="P25" s="66">
        <v>1.31863211112928E-4</v>
      </c>
      <c r="Q25" s="66">
        <v>2.4879851153382601E-6</v>
      </c>
      <c r="R25" s="66">
        <v>7.4639553460147904E-4</v>
      </c>
      <c r="S25" s="66">
        <v>5.2745284445171198E-4</v>
      </c>
      <c r="T25" s="66">
        <v>2.18942690149767E-4</v>
      </c>
      <c r="U25" s="66">
        <v>2.4879851153382601E-6</v>
      </c>
      <c r="V25" s="66">
        <v>4.3241181304578998E-2</v>
      </c>
      <c r="W25" s="66" t="s">
        <v>390</v>
      </c>
      <c r="X25" s="66" t="s">
        <v>390</v>
      </c>
      <c r="Y25" s="66" t="s">
        <v>390</v>
      </c>
      <c r="Z25" s="66" t="s">
        <v>390</v>
      </c>
      <c r="AA25" s="66" t="s">
        <v>390</v>
      </c>
      <c r="AB25" s="66" t="s">
        <v>390</v>
      </c>
      <c r="AC25" s="66" t="s">
        <v>391</v>
      </c>
      <c r="AD25" s="66" t="s">
        <v>391</v>
      </c>
      <c r="AE25" s="158"/>
      <c r="AF25" s="66">
        <v>1081.1290520190901</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1.51737936017393E-2</v>
      </c>
      <c r="F26" s="66">
        <v>1.58780366661216E-2</v>
      </c>
      <c r="G26" s="66">
        <v>6.34029769323474E-4</v>
      </c>
      <c r="H26" s="66" t="s">
        <v>390</v>
      </c>
      <c r="I26" s="66">
        <v>1.57898129660921E-5</v>
      </c>
      <c r="J26" s="66">
        <v>1.57898129660921E-5</v>
      </c>
      <c r="K26" s="66">
        <v>1.57898129660921E-5</v>
      </c>
      <c r="L26" s="66">
        <v>2.3684719449138102E-6</v>
      </c>
      <c r="M26" s="66">
        <v>7.6299276527388701E-2</v>
      </c>
      <c r="N26" s="66">
        <v>1.7607788595271201</v>
      </c>
      <c r="O26" s="66">
        <v>7.9602949655711298E-6</v>
      </c>
      <c r="P26" s="66">
        <v>6.1217888870720702E-6</v>
      </c>
      <c r="Q26" s="66">
        <v>1.97014884661737E-7</v>
      </c>
      <c r="R26" s="66">
        <v>1.4704465398521099E-5</v>
      </c>
      <c r="S26" s="66">
        <v>2.8807155548288301E-5</v>
      </c>
      <c r="T26" s="66">
        <v>9.2973098502328695E-6</v>
      </c>
      <c r="U26" s="66">
        <v>1.3701488466173699E-7</v>
      </c>
      <c r="V26" s="66">
        <v>1.59351869542099E-3</v>
      </c>
      <c r="W26" s="66" t="s">
        <v>390</v>
      </c>
      <c r="X26" s="66">
        <v>6.4200000000000004E-6</v>
      </c>
      <c r="Y26" s="66">
        <v>8.9879999999999993E-6</v>
      </c>
      <c r="Z26" s="66">
        <v>5.1971428571428603E-6</v>
      </c>
      <c r="AA26" s="66">
        <v>6.4200000000000004E-6</v>
      </c>
      <c r="AB26" s="66">
        <v>2.70251428571429E-5</v>
      </c>
      <c r="AC26" s="66" t="s">
        <v>391</v>
      </c>
      <c r="AD26" s="66" t="s">
        <v>391</v>
      </c>
      <c r="AE26" s="158"/>
      <c r="AF26" s="66">
        <v>33.695247980911297</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47"/>
      <c r="E27" s="66">
        <v>46.229285782127498</v>
      </c>
      <c r="F27" s="66">
        <v>47.473884226390901</v>
      </c>
      <c r="G27" s="66">
        <v>2.49468184143642</v>
      </c>
      <c r="H27" s="66">
        <v>0.273922084998236</v>
      </c>
      <c r="I27" s="66">
        <v>1.3593211121725599</v>
      </c>
      <c r="J27" s="66">
        <v>1.3593211121725599</v>
      </c>
      <c r="K27" s="66">
        <v>1.3593211121725599</v>
      </c>
      <c r="L27" s="66">
        <v>0.75402414034404097</v>
      </c>
      <c r="M27" s="66">
        <v>479.32991717716999</v>
      </c>
      <c r="N27" s="66">
        <v>144.529614984913</v>
      </c>
      <c r="O27" s="66">
        <v>3.0662476294947901E-4</v>
      </c>
      <c r="P27" s="66">
        <v>1.4436044956886E-2</v>
      </c>
      <c r="Q27" s="66">
        <v>4.6872008657288802E-4</v>
      </c>
      <c r="R27" s="66">
        <v>1.209155500809E-2</v>
      </c>
      <c r="S27" s="66">
        <v>8.5063355795698004E-3</v>
      </c>
      <c r="T27" s="66">
        <v>3.3944406416889701E-3</v>
      </c>
      <c r="U27" s="66">
        <v>3.2419064724681802E-4</v>
      </c>
      <c r="V27" s="66">
        <v>5.4018433324645197E-2</v>
      </c>
      <c r="W27" s="66">
        <v>1.0811343</v>
      </c>
      <c r="X27" s="66">
        <v>2.0662607390899999E-2</v>
      </c>
      <c r="Y27" s="66">
        <v>2.97214006769E-2</v>
      </c>
      <c r="Z27" s="66">
        <v>1.5754180624899999E-2</v>
      </c>
      <c r="AA27" s="66">
        <v>3.0738515628999999E-2</v>
      </c>
      <c r="AB27" s="66">
        <v>9.6876704321699994E-2</v>
      </c>
      <c r="AC27" s="66">
        <v>8.4738140000000005E-4</v>
      </c>
      <c r="AD27" s="66">
        <v>1.836672E-4</v>
      </c>
      <c r="AE27" s="158"/>
      <c r="AF27" s="66">
        <v>78252.621908297704</v>
      </c>
      <c r="AG27" s="66" t="s">
        <v>391</v>
      </c>
      <c r="AH27" s="66">
        <v>24.8167151727</v>
      </c>
      <c r="AI27" s="66">
        <v>81.940572023200005</v>
      </c>
      <c r="AJ27" s="66" t="s">
        <v>391</v>
      </c>
      <c r="AK27" s="66" t="s">
        <v>391</v>
      </c>
      <c r="AL27" s="182" t="s">
        <v>49</v>
      </c>
    </row>
    <row r="28" spans="1:39" s="2" customFormat="1" ht="24.75" customHeight="1" thickBot="1" x14ac:dyDescent="0.3">
      <c r="A28" s="121" t="s">
        <v>78</v>
      </c>
      <c r="B28" s="121" t="s">
        <v>81</v>
      </c>
      <c r="C28" s="122" t="s">
        <v>82</v>
      </c>
      <c r="D28" s="123"/>
      <c r="E28" s="66">
        <v>7.2135752273202502</v>
      </c>
      <c r="F28" s="66">
        <v>2.3921886001657802</v>
      </c>
      <c r="G28" s="66">
        <v>0.901096419834161</v>
      </c>
      <c r="H28" s="66">
        <v>1.7349658648028999E-2</v>
      </c>
      <c r="I28" s="66">
        <v>1.12047667467072</v>
      </c>
      <c r="J28" s="66">
        <v>1.12047667467072</v>
      </c>
      <c r="K28" s="66">
        <v>1.12047667467072</v>
      </c>
      <c r="L28" s="66">
        <v>0.62661141317763203</v>
      </c>
      <c r="M28" s="66">
        <v>28.8818371095518</v>
      </c>
      <c r="N28" s="66">
        <v>7.6035006697768104</v>
      </c>
      <c r="O28" s="66">
        <v>2.9039154071869199E-5</v>
      </c>
      <c r="P28" s="66">
        <v>2.12773003843276E-3</v>
      </c>
      <c r="Q28" s="66">
        <v>5.0474945798255501E-5</v>
      </c>
      <c r="R28" s="66">
        <v>2.8305248225189801E-3</v>
      </c>
      <c r="S28" s="66">
        <v>1.9190482549697001E-3</v>
      </c>
      <c r="T28" s="66">
        <v>2.30207051469722E-4</v>
      </c>
      <c r="U28" s="66">
        <v>4.2871583452772502E-5</v>
      </c>
      <c r="V28" s="66">
        <v>7.4887841511345598E-3</v>
      </c>
      <c r="W28" s="66">
        <v>0.2191699</v>
      </c>
      <c r="X28" s="66">
        <v>5.9022943439000003E-3</v>
      </c>
      <c r="Y28" s="66">
        <v>6.8049347867999996E-3</v>
      </c>
      <c r="Z28" s="66">
        <v>5.1179205341000001E-3</v>
      </c>
      <c r="AA28" s="66">
        <v>5.8373213868000004E-3</v>
      </c>
      <c r="AB28" s="66">
        <v>2.3662471051599999E-2</v>
      </c>
      <c r="AC28" s="66">
        <v>6.3934699999999996E-5</v>
      </c>
      <c r="AD28" s="66">
        <v>1.80166E-5</v>
      </c>
      <c r="AE28" s="158"/>
      <c r="AF28" s="66">
        <v>14992.3774264244</v>
      </c>
      <c r="AG28" s="66" t="s">
        <v>391</v>
      </c>
      <c r="AH28" s="66" t="s">
        <v>391</v>
      </c>
      <c r="AI28" s="66">
        <v>64.524914132099994</v>
      </c>
      <c r="AJ28" s="66" t="s">
        <v>391</v>
      </c>
      <c r="AK28" s="66" t="s">
        <v>391</v>
      </c>
      <c r="AL28" s="182" t="s">
        <v>49</v>
      </c>
    </row>
    <row r="29" spans="1:39" s="2" customFormat="1" ht="24.75" customHeight="1" thickBot="1" x14ac:dyDescent="0.3">
      <c r="A29" s="121" t="s">
        <v>78</v>
      </c>
      <c r="B29" s="121" t="s">
        <v>83</v>
      </c>
      <c r="C29" s="122" t="s">
        <v>84</v>
      </c>
      <c r="D29" s="123"/>
      <c r="E29" s="66">
        <v>45.155367213955401</v>
      </c>
      <c r="F29" s="66">
        <v>4.8310400496008503</v>
      </c>
      <c r="G29" s="66">
        <v>3.3343192773168999</v>
      </c>
      <c r="H29" s="66">
        <v>1.46665500149416E-2</v>
      </c>
      <c r="I29" s="66">
        <v>1.9985431029554299</v>
      </c>
      <c r="J29" s="66">
        <v>1.9985431029554299</v>
      </c>
      <c r="K29" s="66">
        <v>1.9985431029554299</v>
      </c>
      <c r="L29" s="66">
        <v>1.01463533725373</v>
      </c>
      <c r="M29" s="66">
        <v>13.1552698677785</v>
      </c>
      <c r="N29" s="66">
        <v>0.307468224020297</v>
      </c>
      <c r="O29" s="66">
        <v>5.6463244578994798E-5</v>
      </c>
      <c r="P29" s="66">
        <v>5.9467402091523099E-3</v>
      </c>
      <c r="Q29" s="66">
        <v>1.1261957942822099E-4</v>
      </c>
      <c r="R29" s="66">
        <v>9.5137375832830707E-3</v>
      </c>
      <c r="S29" s="66">
        <v>6.3806454014576604E-3</v>
      </c>
      <c r="T29" s="66">
        <v>2.3045662426251601E-4</v>
      </c>
      <c r="U29" s="66">
        <v>1.12312669698451E-4</v>
      </c>
      <c r="V29" s="66">
        <v>2.0207073253828201E-2</v>
      </c>
      <c r="W29" s="66">
        <v>0.31908979999999998</v>
      </c>
      <c r="X29" s="66">
        <v>4.5584216299000002E-3</v>
      </c>
      <c r="Y29" s="66">
        <v>2.76037754256E-2</v>
      </c>
      <c r="Z29" s="66">
        <v>3.0845319695700001E-2</v>
      </c>
      <c r="AA29" s="66">
        <v>7.0908780911000001E-3</v>
      </c>
      <c r="AB29" s="66">
        <v>7.0098394842300002E-2</v>
      </c>
      <c r="AC29" s="66">
        <v>7.6285200000000006E-5</v>
      </c>
      <c r="AD29" s="66">
        <v>5.58951E-5</v>
      </c>
      <c r="AE29" s="158"/>
      <c r="AF29" s="66">
        <v>47326.934172114001</v>
      </c>
      <c r="AG29" s="66" t="s">
        <v>391</v>
      </c>
      <c r="AH29" s="66">
        <v>29.183284827200001</v>
      </c>
      <c r="AI29" s="66">
        <v>260.52396588699997</v>
      </c>
      <c r="AJ29" s="66" t="s">
        <v>391</v>
      </c>
      <c r="AK29" s="66" t="s">
        <v>391</v>
      </c>
      <c r="AL29" s="182" t="s">
        <v>49</v>
      </c>
    </row>
    <row r="30" spans="1:39" s="2" customFormat="1" ht="24.75" customHeight="1" thickBot="1" x14ac:dyDescent="0.3">
      <c r="A30" s="121" t="s">
        <v>78</v>
      </c>
      <c r="B30" s="121" t="s">
        <v>85</v>
      </c>
      <c r="C30" s="122" t="s">
        <v>86</v>
      </c>
      <c r="D30" s="123"/>
      <c r="E30" s="66">
        <v>0.37486108626848802</v>
      </c>
      <c r="F30" s="66">
        <v>1.1889542449192501</v>
      </c>
      <c r="G30" s="66">
        <v>3.2069852309412401E-2</v>
      </c>
      <c r="H30" s="66">
        <v>2.0250558507424799E-3</v>
      </c>
      <c r="I30" s="66">
        <v>2.3974479431392502E-2</v>
      </c>
      <c r="J30" s="66">
        <v>2.3974479431392502E-2</v>
      </c>
      <c r="K30" s="66">
        <v>2.3974479431392502E-2</v>
      </c>
      <c r="L30" s="66">
        <v>3.3985625334075399E-3</v>
      </c>
      <c r="M30" s="66">
        <v>17.925683879351102</v>
      </c>
      <c r="N30" s="66">
        <v>3.2069852454908001</v>
      </c>
      <c r="O30" s="66">
        <v>8.4123441663207208E-6</v>
      </c>
      <c r="P30" s="66">
        <v>2.79007715091888E-4</v>
      </c>
      <c r="Q30" s="66">
        <v>9.6209556928237197E-6</v>
      </c>
      <c r="R30" s="66">
        <v>2.1045427462061699E-4</v>
      </c>
      <c r="S30" s="66">
        <v>4.85264936719757E-4</v>
      </c>
      <c r="T30" s="66">
        <v>8.7736129047292195E-5</v>
      </c>
      <c r="U30" s="66">
        <v>8.4035793693714302E-6</v>
      </c>
      <c r="V30" s="66">
        <v>1.2556007055391401E-3</v>
      </c>
      <c r="W30" s="66">
        <v>3.1680199999999999E-2</v>
      </c>
      <c r="X30" s="66">
        <v>4.8274698670000001E-4</v>
      </c>
      <c r="Y30" s="66">
        <v>8.850361422E-4</v>
      </c>
      <c r="Z30" s="66">
        <v>3.0171686679999999E-4</v>
      </c>
      <c r="AA30" s="66">
        <v>1.0358945756999999E-3</v>
      </c>
      <c r="AB30" s="66">
        <v>2.7053945714000001E-3</v>
      </c>
      <c r="AC30" s="66">
        <v>3.1680300000000002E-5</v>
      </c>
      <c r="AD30" s="66">
        <v>3.1680300000000002E-5</v>
      </c>
      <c r="AE30" s="158"/>
      <c r="AF30" s="66">
        <v>1411.9133939383</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10.4154203431887</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477.74292597143398</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0.45363063665348702</v>
      </c>
      <c r="J32" s="66">
        <v>0.85924968819915803</v>
      </c>
      <c r="K32" s="66">
        <v>1.11574962035079</v>
      </c>
      <c r="L32" s="66">
        <v>9.9654886397581896E-2</v>
      </c>
      <c r="M32" s="66" t="s">
        <v>391</v>
      </c>
      <c r="N32" s="66">
        <v>1.22834825210634</v>
      </c>
      <c r="O32" s="66">
        <v>5.5799293082448003E-3</v>
      </c>
      <c r="P32" s="66">
        <v>3.6142251089520198E-6</v>
      </c>
      <c r="Q32" s="66">
        <v>3.61422510895202E-12</v>
      </c>
      <c r="R32" s="66">
        <v>0.45633073405034102</v>
      </c>
      <c r="S32" s="66">
        <v>10.0013816440576</v>
      </c>
      <c r="T32" s="66">
        <v>7.1437046735131404E-2</v>
      </c>
      <c r="U32" s="66">
        <v>9.0726127330697497E-3</v>
      </c>
      <c r="V32" s="66">
        <v>3.6142251089520201</v>
      </c>
      <c r="W32" s="66" t="s">
        <v>390</v>
      </c>
      <c r="X32" s="66">
        <v>2.5724330643588098E-3</v>
      </c>
      <c r="Y32" s="66">
        <v>1.8108878359210899E-4</v>
      </c>
      <c r="Z32" s="66">
        <v>2.67321537683589E-4</v>
      </c>
      <c r="AA32" s="66" t="s">
        <v>390</v>
      </c>
      <c r="AB32" s="66">
        <v>3.0208433856345001E-3</v>
      </c>
      <c r="AC32" s="66" t="s">
        <v>391</v>
      </c>
      <c r="AD32" s="66" t="s">
        <v>390</v>
      </c>
      <c r="AE32" s="158"/>
      <c r="AF32" s="66" t="s">
        <v>391</v>
      </c>
      <c r="AG32" s="66" t="s">
        <v>391</v>
      </c>
      <c r="AH32" s="66" t="s">
        <v>391</v>
      </c>
      <c r="AI32" s="66" t="s">
        <v>391</v>
      </c>
      <c r="AJ32" s="66" t="s">
        <v>391</v>
      </c>
      <c r="AK32" s="66">
        <v>38741.800023571697</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0.23783627270136001</v>
      </c>
      <c r="J33" s="66">
        <v>0.44043754203955598</v>
      </c>
      <c r="K33" s="66">
        <v>0.88087508407911197</v>
      </c>
      <c r="L33" s="66" t="s">
        <v>391</v>
      </c>
      <c r="M33" s="66" t="s">
        <v>391</v>
      </c>
      <c r="N33" s="66">
        <v>4.13981028451414E-2</v>
      </c>
      <c r="O33" s="66" t="s">
        <v>390</v>
      </c>
      <c r="P33" s="66" t="s">
        <v>390</v>
      </c>
      <c r="Q33" s="66" t="s">
        <v>390</v>
      </c>
      <c r="R33" s="66">
        <v>1.7495733190869101E-2</v>
      </c>
      <c r="S33" s="66">
        <v>7.4196190478216699E-3</v>
      </c>
      <c r="T33" s="66">
        <v>1.271092176545E-2</v>
      </c>
      <c r="U33" s="66" t="s">
        <v>390</v>
      </c>
      <c r="V33" s="66">
        <v>6.53004724994138E-2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38741.800023571697</v>
      </c>
      <c r="AL33" s="182" t="s">
        <v>386</v>
      </c>
    </row>
    <row r="34" spans="1:256" s="2" customFormat="1" ht="24.75" customHeight="1" thickBot="1" x14ac:dyDescent="0.3">
      <c r="A34" s="121" t="s">
        <v>70</v>
      </c>
      <c r="B34" s="121" t="s">
        <v>93</v>
      </c>
      <c r="C34" s="122" t="s">
        <v>94</v>
      </c>
      <c r="D34" s="123"/>
      <c r="E34" s="66">
        <v>4.9493999999999998</v>
      </c>
      <c r="F34" s="66">
        <v>0.68399218799999995</v>
      </c>
      <c r="G34" s="66">
        <v>0.438</v>
      </c>
      <c r="H34" s="66">
        <v>1.7520000000000001E-3</v>
      </c>
      <c r="I34" s="66">
        <v>0.20002</v>
      </c>
      <c r="J34" s="66">
        <v>0.21024000000000001</v>
      </c>
      <c r="K34" s="66">
        <v>0.22192000000000001</v>
      </c>
      <c r="L34" s="66">
        <v>0.14424799999999999</v>
      </c>
      <c r="M34" s="66">
        <v>2.8805800000000001</v>
      </c>
      <c r="N34" s="66">
        <v>5.4750000000000003E-5</v>
      </c>
      <c r="O34" s="66">
        <v>1.2702E-3</v>
      </c>
      <c r="P34" s="66">
        <v>7.7380000000000005E-4</v>
      </c>
      <c r="Q34" s="66">
        <v>1.4600000000000001E-5</v>
      </c>
      <c r="R34" s="66">
        <v>4.3800000000000002E-3</v>
      </c>
      <c r="S34" s="66">
        <v>3.0952000000000002E-3</v>
      </c>
      <c r="T34" s="66">
        <v>1.2848E-3</v>
      </c>
      <c r="U34" s="66">
        <v>1.4600000000000001E-5</v>
      </c>
      <c r="V34" s="66">
        <v>0.25374799999999997</v>
      </c>
      <c r="W34" s="66" t="s">
        <v>390</v>
      </c>
      <c r="X34" s="66">
        <v>4.3800000000000002E-3</v>
      </c>
      <c r="Y34" s="66">
        <v>7.3000000000000001E-3</v>
      </c>
      <c r="Z34" s="66">
        <v>5.4311999999999997E-3</v>
      </c>
      <c r="AA34" s="66">
        <v>1.2555999999999999E-3</v>
      </c>
      <c r="AB34" s="66">
        <v>1.8366799999999999E-2</v>
      </c>
      <c r="AC34" s="66" t="s">
        <v>391</v>
      </c>
      <c r="AD34" s="66" t="s">
        <v>391</v>
      </c>
      <c r="AE34" s="158"/>
      <c r="AF34" s="66">
        <v>6207.482</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0.54239999999999999</v>
      </c>
      <c r="F36" s="66">
        <v>7.4958047999999999E-2</v>
      </c>
      <c r="G36" s="66">
        <v>4.8000000000000001E-2</v>
      </c>
      <c r="H36" s="66">
        <v>1.92E-4</v>
      </c>
      <c r="I36" s="66">
        <v>3.7863225787520001E-2</v>
      </c>
      <c r="J36" s="66">
        <v>4.1919999999999999E-2</v>
      </c>
      <c r="K36" s="66">
        <v>4.1919999999999999E-2</v>
      </c>
      <c r="L36" s="66">
        <v>2.0960000000000002E-3</v>
      </c>
      <c r="M36" s="66">
        <v>0.31568000000000002</v>
      </c>
      <c r="N36" s="66">
        <v>6.0000000000000002E-6</v>
      </c>
      <c r="O36" s="66">
        <v>1.392E-4</v>
      </c>
      <c r="P36" s="66">
        <v>8.4800000000000001E-5</v>
      </c>
      <c r="Q36" s="66">
        <v>1.5999999999999999E-6</v>
      </c>
      <c r="R36" s="66">
        <v>4.8000000000000001E-4</v>
      </c>
      <c r="S36" s="66">
        <v>3.392E-4</v>
      </c>
      <c r="T36" s="66">
        <v>1.4080000000000001E-4</v>
      </c>
      <c r="U36" s="66">
        <v>1.5999999999999999E-6</v>
      </c>
      <c r="V36" s="66">
        <v>2.7807999999999999E-2</v>
      </c>
      <c r="W36" s="66" t="s">
        <v>390</v>
      </c>
      <c r="X36" s="66">
        <v>4.8000000000000001E-4</v>
      </c>
      <c r="Y36" s="66">
        <v>8.0000000000000004E-4</v>
      </c>
      <c r="Z36" s="66">
        <v>2.5920000000000001E-4</v>
      </c>
      <c r="AA36" s="66">
        <v>1.3760000000000001E-4</v>
      </c>
      <c r="AB36" s="66">
        <v>1.6768E-3</v>
      </c>
      <c r="AC36" s="66">
        <v>6.8319999888000001E-6</v>
      </c>
      <c r="AD36" s="66">
        <v>3.2533332799999999E-6</v>
      </c>
      <c r="AE36" s="158"/>
      <c r="AF36" s="66">
        <v>722</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2.0208E-2</v>
      </c>
      <c r="F37" s="66">
        <v>6.736E-4</v>
      </c>
      <c r="G37" s="66">
        <v>1.1830100000000002E-4</v>
      </c>
      <c r="H37" s="66" t="s">
        <v>391</v>
      </c>
      <c r="I37" s="66">
        <v>8.42E-5</v>
      </c>
      <c r="J37" s="66">
        <v>8.42E-5</v>
      </c>
      <c r="K37" s="66">
        <v>8.42E-5</v>
      </c>
      <c r="L37" s="66">
        <v>2.1050000000000006E-6</v>
      </c>
      <c r="M37" s="66">
        <v>2.0208000000000001E-3</v>
      </c>
      <c r="N37" s="66">
        <v>6.3150000000000001E-7</v>
      </c>
      <c r="O37" s="66">
        <v>1.0524999999999999E-7</v>
      </c>
      <c r="P37" s="66">
        <v>4.21E-5</v>
      </c>
      <c r="Q37" s="66">
        <v>5.0519999999999997E-5</v>
      </c>
      <c r="R37" s="66">
        <v>3.1996000000000001E-7</v>
      </c>
      <c r="S37" s="66">
        <v>3.1996000000000004E-8</v>
      </c>
      <c r="T37" s="66">
        <v>2.1471000000000002E-7</v>
      </c>
      <c r="U37" s="66">
        <v>4.7152000000000002E-6</v>
      </c>
      <c r="V37" s="66">
        <v>6.3150000000000001E-7</v>
      </c>
      <c r="W37" s="66" t="s">
        <v>390</v>
      </c>
      <c r="X37" s="66">
        <v>2.3576000000000001E-7</v>
      </c>
      <c r="Y37" s="66">
        <v>6.6518000000000008E-7</v>
      </c>
      <c r="Z37" s="66">
        <v>4.6731000000000007E-7</v>
      </c>
      <c r="AA37" s="66">
        <v>3.5195599999999999E-6</v>
      </c>
      <c r="AB37" s="66">
        <v>4.8878099999999999E-6</v>
      </c>
      <c r="AC37" s="66" t="s">
        <v>391</v>
      </c>
      <c r="AD37" s="66" t="s">
        <v>391</v>
      </c>
      <c r="AE37" s="158"/>
      <c r="AF37" s="66" t="s">
        <v>391</v>
      </c>
      <c r="AG37" s="66" t="s">
        <v>391</v>
      </c>
      <c r="AH37" s="66">
        <v>421</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16.80586731890849</v>
      </c>
      <c r="F39" s="66">
        <v>15.376946216277153</v>
      </c>
      <c r="G39" s="66">
        <v>66.68750770236619</v>
      </c>
      <c r="H39" s="66">
        <v>8.704704300000328E-2</v>
      </c>
      <c r="I39" s="66">
        <v>9.8231700283463539</v>
      </c>
      <c r="J39" s="66">
        <v>18.145847808345707</v>
      </c>
      <c r="K39" s="66">
        <v>44.833010991345141</v>
      </c>
      <c r="L39" s="66">
        <v>0.64184986099796248</v>
      </c>
      <c r="M39" s="66">
        <v>64.984676809119591</v>
      </c>
      <c r="N39" s="66">
        <v>2.8080553348725448</v>
      </c>
      <c r="O39" s="66">
        <v>0.12510797084610067</v>
      </c>
      <c r="P39" s="66">
        <v>0.26842286276921928</v>
      </c>
      <c r="Q39" s="66">
        <v>2.7696765394812917</v>
      </c>
      <c r="R39" s="66">
        <v>1.9201134475577246</v>
      </c>
      <c r="S39" s="66">
        <v>3.1558407286643475</v>
      </c>
      <c r="T39" s="66">
        <v>6.3409250292109975</v>
      </c>
      <c r="U39" s="66">
        <v>0.28261064025151539</v>
      </c>
      <c r="V39" s="66">
        <v>5.5878558084016587</v>
      </c>
      <c r="W39" s="66">
        <v>0.61032073688688404</v>
      </c>
      <c r="X39" s="66">
        <v>2.2205935603132474E-2</v>
      </c>
      <c r="Y39" s="66">
        <v>3.5905532844168704E-2</v>
      </c>
      <c r="Z39" s="66">
        <v>2.6206323214407915E-2</v>
      </c>
      <c r="AA39" s="66">
        <v>2.03667389806572E-2</v>
      </c>
      <c r="AB39" s="66">
        <v>0.10468453064236773</v>
      </c>
      <c r="AC39" s="66">
        <v>0.40174988336346756</v>
      </c>
      <c r="AD39" s="66">
        <v>0.39957029069892885</v>
      </c>
      <c r="AE39" s="158"/>
      <c r="AF39" s="66">
        <v>16247.486379324426</v>
      </c>
      <c r="AG39" s="66">
        <v>59385.368621254653</v>
      </c>
      <c r="AH39" s="66">
        <v>49446.881311599325</v>
      </c>
      <c r="AI39" s="66">
        <v>994.21628915736801</v>
      </c>
      <c r="AJ39" s="66" t="s">
        <v>391</v>
      </c>
      <c r="AK39" s="66" t="s">
        <v>391</v>
      </c>
      <c r="AL39" s="182" t="s">
        <v>49</v>
      </c>
    </row>
    <row r="40" spans="1:256" s="2" customFormat="1" ht="24.75" customHeight="1" thickBot="1" x14ac:dyDescent="0.3">
      <c r="A40" s="121" t="s">
        <v>70</v>
      </c>
      <c r="B40" s="121" t="s">
        <v>105</v>
      </c>
      <c r="C40" s="122" t="s">
        <v>397</v>
      </c>
      <c r="D40" s="123"/>
      <c r="E40" s="66" t="s">
        <v>438</v>
      </c>
      <c r="F40" s="66" t="s">
        <v>438</v>
      </c>
      <c r="G40" s="66" t="s">
        <v>438</v>
      </c>
      <c r="H40" s="66" t="s">
        <v>438</v>
      </c>
      <c r="I40" s="66" t="s">
        <v>438</v>
      </c>
      <c r="J40" s="66" t="s">
        <v>438</v>
      </c>
      <c r="K40" s="66" t="s">
        <v>438</v>
      </c>
      <c r="L40" s="66" t="s">
        <v>438</v>
      </c>
      <c r="M40" s="66" t="s">
        <v>438</v>
      </c>
      <c r="N40" s="66" t="s">
        <v>438</v>
      </c>
      <c r="O40" s="66" t="s">
        <v>438</v>
      </c>
      <c r="P40" s="66" t="s">
        <v>438</v>
      </c>
      <c r="Q40" s="66" t="s">
        <v>438</v>
      </c>
      <c r="R40" s="66" t="s">
        <v>438</v>
      </c>
      <c r="S40" s="66" t="s">
        <v>438</v>
      </c>
      <c r="T40" s="66" t="s">
        <v>438</v>
      </c>
      <c r="U40" s="66" t="s">
        <v>438</v>
      </c>
      <c r="V40" s="66" t="s">
        <v>438</v>
      </c>
      <c r="W40" s="66" t="s">
        <v>438</v>
      </c>
      <c r="X40" s="66" t="s">
        <v>438</v>
      </c>
      <c r="Y40" s="66" t="s">
        <v>438</v>
      </c>
      <c r="Z40" s="66" t="s">
        <v>438</v>
      </c>
      <c r="AA40" s="66" t="s">
        <v>438</v>
      </c>
      <c r="AB40" s="66" t="s">
        <v>438</v>
      </c>
      <c r="AC40" s="66" t="s">
        <v>438</v>
      </c>
      <c r="AD40" s="66" t="s">
        <v>438</v>
      </c>
      <c r="AE40" s="158"/>
      <c r="AF40" s="66" t="s">
        <v>438</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15.637521490063996</v>
      </c>
      <c r="F41" s="66">
        <v>100.11725885187808</v>
      </c>
      <c r="G41" s="66">
        <v>60.521684930121545</v>
      </c>
      <c r="H41" s="66">
        <v>2.5089805573585244</v>
      </c>
      <c r="I41" s="66">
        <v>54.438310664080035</v>
      </c>
      <c r="J41" s="66">
        <v>55.371636843656233</v>
      </c>
      <c r="K41" s="66">
        <v>60.491788829017594</v>
      </c>
      <c r="L41" s="66">
        <v>3.7489785867541703</v>
      </c>
      <c r="M41" s="66">
        <v>720.81533749009532</v>
      </c>
      <c r="N41" s="66">
        <v>2.5714939744237739</v>
      </c>
      <c r="O41" s="66">
        <v>0.32724282043012098</v>
      </c>
      <c r="P41" s="66">
        <v>0.79024728639605535</v>
      </c>
      <c r="Q41" s="66">
        <v>0.90676113518078993</v>
      </c>
      <c r="R41" s="66">
        <v>4.3214628929328933</v>
      </c>
      <c r="S41" s="66">
        <v>1.0281310735055142</v>
      </c>
      <c r="T41" s="66">
        <v>0.68897084710542911</v>
      </c>
      <c r="U41" s="66">
        <v>0.39908489364301275</v>
      </c>
      <c r="V41" s="66">
        <v>7.6102394518884831</v>
      </c>
      <c r="W41" s="66">
        <v>7.9967424637290829</v>
      </c>
      <c r="X41" s="66">
        <v>29.59608070748147</v>
      </c>
      <c r="Y41" s="66">
        <v>17.735732821614281</v>
      </c>
      <c r="Z41" s="66">
        <v>12.936602268841561</v>
      </c>
      <c r="AA41" s="66">
        <v>16.73485528460413</v>
      </c>
      <c r="AB41" s="66">
        <v>77.00327108254146</v>
      </c>
      <c r="AC41" s="66">
        <v>37.549828802860823</v>
      </c>
      <c r="AD41" s="66">
        <v>0.3722462584236953</v>
      </c>
      <c r="AE41" s="158"/>
      <c r="AF41" s="66" t="s">
        <v>390</v>
      </c>
      <c r="AG41" s="66">
        <v>110176.32363943587</v>
      </c>
      <c r="AH41" s="66">
        <v>65647.020376031753</v>
      </c>
      <c r="AI41" s="66">
        <v>35414.999999999993</v>
      </c>
      <c r="AJ41" s="66" t="s">
        <v>391</v>
      </c>
      <c r="AK41" s="66" t="s">
        <v>391</v>
      </c>
      <c r="AL41" s="182" t="s">
        <v>49</v>
      </c>
    </row>
    <row r="42" spans="1:256" s="2" customFormat="1" ht="24.75" customHeight="1" thickBot="1" x14ac:dyDescent="0.3">
      <c r="A42" s="121" t="s">
        <v>70</v>
      </c>
      <c r="B42" s="121" t="s">
        <v>107</v>
      </c>
      <c r="C42" s="122" t="s">
        <v>108</v>
      </c>
      <c r="D42" s="123"/>
      <c r="E42" s="66" t="s">
        <v>438</v>
      </c>
      <c r="F42" s="66" t="s">
        <v>438</v>
      </c>
      <c r="G42" s="66" t="s">
        <v>438</v>
      </c>
      <c r="H42" s="66" t="s">
        <v>438</v>
      </c>
      <c r="I42" s="66" t="s">
        <v>438</v>
      </c>
      <c r="J42" s="66" t="s">
        <v>438</v>
      </c>
      <c r="K42" s="66" t="s">
        <v>438</v>
      </c>
      <c r="L42" s="66" t="s">
        <v>438</v>
      </c>
      <c r="M42" s="66" t="s">
        <v>438</v>
      </c>
      <c r="N42" s="66" t="s">
        <v>438</v>
      </c>
      <c r="O42" s="66" t="s">
        <v>438</v>
      </c>
      <c r="P42" s="66" t="s">
        <v>438</v>
      </c>
      <c r="Q42" s="66" t="s">
        <v>438</v>
      </c>
      <c r="R42" s="66" t="s">
        <v>438</v>
      </c>
      <c r="S42" s="66" t="s">
        <v>438</v>
      </c>
      <c r="T42" s="66" t="s">
        <v>438</v>
      </c>
      <c r="U42" s="66" t="s">
        <v>438</v>
      </c>
      <c r="V42" s="66" t="s">
        <v>438</v>
      </c>
      <c r="W42" s="66" t="s">
        <v>438</v>
      </c>
      <c r="X42" s="66" t="s">
        <v>438</v>
      </c>
      <c r="Y42" s="66" t="s">
        <v>438</v>
      </c>
      <c r="Z42" s="66" t="s">
        <v>438</v>
      </c>
      <c r="AA42" s="66" t="s">
        <v>438</v>
      </c>
      <c r="AB42" s="66" t="s">
        <v>438</v>
      </c>
      <c r="AC42" s="66" t="s">
        <v>438</v>
      </c>
      <c r="AD42" s="66" t="s">
        <v>438</v>
      </c>
      <c r="AE42" s="158"/>
      <c r="AF42" s="66" t="s">
        <v>438</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0.92507504499999604</v>
      </c>
      <c r="F43" s="66">
        <v>1.0352789449999951</v>
      </c>
      <c r="G43" s="66">
        <v>3.5710723200000287</v>
      </c>
      <c r="H43" s="66" t="s">
        <v>438</v>
      </c>
      <c r="I43" s="66">
        <v>0.68449652599999844</v>
      </c>
      <c r="J43" s="66">
        <v>1.0823489399999946</v>
      </c>
      <c r="K43" s="66">
        <v>2.4337391190000046</v>
      </c>
      <c r="L43" s="66">
        <v>5.4452197973750997E-2</v>
      </c>
      <c r="M43" s="66">
        <v>4.4249176470000071</v>
      </c>
      <c r="N43" s="66">
        <v>0.14190453968616562</v>
      </c>
      <c r="O43" s="66">
        <v>9.64509401286677E-3</v>
      </c>
      <c r="P43" s="66">
        <v>1.0532308562458135E-2</v>
      </c>
      <c r="Q43" s="66">
        <v>0.13308177727648765</v>
      </c>
      <c r="R43" s="66">
        <v>9.6492990671855669E-2</v>
      </c>
      <c r="S43" s="66">
        <v>0.15383378044628299</v>
      </c>
      <c r="T43" s="66">
        <v>0.38806258283879796</v>
      </c>
      <c r="U43" s="66">
        <v>1.4093535119556131E-2</v>
      </c>
      <c r="V43" s="66">
        <v>0.40844055330860457</v>
      </c>
      <c r="W43" s="66">
        <v>5.6332619317266373E-2</v>
      </c>
      <c r="X43" s="66">
        <v>4.1087329216073915E-3</v>
      </c>
      <c r="Y43" s="66">
        <v>6.5941189078336272E-3</v>
      </c>
      <c r="Z43" s="66">
        <v>2.7876935853167963E-3</v>
      </c>
      <c r="AA43" s="66">
        <v>2.2030566052185304E-3</v>
      </c>
      <c r="AB43" s="66">
        <v>1.5693602019976414E-2</v>
      </c>
      <c r="AC43" s="66">
        <v>1.8980709516693055E-2</v>
      </c>
      <c r="AD43" s="66">
        <v>1.7989983330813919E-2</v>
      </c>
      <c r="AE43" s="158"/>
      <c r="AF43" s="66">
        <v>1061.7419035999999</v>
      </c>
      <c r="AG43" s="66">
        <v>2574.4106963310423</v>
      </c>
      <c r="AH43" s="66">
        <v>2677.6846596199985</v>
      </c>
      <c r="AI43" s="66">
        <v>352.06992599999995</v>
      </c>
      <c r="AJ43" s="66" t="s">
        <v>391</v>
      </c>
      <c r="AK43" s="66" t="s">
        <v>391</v>
      </c>
      <c r="AL43" s="182" t="s">
        <v>49</v>
      </c>
    </row>
    <row r="44" spans="1:256" s="2" customFormat="1" ht="24.75" customHeight="1" thickBot="1" x14ac:dyDescent="0.3">
      <c r="A44" s="121" t="s">
        <v>70</v>
      </c>
      <c r="B44" s="121" t="s">
        <v>111</v>
      </c>
      <c r="C44" s="122" t="s">
        <v>112</v>
      </c>
      <c r="D44" s="123"/>
      <c r="E44" s="66">
        <v>63.752682999999998</v>
      </c>
      <c r="F44" s="66">
        <v>7.8112740000000001</v>
      </c>
      <c r="G44" s="66">
        <v>4.3400000000000001E-3</v>
      </c>
      <c r="H44" s="66">
        <v>1.010352E-2</v>
      </c>
      <c r="I44" s="66">
        <v>4.3081271599999988</v>
      </c>
      <c r="J44" s="66">
        <v>4.5831139999999992</v>
      </c>
      <c r="K44" s="66">
        <v>4.5831139999999992</v>
      </c>
      <c r="L44" s="66">
        <v>2.5848762959999991</v>
      </c>
      <c r="M44" s="66">
        <v>23.872199999999999</v>
      </c>
      <c r="N44" s="66" t="s">
        <v>390</v>
      </c>
      <c r="O44" s="66">
        <v>3.7757999999999997E-3</v>
      </c>
      <c r="P44" s="66">
        <v>2.3002000000000001E-3</v>
      </c>
      <c r="Q44" s="66">
        <v>4.3399999999999998E-5</v>
      </c>
      <c r="R44" s="66">
        <v>1.302E-2</v>
      </c>
      <c r="S44" s="66">
        <v>9.2008000000000003E-3</v>
      </c>
      <c r="T44" s="66">
        <v>3.8192000000000005E-3</v>
      </c>
      <c r="U44" s="66">
        <v>4.3399999999999998E-5</v>
      </c>
      <c r="V44" s="66">
        <v>0.75429199999999996</v>
      </c>
      <c r="W44" s="66" t="s">
        <v>390</v>
      </c>
      <c r="X44" s="66">
        <v>1.28898E-2</v>
      </c>
      <c r="Y44" s="66">
        <v>1.8228E-4</v>
      </c>
      <c r="Z44" s="66">
        <v>7.7252000000000012E-5</v>
      </c>
      <c r="AA44" s="66">
        <v>1.3019999999999999E-4</v>
      </c>
      <c r="AB44" s="66">
        <v>1.3279532000000002E-2</v>
      </c>
      <c r="AC44" s="66" t="s">
        <v>390</v>
      </c>
      <c r="AD44" s="66" t="s">
        <v>390</v>
      </c>
      <c r="AE44" s="158"/>
      <c r="AF44" s="66">
        <v>18445</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0.59565800000000002</v>
      </c>
      <c r="F47" s="66">
        <v>7.8037555555555596E-2</v>
      </c>
      <c r="G47" s="66">
        <v>4.2000000000000003E-2</v>
      </c>
      <c r="H47" s="66">
        <v>1.0422222222222199E-4</v>
      </c>
      <c r="I47" s="66">
        <v>4.3759333333333303E-2</v>
      </c>
      <c r="J47" s="66">
        <v>4.3759333333333303E-2</v>
      </c>
      <c r="K47" s="66">
        <v>4.3759333333333303E-2</v>
      </c>
      <c r="L47" s="66">
        <v>2.3957111111111099E-2</v>
      </c>
      <c r="M47" s="66">
        <v>0.224650222222222</v>
      </c>
      <c r="N47" s="66">
        <v>5.2499999999999997E-6</v>
      </c>
      <c r="O47" s="66">
        <v>1.3999999999999999E-4</v>
      </c>
      <c r="P47" s="66">
        <v>7.4200000000000001E-5</v>
      </c>
      <c r="Q47" s="66">
        <v>1.3999999999999999E-6</v>
      </c>
      <c r="R47" s="66">
        <v>6.9999999999999999E-4</v>
      </c>
      <c r="S47" s="66">
        <v>2.3800000000000002E-2</v>
      </c>
      <c r="T47" s="66">
        <v>9.7999999999999997E-4</v>
      </c>
      <c r="U47" s="66">
        <v>1.3999999999999999E-4</v>
      </c>
      <c r="V47" s="66">
        <v>1.4E-2</v>
      </c>
      <c r="W47" s="66" t="s">
        <v>390</v>
      </c>
      <c r="X47" s="66">
        <v>4.2000000000000002E-4</v>
      </c>
      <c r="Y47" s="66">
        <v>6.9999999999999999E-4</v>
      </c>
      <c r="Z47" s="66">
        <v>4.816E-4</v>
      </c>
      <c r="AA47" s="66">
        <v>2.968E-4</v>
      </c>
      <c r="AB47" s="66">
        <v>1.8984E-3</v>
      </c>
      <c r="AC47" s="66" t="s">
        <v>390</v>
      </c>
      <c r="AD47" s="66" t="s">
        <v>390</v>
      </c>
      <c r="AE47" s="158"/>
      <c r="AF47" s="66">
        <v>595.23800000000006</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15.478075</v>
      </c>
      <c r="G48" s="66" t="s">
        <v>391</v>
      </c>
      <c r="H48" s="66" t="s">
        <v>391</v>
      </c>
      <c r="I48" s="66">
        <v>0.38471999999999995</v>
      </c>
      <c r="J48" s="66">
        <v>3.2316479999999999</v>
      </c>
      <c r="K48" s="66">
        <v>6.8480159999999994</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76.944000000000003</v>
      </c>
      <c r="AL48" s="182" t="s">
        <v>122</v>
      </c>
    </row>
    <row r="49" spans="1:38" s="2" customFormat="1" ht="24.75" customHeight="1" thickBot="1" x14ac:dyDescent="0.3">
      <c r="A49" s="121" t="s">
        <v>119</v>
      </c>
      <c r="B49" s="121" t="s">
        <v>123</v>
      </c>
      <c r="C49" s="122" t="s">
        <v>124</v>
      </c>
      <c r="D49" s="123"/>
      <c r="E49" s="66" t="s">
        <v>390</v>
      </c>
      <c r="F49" s="66" t="s">
        <v>390</v>
      </c>
      <c r="G49" s="66" t="s">
        <v>390</v>
      </c>
      <c r="H49" s="66" t="s">
        <v>390</v>
      </c>
      <c r="I49" s="66" t="s">
        <v>390</v>
      </c>
      <c r="J49" s="66" t="s">
        <v>390</v>
      </c>
      <c r="K49" s="66" t="s">
        <v>390</v>
      </c>
      <c r="L49" s="66" t="s">
        <v>390</v>
      </c>
      <c r="M49" s="66" t="s">
        <v>390</v>
      </c>
      <c r="N49" s="66" t="s">
        <v>390</v>
      </c>
      <c r="O49" s="66" t="s">
        <v>390</v>
      </c>
      <c r="P49" s="66" t="s">
        <v>390</v>
      </c>
      <c r="Q49" s="66" t="s">
        <v>390</v>
      </c>
      <c r="R49" s="66" t="s">
        <v>390</v>
      </c>
      <c r="S49" s="66" t="s">
        <v>390</v>
      </c>
      <c r="T49" s="66" t="s">
        <v>390</v>
      </c>
      <c r="U49" s="66" t="s">
        <v>390</v>
      </c>
      <c r="V49" s="66" t="s">
        <v>390</v>
      </c>
      <c r="W49" s="66" t="s">
        <v>390</v>
      </c>
      <c r="X49" s="66">
        <v>33.57656980711225</v>
      </c>
      <c r="Y49" s="66">
        <v>41.290106101221298</v>
      </c>
      <c r="Z49" s="66">
        <v>21.325740158936021</v>
      </c>
      <c r="AA49" s="66">
        <v>15.426964256588397</v>
      </c>
      <c r="AB49" s="66">
        <v>111.61938032385795</v>
      </c>
      <c r="AC49" s="66" t="s">
        <v>390</v>
      </c>
      <c r="AD49" s="66" t="s">
        <v>390</v>
      </c>
      <c r="AE49" s="158"/>
      <c r="AF49" s="66" t="s">
        <v>391</v>
      </c>
      <c r="AG49" s="66" t="s">
        <v>391</v>
      </c>
      <c r="AH49" s="66" t="s">
        <v>391</v>
      </c>
      <c r="AI49" s="66" t="s">
        <v>391</v>
      </c>
      <c r="AJ49" s="66" t="s">
        <v>391</v>
      </c>
      <c r="AK49" s="66">
        <v>6.8920000000000003</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t="s">
        <v>390</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0.12787599999999999</v>
      </c>
      <c r="AL51" s="182" t="s">
        <v>130</v>
      </c>
    </row>
    <row r="52" spans="1:38" s="2" customFormat="1" ht="24.75" customHeight="1" thickBot="1" x14ac:dyDescent="0.3">
      <c r="A52" s="121" t="s">
        <v>119</v>
      </c>
      <c r="B52" s="125" t="s">
        <v>131</v>
      </c>
      <c r="C52" s="128" t="s">
        <v>399</v>
      </c>
      <c r="D52" s="131"/>
      <c r="E52" s="66">
        <v>2.6307716999999995</v>
      </c>
      <c r="F52" s="66">
        <v>1.9687979</v>
      </c>
      <c r="G52" s="66">
        <v>3.4556771000000004</v>
      </c>
      <c r="H52" s="66" t="s">
        <v>390</v>
      </c>
      <c r="I52" s="66">
        <v>9.1742560000000015E-2</v>
      </c>
      <c r="J52" s="66">
        <v>0.15727296000000002</v>
      </c>
      <c r="K52" s="66">
        <v>0.26212159999999995</v>
      </c>
      <c r="L52" s="66" t="s">
        <v>391</v>
      </c>
      <c r="M52" s="66">
        <v>1.610638</v>
      </c>
      <c r="N52" s="66">
        <v>3.3599999999999998E-2</v>
      </c>
      <c r="O52" s="66">
        <v>3.3599999999999998E-2</v>
      </c>
      <c r="P52" s="66">
        <v>3.3599999999999998E-2</v>
      </c>
      <c r="Q52" s="66">
        <v>3.3599999999999998E-2</v>
      </c>
      <c r="R52" s="66">
        <v>3.3599999999999998E-2</v>
      </c>
      <c r="S52" s="66">
        <v>3.3599999999999998E-2</v>
      </c>
      <c r="T52" s="66">
        <v>3.3599999999999998E-2</v>
      </c>
      <c r="U52" s="66">
        <v>3.3599999999999998E-2</v>
      </c>
      <c r="V52" s="66">
        <v>3.3599999999999998E-2</v>
      </c>
      <c r="W52" s="66">
        <v>3.7600000000000001E-2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6.5910000000000002</v>
      </c>
      <c r="AL52" s="182" t="s">
        <v>132</v>
      </c>
    </row>
    <row r="53" spans="1:38" s="2" customFormat="1" ht="24.75" customHeight="1" thickBot="1" x14ac:dyDescent="0.3">
      <c r="A53" s="121" t="s">
        <v>119</v>
      </c>
      <c r="B53" s="125" t="s">
        <v>133</v>
      </c>
      <c r="C53" s="128" t="s">
        <v>134</v>
      </c>
      <c r="D53" s="131"/>
      <c r="E53" s="66" t="s">
        <v>391</v>
      </c>
      <c r="F53" s="66">
        <v>2.3211614019999995</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4.1639999999999997</v>
      </c>
      <c r="AL53" s="182" t="s">
        <v>135</v>
      </c>
    </row>
    <row r="54" spans="1:38" s="2" customFormat="1" ht="23.4" thickBot="1" x14ac:dyDescent="0.3">
      <c r="A54" s="121" t="s">
        <v>119</v>
      </c>
      <c r="B54" s="125" t="s">
        <v>136</v>
      </c>
      <c r="C54" s="128" t="s">
        <v>137</v>
      </c>
      <c r="D54" s="131"/>
      <c r="E54" s="66" t="s">
        <v>391</v>
      </c>
      <c r="F54" s="66">
        <v>1.3253486919144137</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8836.7839999999997</v>
      </c>
      <c r="AL54" s="182" t="s">
        <v>425</v>
      </c>
    </row>
    <row r="55" spans="1:38" s="2" customFormat="1" ht="24.75" customHeight="1" thickBot="1" x14ac:dyDescent="0.3">
      <c r="A55" s="121" t="s">
        <v>119</v>
      </c>
      <c r="B55" s="125" t="s">
        <v>138</v>
      </c>
      <c r="C55" s="128" t="s">
        <v>139</v>
      </c>
      <c r="D55" s="131"/>
      <c r="E55" s="66" t="s">
        <v>438</v>
      </c>
      <c r="F55" s="66" t="s">
        <v>438</v>
      </c>
      <c r="G55" s="66" t="s">
        <v>438</v>
      </c>
      <c r="H55" s="66" t="s">
        <v>390</v>
      </c>
      <c r="I55" s="66" t="s">
        <v>438</v>
      </c>
      <c r="J55" s="66" t="s">
        <v>438</v>
      </c>
      <c r="K55" s="66" t="s">
        <v>438</v>
      </c>
      <c r="L55" s="66" t="s">
        <v>438</v>
      </c>
      <c r="M55" s="66" t="s">
        <v>438</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t="s">
        <v>391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1.1978699699999995</v>
      </c>
      <c r="J57" s="66">
        <v>1.7328488949999998</v>
      </c>
      <c r="K57" s="66">
        <v>2.1330356999999998</v>
      </c>
      <c r="L57" s="66">
        <v>3.5936099099999987E-2</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4134</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t="s">
        <v>438</v>
      </c>
      <c r="J58" s="66" t="s">
        <v>438</v>
      </c>
      <c r="K58" s="66" t="s">
        <v>438</v>
      </c>
      <c r="L58" s="66" t="s">
        <v>390</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1100</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t="s">
        <v>438</v>
      </c>
      <c r="J59" s="66" t="s">
        <v>438</v>
      </c>
      <c r="K59" s="66" t="s">
        <v>438</v>
      </c>
      <c r="L59" s="66" t="s">
        <v>438</v>
      </c>
      <c r="M59" s="66" t="s">
        <v>390</v>
      </c>
      <c r="N59" s="66">
        <v>9.9114518495083281</v>
      </c>
      <c r="O59" s="66">
        <v>0.20908406970079266</v>
      </c>
      <c r="P59" s="66">
        <v>4.5377871078016215E-3</v>
      </c>
      <c r="Q59" s="66">
        <v>0.65531151602012105</v>
      </c>
      <c r="R59" s="66">
        <v>0.62174305066959012</v>
      </c>
      <c r="S59" s="66">
        <v>1.0588169918203782E-2</v>
      </c>
      <c r="T59" s="66">
        <v>0.74117189427426544</v>
      </c>
      <c r="U59" s="66">
        <v>2.3473562517007087</v>
      </c>
      <c r="V59" s="66">
        <v>6.2100248705284082</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1097126.953</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0.61514304870505854</v>
      </c>
      <c r="J60" s="66">
        <v>2.0383230495501929</v>
      </c>
      <c r="K60" s="66">
        <v>3.9685025879066171</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63815</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391</v>
      </c>
      <c r="J61" s="66" t="s">
        <v>391</v>
      </c>
      <c r="K61" s="66" t="s">
        <v>391</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438</v>
      </c>
      <c r="F63" s="66" t="s">
        <v>438</v>
      </c>
      <c r="G63" s="66" t="s">
        <v>438</v>
      </c>
      <c r="H63" s="66" t="s">
        <v>438</v>
      </c>
      <c r="I63" s="66" t="s">
        <v>438</v>
      </c>
      <c r="J63" s="66" t="s">
        <v>438</v>
      </c>
      <c r="K63" s="66" t="s">
        <v>438</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0.350354</v>
      </c>
      <c r="F64" s="66" t="s">
        <v>390</v>
      </c>
      <c r="G64" s="66" t="s">
        <v>390</v>
      </c>
      <c r="H64" s="66">
        <v>3.5035400000000003E-3</v>
      </c>
      <c r="I64" s="66" t="s">
        <v>391</v>
      </c>
      <c r="J64" s="66" t="s">
        <v>391</v>
      </c>
      <c r="K64" s="66" t="s">
        <v>391</v>
      </c>
      <c r="L64" s="66" t="s">
        <v>391</v>
      </c>
      <c r="M64" s="66">
        <v>3.5035400000000001E-2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350.35399999999998</v>
      </c>
      <c r="AL64" s="182" t="s">
        <v>160</v>
      </c>
    </row>
    <row r="65" spans="1:38" s="2" customFormat="1" ht="24.75" customHeight="1" thickBot="1" x14ac:dyDescent="0.3">
      <c r="A65" s="121" t="s">
        <v>53</v>
      </c>
      <c r="B65" s="125" t="s">
        <v>161</v>
      </c>
      <c r="C65" s="122" t="s">
        <v>162</v>
      </c>
      <c r="D65" s="123" t="s">
        <v>418</v>
      </c>
      <c r="E65" s="66">
        <v>0.28954507805342494</v>
      </c>
      <c r="F65" s="66" t="s">
        <v>391</v>
      </c>
      <c r="G65" s="66" t="s">
        <v>391</v>
      </c>
      <c r="H65" s="66">
        <v>7.5631222826018613E-2</v>
      </c>
      <c r="I65" s="66">
        <v>4.428774767916388E-5</v>
      </c>
      <c r="J65" s="66" t="s">
        <v>391</v>
      </c>
      <c r="K65" s="66" t="s">
        <v>391</v>
      </c>
      <c r="L65" s="66">
        <v>7.9717945822494983E-6</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439.79</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t="s">
        <v>438</v>
      </c>
      <c r="F68" s="66" t="s">
        <v>438</v>
      </c>
      <c r="G68" s="66" t="s">
        <v>438</v>
      </c>
      <c r="H68" s="66" t="s">
        <v>391</v>
      </c>
      <c r="I68" s="66" t="s">
        <v>438</v>
      </c>
      <c r="J68" s="66" t="s">
        <v>438</v>
      </c>
      <c r="K68" s="66" t="s">
        <v>438</v>
      </c>
      <c r="L68" s="66" t="s">
        <v>390</v>
      </c>
      <c r="M68" s="66" t="s">
        <v>438</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22.071999999999999</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1.3005983999999997</v>
      </c>
      <c r="F70" s="66">
        <v>1.4199726980000005</v>
      </c>
      <c r="G70" s="66">
        <v>2.8204216</v>
      </c>
      <c r="H70" s="66">
        <v>5.3750852</v>
      </c>
      <c r="I70" s="66">
        <v>0.23376515500000003</v>
      </c>
      <c r="J70" s="66">
        <v>0.39900963500000014</v>
      </c>
      <c r="K70" s="66">
        <v>0.66124490000000002</v>
      </c>
      <c r="L70" s="66">
        <v>4.2077727900000006E-3</v>
      </c>
      <c r="M70" s="66">
        <v>0.43456250000000002</v>
      </c>
      <c r="N70" s="66" t="s">
        <v>390</v>
      </c>
      <c r="O70" s="66" t="s">
        <v>390</v>
      </c>
      <c r="P70" s="66">
        <v>0.50690000000000002</v>
      </c>
      <c r="Q70" s="66" t="s">
        <v>390</v>
      </c>
      <c r="R70" s="66" t="s">
        <v>390</v>
      </c>
      <c r="S70" s="66" t="s">
        <v>390</v>
      </c>
      <c r="T70" s="66" t="s">
        <v>390</v>
      </c>
      <c r="U70" s="66" t="s">
        <v>390</v>
      </c>
      <c r="V70" s="66" t="s">
        <v>390</v>
      </c>
      <c r="W70" s="66" t="s">
        <v>390</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t="s">
        <v>438</v>
      </c>
      <c r="F72" s="66" t="s">
        <v>438</v>
      </c>
      <c r="G72" s="66" t="s">
        <v>438</v>
      </c>
      <c r="H72" s="66" t="s">
        <v>390</v>
      </c>
      <c r="I72" s="66" t="s">
        <v>438</v>
      </c>
      <c r="J72" s="66" t="s">
        <v>438</v>
      </c>
      <c r="K72" s="66" t="s">
        <v>438</v>
      </c>
      <c r="L72" s="66" t="s">
        <v>438</v>
      </c>
      <c r="M72" s="66" t="s">
        <v>438</v>
      </c>
      <c r="N72" s="66">
        <v>20.291149947186085</v>
      </c>
      <c r="O72" s="66">
        <v>0.62737502371208165</v>
      </c>
      <c r="P72" s="66">
        <v>0.11981797673702584</v>
      </c>
      <c r="Q72" s="66">
        <v>14.932108911395582</v>
      </c>
      <c r="R72" s="66">
        <v>1.64017211</v>
      </c>
      <c r="S72" s="66">
        <v>0.27432565999999992</v>
      </c>
      <c r="T72" s="66">
        <v>5.4883084499999999</v>
      </c>
      <c r="U72" s="66">
        <v>1.7282100000000002E-2</v>
      </c>
      <c r="V72" s="66">
        <v>13.391618800000002</v>
      </c>
      <c r="W72" s="66">
        <v>6.0607169855736229</v>
      </c>
      <c r="X72" s="66">
        <v>1.4012830375244806E-3</v>
      </c>
      <c r="Y72" s="66">
        <v>1.673867346024956E-2</v>
      </c>
      <c r="Z72" s="66">
        <v>5.7189457595581122E-3</v>
      </c>
      <c r="AA72" s="66">
        <v>8.1678759230989311E-4</v>
      </c>
      <c r="AB72" s="66">
        <v>2.4675689849642041E-2</v>
      </c>
      <c r="AC72" s="66" t="s">
        <v>438</v>
      </c>
      <c r="AD72" s="66">
        <v>0.1739318856</v>
      </c>
      <c r="AE72" s="158"/>
      <c r="AF72" s="66" t="s">
        <v>391</v>
      </c>
      <c r="AG72" s="66" t="s">
        <v>391</v>
      </c>
      <c r="AH72" s="66" t="s">
        <v>391</v>
      </c>
      <c r="AI72" s="66" t="s">
        <v>391</v>
      </c>
      <c r="AJ72" s="66" t="s">
        <v>391</v>
      </c>
      <c r="AK72" s="66">
        <v>6762.357</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6.0024999999999992E-3</v>
      </c>
      <c r="J73" s="66">
        <v>1.0289998999999999E-2</v>
      </c>
      <c r="K73" s="66">
        <v>1.7149998999999999E-2</v>
      </c>
      <c r="L73" s="66">
        <v>6.0024999999999998E-4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1.7949999999999999</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t="s">
        <v>438</v>
      </c>
      <c r="J74" s="66" t="s">
        <v>438</v>
      </c>
      <c r="K74" s="66" t="s">
        <v>438</v>
      </c>
      <c r="L74" s="66" t="s">
        <v>438</v>
      </c>
      <c r="M74" s="66" t="s">
        <v>390</v>
      </c>
      <c r="N74" s="66">
        <v>2.9760426458376584E-3</v>
      </c>
      <c r="O74" s="66">
        <v>2.6690637170438034E-3</v>
      </c>
      <c r="P74" s="66">
        <v>2.9854881513390077E-2</v>
      </c>
      <c r="Q74" s="66">
        <v>3.6632031710608268E-3</v>
      </c>
      <c r="R74" s="66" t="s">
        <v>390</v>
      </c>
      <c r="S74" s="66" t="s">
        <v>390</v>
      </c>
      <c r="T74" s="66" t="s">
        <v>390</v>
      </c>
      <c r="U74" s="66" t="s">
        <v>390</v>
      </c>
      <c r="V74" s="66" t="s">
        <v>390</v>
      </c>
      <c r="W74" s="66">
        <v>6.4701712684243295E-2</v>
      </c>
      <c r="X74" s="66" t="s">
        <v>390</v>
      </c>
      <c r="Y74" s="66" t="s">
        <v>390</v>
      </c>
      <c r="Z74" s="66" t="s">
        <v>390</v>
      </c>
      <c r="AA74" s="66" t="s">
        <v>390</v>
      </c>
      <c r="AB74" s="66" t="s">
        <v>438</v>
      </c>
      <c r="AC74" s="66" t="s">
        <v>390</v>
      </c>
      <c r="AD74" s="66">
        <v>1.5585084077226492E-2</v>
      </c>
      <c r="AE74" s="158"/>
      <c r="AF74" s="66" t="s">
        <v>391</v>
      </c>
      <c r="AG74" s="66" t="s">
        <v>391</v>
      </c>
      <c r="AH74" s="66" t="s">
        <v>391</v>
      </c>
      <c r="AI74" s="66" t="s">
        <v>391</v>
      </c>
      <c r="AJ74" s="66" t="s">
        <v>391</v>
      </c>
      <c r="AK74" s="66">
        <v>45.683999999999997</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t="s">
        <v>438</v>
      </c>
      <c r="J76" s="66" t="s">
        <v>438</v>
      </c>
      <c r="K76" s="66" t="s">
        <v>438</v>
      </c>
      <c r="L76" s="66" t="s">
        <v>438</v>
      </c>
      <c r="M76" s="66" t="s">
        <v>390</v>
      </c>
      <c r="N76" s="66">
        <v>4.8140000000000001</v>
      </c>
      <c r="O76" s="66" t="s">
        <v>390</v>
      </c>
      <c r="P76" s="66" t="s">
        <v>390</v>
      </c>
      <c r="Q76" s="66" t="s">
        <v>390</v>
      </c>
      <c r="R76" s="66" t="s">
        <v>390</v>
      </c>
      <c r="S76" s="66" t="s">
        <v>390</v>
      </c>
      <c r="T76" s="66" t="s">
        <v>390</v>
      </c>
      <c r="U76" s="66" t="s">
        <v>390</v>
      </c>
      <c r="V76" s="66" t="s">
        <v>390</v>
      </c>
      <c r="W76" s="66" t="s">
        <v>390</v>
      </c>
      <c r="X76" s="66" t="s">
        <v>390</v>
      </c>
      <c r="Y76" s="66" t="s">
        <v>390</v>
      </c>
      <c r="Z76" s="66" t="s">
        <v>390</v>
      </c>
      <c r="AA76" s="66" t="s">
        <v>390</v>
      </c>
      <c r="AB76" s="66" t="s">
        <v>390</v>
      </c>
      <c r="AC76" s="66" t="s">
        <v>390</v>
      </c>
      <c r="AD76" s="66" t="s">
        <v>390</v>
      </c>
      <c r="AE76" s="158"/>
      <c r="AF76" s="66" t="s">
        <v>391</v>
      </c>
      <c r="AG76" s="66" t="s">
        <v>391</v>
      </c>
      <c r="AH76" s="66" t="s">
        <v>391</v>
      </c>
      <c r="AI76" s="66" t="s">
        <v>391</v>
      </c>
      <c r="AJ76" s="66" t="s">
        <v>391</v>
      </c>
      <c r="AK76" s="66">
        <v>22.581</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0.42749999999999999</v>
      </c>
      <c r="O77" s="66">
        <v>0.10350000000000001</v>
      </c>
      <c r="P77" s="66">
        <v>6.7500000000000004E-4</v>
      </c>
      <c r="Q77" s="66">
        <v>1.35E-2</v>
      </c>
      <c r="R77" s="66" t="s">
        <v>390</v>
      </c>
      <c r="S77" s="66" t="s">
        <v>390</v>
      </c>
      <c r="T77" s="66" t="s">
        <v>390</v>
      </c>
      <c r="U77" s="66" t="s">
        <v>390</v>
      </c>
      <c r="V77" s="66">
        <v>0.13846872459138967</v>
      </c>
      <c r="W77" s="66">
        <v>2.2500000000000003E-3</v>
      </c>
      <c r="X77" s="66" t="s">
        <v>390</v>
      </c>
      <c r="Y77" s="66" t="s">
        <v>390</v>
      </c>
      <c r="Z77" s="66" t="s">
        <v>390</v>
      </c>
      <c r="AA77" s="66" t="s">
        <v>390</v>
      </c>
      <c r="AB77" s="66" t="s">
        <v>390</v>
      </c>
      <c r="AC77" s="66" t="s">
        <v>390</v>
      </c>
      <c r="AD77" s="66">
        <v>1.6199999999999999E-6</v>
      </c>
      <c r="AE77" s="158"/>
      <c r="AF77" s="66" t="s">
        <v>391</v>
      </c>
      <c r="AG77" s="66" t="s">
        <v>391</v>
      </c>
      <c r="AH77" s="66" t="s">
        <v>391</v>
      </c>
      <c r="AI77" s="66" t="s">
        <v>391</v>
      </c>
      <c r="AJ77" s="66" t="s">
        <v>391</v>
      </c>
      <c r="AK77" s="66">
        <v>0.45</v>
      </c>
      <c r="AL77" s="182" t="s">
        <v>196</v>
      </c>
    </row>
    <row r="78" spans="1:38" s="2" customFormat="1" ht="24.75" customHeight="1" thickBot="1" x14ac:dyDescent="0.3">
      <c r="A78" s="121" t="s">
        <v>53</v>
      </c>
      <c r="B78" s="121" t="s">
        <v>197</v>
      </c>
      <c r="C78" s="122" t="s">
        <v>198</v>
      </c>
      <c r="D78" s="123"/>
      <c r="E78" s="66" t="s">
        <v>390</v>
      </c>
      <c r="F78" s="66" t="s">
        <v>390</v>
      </c>
      <c r="G78" s="66">
        <v>1.5799999999999999E-4</v>
      </c>
      <c r="H78" s="66" t="s">
        <v>390</v>
      </c>
      <c r="I78" s="66">
        <v>2.8987199999999994E-4</v>
      </c>
      <c r="J78" s="66">
        <v>3.81128E-4</v>
      </c>
      <c r="K78" s="66">
        <v>4.8799999999999999E-4</v>
      </c>
      <c r="L78" s="66">
        <v>2.8987199999999999E-7</v>
      </c>
      <c r="M78" s="66" t="s">
        <v>390</v>
      </c>
      <c r="N78" s="66">
        <v>1.485940904067943E-3</v>
      </c>
      <c r="O78" s="66">
        <v>1.0894382485987333E-3</v>
      </c>
      <c r="P78" s="66">
        <v>1.5301899999999998E-4</v>
      </c>
      <c r="Q78" s="66">
        <v>1.3306E-2</v>
      </c>
      <c r="R78" s="66" t="s">
        <v>390</v>
      </c>
      <c r="S78" s="66">
        <v>6.9992159229731446E-3</v>
      </c>
      <c r="T78" s="66">
        <v>8.6488999999999989E-4</v>
      </c>
      <c r="U78" s="66" t="s">
        <v>390</v>
      </c>
      <c r="V78" s="66" t="s">
        <v>390</v>
      </c>
      <c r="W78" s="66">
        <v>0.33265</v>
      </c>
      <c r="X78" s="66" t="s">
        <v>390</v>
      </c>
      <c r="Y78" s="66" t="s">
        <v>390</v>
      </c>
      <c r="Z78" s="66" t="s">
        <v>390</v>
      </c>
      <c r="AA78" s="66" t="s">
        <v>390</v>
      </c>
      <c r="AB78" s="66">
        <v>8.5564528573655503E-6</v>
      </c>
      <c r="AC78" s="66" t="s">
        <v>390</v>
      </c>
      <c r="AD78" s="66">
        <v>2.46161E-5</v>
      </c>
      <c r="AE78" s="158"/>
      <c r="AF78" s="66" t="s">
        <v>391</v>
      </c>
      <c r="AG78" s="66" t="s">
        <v>391</v>
      </c>
      <c r="AH78" s="66" t="s">
        <v>391</v>
      </c>
      <c r="AI78" s="66" t="s">
        <v>391</v>
      </c>
      <c r="AJ78" s="66" t="s">
        <v>391</v>
      </c>
      <c r="AK78" s="66">
        <v>5.2677079999999998</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t="s">
        <v>390</v>
      </c>
      <c r="F80" s="66" t="s">
        <v>390</v>
      </c>
      <c r="G80" s="66" t="s">
        <v>390</v>
      </c>
      <c r="H80" s="66" t="s">
        <v>390</v>
      </c>
      <c r="I80" s="66" t="s">
        <v>390</v>
      </c>
      <c r="J80" s="66" t="s">
        <v>390</v>
      </c>
      <c r="K80" s="66" t="s">
        <v>390</v>
      </c>
      <c r="L80" s="66" t="s">
        <v>390</v>
      </c>
      <c r="M80" s="66" t="s">
        <v>390</v>
      </c>
      <c r="N80" s="66" t="s">
        <v>390</v>
      </c>
      <c r="O80" s="66" t="s">
        <v>390</v>
      </c>
      <c r="P80" s="66" t="s">
        <v>390</v>
      </c>
      <c r="Q80" s="66" t="s">
        <v>390</v>
      </c>
      <c r="R80" s="66" t="s">
        <v>390</v>
      </c>
      <c r="S80" s="66" t="s">
        <v>390</v>
      </c>
      <c r="T80" s="66" t="s">
        <v>390</v>
      </c>
      <c r="U80" s="66" t="s">
        <v>390</v>
      </c>
      <c r="V80" s="66" t="s">
        <v>390</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12.4033944</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10336162</v>
      </c>
      <c r="AL82" s="182" t="s">
        <v>219</v>
      </c>
    </row>
    <row r="83" spans="1:38" s="2" customFormat="1" ht="24.75" customHeight="1" thickBot="1" x14ac:dyDescent="0.3">
      <c r="A83" s="121" t="s">
        <v>208</v>
      </c>
      <c r="B83" s="135" t="s">
        <v>211</v>
      </c>
      <c r="C83" s="136" t="s">
        <v>212</v>
      </c>
      <c r="D83" s="123"/>
      <c r="E83" s="66" t="s">
        <v>390</v>
      </c>
      <c r="F83" s="66">
        <v>1.1041000000000001</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t="s">
        <v>390</v>
      </c>
      <c r="AL83" s="182" t="s">
        <v>385</v>
      </c>
    </row>
    <row r="84" spans="1:38" s="2" customFormat="1" ht="24.75" customHeight="1" thickBot="1" x14ac:dyDescent="0.3">
      <c r="A84" s="121" t="s">
        <v>53</v>
      </c>
      <c r="B84" s="135" t="s">
        <v>213</v>
      </c>
      <c r="C84" s="136" t="s">
        <v>214</v>
      </c>
      <c r="D84" s="123"/>
      <c r="E84" s="66" t="s">
        <v>438</v>
      </c>
      <c r="F84" s="66" t="s">
        <v>438</v>
      </c>
      <c r="G84" s="66" t="s">
        <v>391</v>
      </c>
      <c r="H84" s="66" t="s">
        <v>391</v>
      </c>
      <c r="I84" s="66" t="s">
        <v>438</v>
      </c>
      <c r="J84" s="66" t="s">
        <v>438</v>
      </c>
      <c r="K84" s="66" t="s">
        <v>438</v>
      </c>
      <c r="L84" s="66" t="s">
        <v>438</v>
      </c>
      <c r="M84" s="66" t="s">
        <v>438</v>
      </c>
      <c r="N84" s="66" t="s">
        <v>438</v>
      </c>
      <c r="O84" s="66" t="s">
        <v>438</v>
      </c>
      <c r="P84" s="66" t="s">
        <v>438</v>
      </c>
      <c r="Q84" s="66" t="s">
        <v>391</v>
      </c>
      <c r="R84" s="66" t="s">
        <v>391</v>
      </c>
      <c r="S84" s="66" t="s">
        <v>391</v>
      </c>
      <c r="T84" s="66" t="s">
        <v>391</v>
      </c>
      <c r="U84" s="66" t="s">
        <v>391</v>
      </c>
      <c r="V84" s="66" t="s">
        <v>391</v>
      </c>
      <c r="W84" s="66" t="s">
        <v>438</v>
      </c>
      <c r="X84" s="66" t="s">
        <v>438</v>
      </c>
      <c r="Y84" s="66" t="s">
        <v>438</v>
      </c>
      <c r="Z84" s="66" t="s">
        <v>438</v>
      </c>
      <c r="AA84" s="66" t="s">
        <v>438</v>
      </c>
      <c r="AB84" s="66" t="s">
        <v>438</v>
      </c>
      <c r="AC84" s="66" t="s">
        <v>438</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53</v>
      </c>
      <c r="B85" s="128" t="s">
        <v>215</v>
      </c>
      <c r="C85" s="136" t="s">
        <v>403</v>
      </c>
      <c r="D85" s="123"/>
      <c r="E85" s="66" t="s">
        <v>391</v>
      </c>
      <c r="F85" s="66">
        <v>56.106605600000009</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37.229999999999997</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1.2</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6.4</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0.37</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17.39</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3.7943367192000005E-2</v>
      </c>
      <c r="F91" s="66">
        <v>1.0895654984495999</v>
      </c>
      <c r="G91" s="66" t="s">
        <v>390</v>
      </c>
      <c r="H91" s="66">
        <v>8.7480541026000003E-2</v>
      </c>
      <c r="I91" s="66">
        <v>0.5691505078800001</v>
      </c>
      <c r="J91" s="66">
        <v>0.5691505078800001</v>
      </c>
      <c r="K91" s="66">
        <v>0.5691505078800001</v>
      </c>
      <c r="L91" s="66" t="s">
        <v>390</v>
      </c>
      <c r="M91" s="66">
        <v>1.1614886290440001</v>
      </c>
      <c r="N91" s="66" t="s">
        <v>390</v>
      </c>
      <c r="O91" s="66">
        <v>0.11383010157600001</v>
      </c>
      <c r="P91" s="66" t="s">
        <v>390</v>
      </c>
      <c r="Q91" s="66" t="s">
        <v>390</v>
      </c>
      <c r="R91" s="66" t="s">
        <v>390</v>
      </c>
      <c r="S91" s="66">
        <v>0.11383010157600001</v>
      </c>
      <c r="T91" s="66">
        <v>5.6915050788000007E-2</v>
      </c>
      <c r="U91" s="66" t="s">
        <v>390</v>
      </c>
      <c r="V91" s="66">
        <v>5.6915050788000007E-2</v>
      </c>
      <c r="W91" s="66">
        <v>2.107964844E-3</v>
      </c>
      <c r="X91" s="66">
        <v>2.3398409768400001E-3</v>
      </c>
      <c r="Y91" s="66">
        <v>9.4858417980000001E-4</v>
      </c>
      <c r="Z91" s="66">
        <v>9.4858417980000001E-4</v>
      </c>
      <c r="AA91" s="66">
        <v>9.4858417980000001E-4</v>
      </c>
      <c r="AB91" s="66">
        <v>5.18559351624E-3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t="s">
        <v>438</v>
      </c>
      <c r="G92" s="66" t="s">
        <v>438</v>
      </c>
      <c r="H92" s="66" t="s">
        <v>390</v>
      </c>
      <c r="I92" s="66" t="s">
        <v>438</v>
      </c>
      <c r="J92" s="66" t="s">
        <v>438</v>
      </c>
      <c r="K92" s="66" t="s">
        <v>438</v>
      </c>
      <c r="L92" s="66" t="s">
        <v>438</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448.6611111111111</v>
      </c>
      <c r="AL92" s="182" t="s">
        <v>231</v>
      </c>
    </row>
    <row r="93" spans="1:38" s="2" customFormat="1" ht="24.75" customHeight="1" thickBot="1" x14ac:dyDescent="0.3">
      <c r="A93" s="121" t="s">
        <v>53</v>
      </c>
      <c r="B93" s="125" t="s">
        <v>232</v>
      </c>
      <c r="C93" s="122" t="s">
        <v>405</v>
      </c>
      <c r="D93" s="130" t="s">
        <v>418</v>
      </c>
      <c r="E93" s="66" t="s">
        <v>391</v>
      </c>
      <c r="F93" s="66">
        <v>10.3433443866</v>
      </c>
      <c r="G93" s="66" t="s">
        <v>391</v>
      </c>
      <c r="H93" s="66" t="s">
        <v>391</v>
      </c>
      <c r="I93" s="66">
        <v>1.4603766295081968E-2</v>
      </c>
      <c r="J93" s="66">
        <v>3.8731728000000007E-2</v>
      </c>
      <c r="K93" s="66">
        <v>6.3494636065573776E-2</v>
      </c>
      <c r="L93" s="66" t="s">
        <v>390</v>
      </c>
      <c r="M93" s="66" t="s">
        <v>391</v>
      </c>
      <c r="N93" s="66" t="s">
        <v>391</v>
      </c>
      <c r="O93" s="66" t="s">
        <v>391</v>
      </c>
      <c r="P93" s="66" t="s">
        <v>391</v>
      </c>
      <c r="Q93" s="66" t="s">
        <v>391</v>
      </c>
      <c r="R93" s="66" t="s">
        <v>391</v>
      </c>
      <c r="S93" s="66" t="s">
        <v>391</v>
      </c>
      <c r="T93" s="66" t="s">
        <v>391</v>
      </c>
      <c r="U93" s="66" t="s">
        <v>391</v>
      </c>
      <c r="V93" s="66" t="s">
        <v>391</v>
      </c>
      <c r="W93" s="66">
        <v>1.7016459323921338</v>
      </c>
      <c r="X93" s="66" t="s">
        <v>391</v>
      </c>
      <c r="Y93" s="66" t="s">
        <v>391</v>
      </c>
      <c r="Z93" s="66" t="s">
        <v>391</v>
      </c>
      <c r="AA93" s="66" t="s">
        <v>391</v>
      </c>
      <c r="AB93" s="66">
        <v>4.9056304618760541E-7</v>
      </c>
      <c r="AC93" s="66">
        <v>3.2523601295297985E-4</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t="s">
        <v>390</v>
      </c>
      <c r="G95" s="66" t="s">
        <v>390</v>
      </c>
      <c r="H95" s="66" t="s">
        <v>390</v>
      </c>
      <c r="I95" s="66" t="s">
        <v>390</v>
      </c>
      <c r="J95" s="66" t="s">
        <v>390</v>
      </c>
      <c r="K95" s="66" t="s">
        <v>390</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8.4880000000000003E-4</v>
      </c>
      <c r="F98" s="66">
        <v>0.90081349999999938</v>
      </c>
      <c r="G98" s="66">
        <v>0.18650429999999998</v>
      </c>
      <c r="H98" s="66">
        <v>9.6486399999999986E-2</v>
      </c>
      <c r="I98" s="66">
        <v>0.92337630099999912</v>
      </c>
      <c r="J98" s="66">
        <v>1.5696946009999999</v>
      </c>
      <c r="K98" s="66">
        <v>2.5416704019999994</v>
      </c>
      <c r="L98" s="66" t="s">
        <v>391</v>
      </c>
      <c r="M98" s="66">
        <v>0.23506569999999996</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0.54127713940050504</v>
      </c>
      <c r="F99" s="66">
        <v>19.117483933242628</v>
      </c>
      <c r="G99" s="66" t="s">
        <v>391</v>
      </c>
      <c r="H99" s="66">
        <v>20.401646022886585</v>
      </c>
      <c r="I99" s="66">
        <v>0.11733492328767123</v>
      </c>
      <c r="J99" s="66">
        <v>0.18029512602739728</v>
      </c>
      <c r="K99" s="66">
        <v>0.39493218082191783</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580.31500000000005</v>
      </c>
      <c r="AL99" s="182" t="s">
        <v>245</v>
      </c>
    </row>
    <row r="100" spans="1:38" s="2" customFormat="1" ht="24.75" customHeight="1" thickBot="1" x14ac:dyDescent="0.3">
      <c r="A100" s="121" t="s">
        <v>243</v>
      </c>
      <c r="B100" s="121" t="s">
        <v>246</v>
      </c>
      <c r="C100" s="122" t="s">
        <v>408</v>
      </c>
      <c r="D100" s="138"/>
      <c r="E100" s="66">
        <v>0.30432786897446618</v>
      </c>
      <c r="F100" s="66">
        <v>18.762753807784307</v>
      </c>
      <c r="G100" s="66" t="s">
        <v>391</v>
      </c>
      <c r="H100" s="66">
        <v>18.566652761232227</v>
      </c>
      <c r="I100" s="66">
        <v>0.11316446136986301</v>
      </c>
      <c r="J100" s="66">
        <v>0.17314510191780821</v>
      </c>
      <c r="K100" s="66">
        <v>0.37508156876712329</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1581.123</v>
      </c>
      <c r="AL100" s="182" t="s">
        <v>245</v>
      </c>
    </row>
    <row r="101" spans="1:38" s="2" customFormat="1" ht="24.75" customHeight="1" thickBot="1" x14ac:dyDescent="0.3">
      <c r="A101" s="121" t="s">
        <v>243</v>
      </c>
      <c r="B101" s="121" t="s">
        <v>247</v>
      </c>
      <c r="C101" s="122" t="s">
        <v>248</v>
      </c>
      <c r="D101" s="138"/>
      <c r="E101" s="66">
        <v>3.9395033129214323E-3</v>
      </c>
      <c r="F101" s="66">
        <v>0.15345865269891748</v>
      </c>
      <c r="G101" s="66" t="s">
        <v>391</v>
      </c>
      <c r="H101" s="66">
        <v>9.9392232148578646E-2</v>
      </c>
      <c r="I101" s="66">
        <v>3.2224109589041092E-4</v>
      </c>
      <c r="J101" s="66">
        <v>9.6672328767123271E-4</v>
      </c>
      <c r="K101" s="66">
        <v>2.2556876712328767E-3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196.03</v>
      </c>
      <c r="AL101" s="182" t="s">
        <v>245</v>
      </c>
    </row>
    <row r="102" spans="1:38" s="2" customFormat="1" ht="24.75" customHeight="1" thickBot="1" x14ac:dyDescent="0.3">
      <c r="A102" s="121" t="s">
        <v>243</v>
      </c>
      <c r="B102" s="121" t="s">
        <v>249</v>
      </c>
      <c r="C102" s="122" t="s">
        <v>409</v>
      </c>
      <c r="D102" s="138"/>
      <c r="E102" s="66">
        <v>0.23027738095647596</v>
      </c>
      <c r="F102" s="66">
        <v>3.6013446061642576</v>
      </c>
      <c r="G102" s="66" t="s">
        <v>391</v>
      </c>
      <c r="H102" s="66">
        <v>20.426030097856607</v>
      </c>
      <c r="I102" s="66">
        <v>2.2634644000000002E-2</v>
      </c>
      <c r="J102" s="66">
        <v>0.50495148000000001</v>
      </c>
      <c r="K102" s="66">
        <v>3.4274840700000002</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4070.8980000000001</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1.8985892142857157E-4</v>
      </c>
      <c r="F104" s="66">
        <v>3.8530252850366258E-2</v>
      </c>
      <c r="G104" s="66" t="s">
        <v>391</v>
      </c>
      <c r="H104" s="66">
        <v>4.7728328142857181E-3</v>
      </c>
      <c r="I104" s="66">
        <v>7.3896986301369853E-5</v>
      </c>
      <c r="J104" s="66">
        <v>2.216909589041096E-4</v>
      </c>
      <c r="K104" s="66">
        <v>5.1727890410958909E-4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44.954000000000001</v>
      </c>
      <c r="AL104" s="182" t="s">
        <v>245</v>
      </c>
    </row>
    <row r="105" spans="1:38" s="2" customFormat="1" ht="24.75" customHeight="1" thickBot="1" x14ac:dyDescent="0.3">
      <c r="A105" s="121" t="s">
        <v>243</v>
      </c>
      <c r="B105" s="121" t="s">
        <v>254</v>
      </c>
      <c r="C105" s="122" t="s">
        <v>255</v>
      </c>
      <c r="D105" s="138"/>
      <c r="E105" s="66">
        <v>3.6585544320000041E-4</v>
      </c>
      <c r="F105" s="66">
        <v>3.0406917622017977E-2</v>
      </c>
      <c r="G105" s="66" t="s">
        <v>391</v>
      </c>
      <c r="H105" s="66">
        <v>1.0427301812571441E-2</v>
      </c>
      <c r="I105" s="66">
        <v>1.2517841095890411E-3</v>
      </c>
      <c r="J105" s="66">
        <v>1.967089315068493E-3</v>
      </c>
      <c r="K105" s="66">
        <v>4.2918312328767121E-3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18.131</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3.9812084159990921E-2</v>
      </c>
      <c r="F107" s="66">
        <v>0.87013681117694031</v>
      </c>
      <c r="G107" s="66" t="s">
        <v>391</v>
      </c>
      <c r="H107" s="66">
        <v>0.64405696192078155</v>
      </c>
      <c r="I107" s="66">
        <v>3.8566755000000001E-2</v>
      </c>
      <c r="J107" s="66">
        <v>0.5142234</v>
      </c>
      <c r="K107" s="66">
        <v>2.44256115</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12855.584999999999</v>
      </c>
      <c r="AL107" s="182" t="s">
        <v>245</v>
      </c>
    </row>
    <row r="108" spans="1:38" s="2" customFormat="1" ht="24.75" customHeight="1" thickBot="1" x14ac:dyDescent="0.3">
      <c r="A108" s="139" t="s">
        <v>243</v>
      </c>
      <c r="B108" s="121" t="s">
        <v>259</v>
      </c>
      <c r="C108" s="140" t="s">
        <v>411</v>
      </c>
      <c r="D108" s="138"/>
      <c r="E108" s="66">
        <v>5.1897278283283332E-2</v>
      </c>
      <c r="F108" s="66">
        <v>1.9973226536702013</v>
      </c>
      <c r="G108" s="66" t="s">
        <v>391</v>
      </c>
      <c r="H108" s="66">
        <v>1.1215503698374862</v>
      </c>
      <c r="I108" s="66">
        <v>2.2366294000000002E-2</v>
      </c>
      <c r="J108" s="66">
        <v>0.22366294000000003</v>
      </c>
      <c r="K108" s="66">
        <v>0.44732588000000006</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11183.147000000001</v>
      </c>
      <c r="AL108" s="182" t="s">
        <v>245</v>
      </c>
    </row>
    <row r="109" spans="1:38" s="2" customFormat="1" ht="24.75" customHeight="1" thickBot="1" x14ac:dyDescent="0.3">
      <c r="A109" s="139" t="s">
        <v>243</v>
      </c>
      <c r="B109" s="121" t="s">
        <v>260</v>
      </c>
      <c r="C109" s="140" t="s">
        <v>412</v>
      </c>
      <c r="D109" s="138"/>
      <c r="E109" s="66">
        <v>2.6280462433057243E-3</v>
      </c>
      <c r="F109" s="66">
        <v>0.13932216995239402</v>
      </c>
      <c r="G109" s="66" t="s">
        <v>391</v>
      </c>
      <c r="H109" s="66">
        <v>8.0305626555080986E-2</v>
      </c>
      <c r="I109" s="66">
        <v>6.8687599999999998E-3</v>
      </c>
      <c r="J109" s="66">
        <v>3.7778180000000001E-2</v>
      </c>
      <c r="K109" s="66">
        <v>3.7778180000000001E-2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343.43799999999999</v>
      </c>
      <c r="AL109" s="182" t="s">
        <v>245</v>
      </c>
    </row>
    <row r="110" spans="1:38" s="2" customFormat="1" ht="24.75" customHeight="1" thickBot="1" x14ac:dyDescent="0.3">
      <c r="A110" s="139" t="s">
        <v>243</v>
      </c>
      <c r="B110" s="121" t="s">
        <v>261</v>
      </c>
      <c r="C110" s="141" t="s">
        <v>413</v>
      </c>
      <c r="D110" s="138"/>
      <c r="E110" s="66">
        <v>4.9387302422731457E-3</v>
      </c>
      <c r="F110" s="66">
        <v>0.18897115095433104</v>
      </c>
      <c r="G110" s="66" t="s">
        <v>391</v>
      </c>
      <c r="H110" s="66">
        <v>0.15681237013190757</v>
      </c>
      <c r="I110" s="66">
        <v>1.361361E-2</v>
      </c>
      <c r="J110" s="66">
        <v>0.10061736</v>
      </c>
      <c r="K110" s="66">
        <v>0.10061736</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591.97900000000004</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4404.5592705167164</v>
      </c>
      <c r="AL111" s="182" t="s">
        <v>245</v>
      </c>
    </row>
    <row r="112" spans="1:38" s="2" customFormat="1" ht="24.75" customHeight="1" thickBot="1" x14ac:dyDescent="0.3">
      <c r="A112" s="121" t="s">
        <v>263</v>
      </c>
      <c r="B112" s="121" t="s">
        <v>264</v>
      </c>
      <c r="C112" s="122" t="s">
        <v>265</v>
      </c>
      <c r="D112" s="123"/>
      <c r="E112" s="66">
        <v>8.0097421165593534</v>
      </c>
      <c r="F112" s="66" t="s">
        <v>390</v>
      </c>
      <c r="G112" s="66" t="s">
        <v>391</v>
      </c>
      <c r="H112" s="66">
        <v>13.872</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203161000</v>
      </c>
      <c r="AL112" s="182" t="s">
        <v>430</v>
      </c>
    </row>
    <row r="113" spans="1:38" s="2" customFormat="1" ht="24.75" customHeight="1" thickBot="1" x14ac:dyDescent="0.3">
      <c r="A113" s="121" t="s">
        <v>263</v>
      </c>
      <c r="B113" s="142" t="s">
        <v>266</v>
      </c>
      <c r="C113" s="143" t="s">
        <v>267</v>
      </c>
      <c r="D113" s="123"/>
      <c r="E113" s="66">
        <v>6.387828247396226</v>
      </c>
      <c r="F113" s="66" t="s">
        <v>391</v>
      </c>
      <c r="G113" s="66" t="s">
        <v>391</v>
      </c>
      <c r="H113" s="66">
        <v>36.990900165117836</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2.3015776000000002E-2</v>
      </c>
      <c r="F114" s="66" t="s">
        <v>391</v>
      </c>
      <c r="G114" s="66" t="s">
        <v>391</v>
      </c>
      <c r="H114" s="66">
        <v>7.4801272000000016E-2</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0.57539439999999997</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0.71541000735379323</v>
      </c>
      <c r="F116" s="66" t="s">
        <v>390</v>
      </c>
      <c r="G116" s="66" t="s">
        <v>391</v>
      </c>
      <c r="H116" s="66">
        <v>1.7919024511680068</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0.48828188849999998</v>
      </c>
      <c r="J119" s="66">
        <v>5.3410230700000003</v>
      </c>
      <c r="K119" s="66">
        <v>5.3410230700000003</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1.0159057839200001</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1.4704690000000002</v>
      </c>
      <c r="G125" s="66" t="s">
        <v>391</v>
      </c>
      <c r="H125" s="66" t="s">
        <v>390</v>
      </c>
      <c r="I125" s="66">
        <v>2.8171000000000001E-4</v>
      </c>
      <c r="J125" s="66">
        <v>1.8695300000000001E-3</v>
      </c>
      <c r="K125" s="66">
        <v>3.9524766666666671E-3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8536.6666666666679</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390</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438</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438</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438</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438</v>
      </c>
      <c r="AG131" s="66" t="s">
        <v>438</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391</v>
      </c>
      <c r="AJ132" s="66" t="s">
        <v>438</v>
      </c>
      <c r="AK132" s="66" t="s">
        <v>391</v>
      </c>
      <c r="AL132" s="182" t="s">
        <v>435</v>
      </c>
    </row>
    <row r="133" spans="1:38" s="2" customFormat="1" ht="24.75" customHeight="1" thickBot="1" x14ac:dyDescent="0.3">
      <c r="A133" s="121" t="s">
        <v>288</v>
      </c>
      <c r="B133" s="125" t="s">
        <v>307</v>
      </c>
      <c r="C133" s="136" t="s">
        <v>308</v>
      </c>
      <c r="D133" s="123" t="s">
        <v>297</v>
      </c>
      <c r="E133" s="66">
        <v>2.6395471872916351E-2</v>
      </c>
      <c r="F133" s="66">
        <v>5.0457408728812577E-4</v>
      </c>
      <c r="G133" s="66">
        <v>1.7693731327570275E-3</v>
      </c>
      <c r="H133" s="66" t="s">
        <v>391</v>
      </c>
      <c r="I133" s="66">
        <v>2.5115775878203702E-3</v>
      </c>
      <c r="J133" s="66">
        <v>4.3028155976932159E-3</v>
      </c>
      <c r="K133" s="66">
        <v>7.1687964134897701E-3</v>
      </c>
      <c r="L133" s="66" t="s">
        <v>390</v>
      </c>
      <c r="M133" s="66">
        <v>4.8189228069765002E-3</v>
      </c>
      <c r="N133" s="66">
        <v>2.4672948299999998E-3</v>
      </c>
      <c r="O133" s="66">
        <v>4.1326982999999995E-4</v>
      </c>
      <c r="P133" s="66">
        <v>0.12241988999999999</v>
      </c>
      <c r="Q133" s="66">
        <v>1.1182112100000001E-3</v>
      </c>
      <c r="R133" s="66">
        <v>1.11410316E-3</v>
      </c>
      <c r="S133" s="66">
        <v>1.02126123E-3</v>
      </c>
      <c r="T133" s="66">
        <v>1.4238501300000001E-3</v>
      </c>
      <c r="U133" s="66">
        <v>1.6251445799999999E-3</v>
      </c>
      <c r="V133" s="66">
        <v>1.3155619320000001E-2</v>
      </c>
      <c r="W133" s="66">
        <v>2.2183469999999999E-3</v>
      </c>
      <c r="X133" s="66">
        <v>1.0845252000000001E-6</v>
      </c>
      <c r="Y133" s="66">
        <v>5.9238081000000009E-7</v>
      </c>
      <c r="Z133" s="66">
        <v>5.2911684000000004E-7</v>
      </c>
      <c r="AA133" s="66">
        <v>5.7430539000000002E-7</v>
      </c>
      <c r="AB133" s="66">
        <v>2.7803282400000002E-6</v>
      </c>
      <c r="AC133" s="66">
        <v>1.2324149999999999E-2</v>
      </c>
      <c r="AD133" s="66">
        <v>3.3686009999999995E-2</v>
      </c>
      <c r="AE133" s="158"/>
      <c r="AF133" s="66" t="s">
        <v>391</v>
      </c>
      <c r="AG133" s="66" t="s">
        <v>390</v>
      </c>
      <c r="AH133" s="66" t="s">
        <v>391</v>
      </c>
      <c r="AI133" s="66" t="s">
        <v>390</v>
      </c>
      <c r="AJ133" s="66" t="s">
        <v>390</v>
      </c>
      <c r="AK133" s="66">
        <v>82161</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0.46411694550000004</v>
      </c>
      <c r="F135" s="66">
        <v>0.17951693175000003</v>
      </c>
      <c r="G135" s="66">
        <v>1.605435975E-2</v>
      </c>
      <c r="H135" s="66" t="s">
        <v>390</v>
      </c>
      <c r="I135" s="66">
        <v>0.61152515775000016</v>
      </c>
      <c r="J135" s="66">
        <v>0.65822874975000001</v>
      </c>
      <c r="K135" s="66">
        <v>0.67720208400000004</v>
      </c>
      <c r="L135" s="66">
        <v>0.25684056625500007</v>
      </c>
      <c r="M135" s="66">
        <v>8.1483173167500009</v>
      </c>
      <c r="N135" s="66">
        <v>7.1514875249999998E-2</v>
      </c>
      <c r="O135" s="66">
        <v>1.4594872500000002E-2</v>
      </c>
      <c r="P135" s="66" t="s">
        <v>390</v>
      </c>
      <c r="Q135" s="66">
        <v>5.9838977249999994E-2</v>
      </c>
      <c r="R135" s="66">
        <v>1.4594872500000001E-3</v>
      </c>
      <c r="S135" s="66">
        <v>2.9189745000000003E-2</v>
      </c>
      <c r="T135" s="66" t="s">
        <v>390</v>
      </c>
      <c r="U135" s="66">
        <v>1.0216410750000002E-2</v>
      </c>
      <c r="V135" s="66">
        <v>2.5584811492500004</v>
      </c>
      <c r="W135" s="66">
        <v>1.45948725</v>
      </c>
      <c r="X135" s="66">
        <v>0.34006052925000002</v>
      </c>
      <c r="Y135" s="66">
        <v>0.67574259675000004</v>
      </c>
      <c r="Z135" s="66">
        <v>0.82898875800000005</v>
      </c>
      <c r="AA135" s="66" t="s">
        <v>390</v>
      </c>
      <c r="AB135" s="66" t="s">
        <v>390</v>
      </c>
      <c r="AC135" s="66" t="s">
        <v>390</v>
      </c>
      <c r="AD135" s="66" t="s">
        <v>391</v>
      </c>
      <c r="AE135" s="158"/>
      <c r="AF135" s="66" t="s">
        <v>391</v>
      </c>
      <c r="AG135" s="66" t="s">
        <v>391</v>
      </c>
      <c r="AH135" s="66" t="s">
        <v>391</v>
      </c>
      <c r="AI135" s="66" t="s">
        <v>391</v>
      </c>
      <c r="AJ135" s="66" t="s">
        <v>391</v>
      </c>
      <c r="AK135" s="66">
        <v>145.948725</v>
      </c>
      <c r="AL135" s="182" t="s">
        <v>385</v>
      </c>
    </row>
    <row r="136" spans="1:38" s="2" customFormat="1" ht="24.75" customHeight="1" thickBot="1" x14ac:dyDescent="0.3">
      <c r="A136" s="121" t="s">
        <v>288</v>
      </c>
      <c r="B136" s="121" t="s">
        <v>313</v>
      </c>
      <c r="C136" s="122" t="s">
        <v>314</v>
      </c>
      <c r="D136" s="123"/>
      <c r="E136" s="66" t="s">
        <v>391</v>
      </c>
      <c r="F136" s="66">
        <v>5.0999999999999995E-3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4.1999999999999997E-3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t="s">
        <v>390</v>
      </c>
      <c r="G139" s="66" t="s">
        <v>390</v>
      </c>
      <c r="H139" s="66" t="s">
        <v>390</v>
      </c>
      <c r="I139" s="66">
        <v>0.39582065999999999</v>
      </c>
      <c r="J139" s="66">
        <v>0.39582065999999999</v>
      </c>
      <c r="K139" s="66">
        <v>0.39582065999999999</v>
      </c>
      <c r="L139" s="66" t="s">
        <v>390</v>
      </c>
      <c r="M139" s="66" t="s">
        <v>390</v>
      </c>
      <c r="N139" s="66">
        <v>1.1443599999999999E-3</v>
      </c>
      <c r="O139" s="66">
        <v>2.3015399999999995E-3</v>
      </c>
      <c r="P139" s="66">
        <v>2.3015399999999995E-3</v>
      </c>
      <c r="Q139" s="66">
        <v>3.6333199999999998E-3</v>
      </c>
      <c r="R139" s="66">
        <v>3.4715399999999995E-3</v>
      </c>
      <c r="S139" s="66">
        <v>8.1108399999999994E-3</v>
      </c>
      <c r="T139" s="66" t="s">
        <v>390</v>
      </c>
      <c r="U139" s="66" t="s">
        <v>390</v>
      </c>
      <c r="V139" s="66" t="s">
        <v>390</v>
      </c>
      <c r="W139" s="66">
        <v>4.026484</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453.7724827112786</v>
      </c>
      <c r="F141" s="19">
        <f t="shared" ref="F141:AD141" si="0">SUM(F14:F140)</f>
        <v>428.83673591359178</v>
      </c>
      <c r="G141" s="19">
        <f t="shared" si="0"/>
        <v>1159.4269935260847</v>
      </c>
      <c r="H141" s="19">
        <f t="shared" si="0"/>
        <v>123.17546161698225</v>
      </c>
      <c r="I141" s="19">
        <f t="shared" si="0"/>
        <v>136.29313058374231</v>
      </c>
      <c r="J141" s="19">
        <f t="shared" si="0"/>
        <v>194.7903696336449</v>
      </c>
      <c r="K141" s="19">
        <f t="shared" si="0"/>
        <v>307.3155041495292</v>
      </c>
      <c r="L141" s="19">
        <f t="shared" si="0"/>
        <v>11.53231247150455</v>
      </c>
      <c r="M141" s="19">
        <f t="shared" si="0"/>
        <v>1641.5412462053007</v>
      </c>
      <c r="N141" s="19">
        <f t="shared" si="0"/>
        <v>259.20125423808923</v>
      </c>
      <c r="O141" s="19">
        <f t="shared" si="0"/>
        <v>2.4889535390542963</v>
      </c>
      <c r="P141" s="19">
        <f t="shared" si="0"/>
        <v>4.2352107911182841</v>
      </c>
      <c r="Q141" s="19">
        <f t="shared" si="0"/>
        <v>24.831131828382361</v>
      </c>
      <c r="R141" s="19">
        <f>SUM(R14:R140)</f>
        <v>18.379169442298139</v>
      </c>
      <c r="S141" s="19">
        <f t="shared" si="0"/>
        <v>26.678618267927984</v>
      </c>
      <c r="T141" s="19">
        <f t="shared" si="0"/>
        <v>32.421256926976099</v>
      </c>
      <c r="U141" s="19">
        <f t="shared" si="0"/>
        <v>28.371686648582941</v>
      </c>
      <c r="V141" s="19">
        <f t="shared" si="0"/>
        <v>76.612248806414328</v>
      </c>
      <c r="W141" s="19">
        <f t="shared" si="0"/>
        <v>77.587618333403</v>
      </c>
      <c r="X141" s="19">
        <f t="shared" si="0"/>
        <v>63.719926470063335</v>
      </c>
      <c r="Y141" s="19">
        <f t="shared" si="0"/>
        <v>60.072815207337584</v>
      </c>
      <c r="Z141" s="19">
        <f t="shared" si="0"/>
        <v>35.285249932501252</v>
      </c>
      <c r="AA141" s="19">
        <f t="shared" si="0"/>
        <v>32.327948302971414</v>
      </c>
      <c r="AB141" s="19">
        <f t="shared" si="0"/>
        <v>189.56115707588947</v>
      </c>
      <c r="AC141" s="19">
        <f t="shared" si="0"/>
        <v>42.779236593088882</v>
      </c>
      <c r="AD141" s="19">
        <f t="shared" si="0"/>
        <v>3.0513451727034444</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453.7724827112786</v>
      </c>
      <c r="F152" s="13">
        <f t="shared" ref="F152:AD152" si="1">SUM(F$141, F$151, IF(AND(ISNUMBER(SEARCH($B$4,"AT|BE|CH|GB|IE|LT|LU|NL")),SUM(F$143:F$149)&gt;0),SUM(F$143:F$149)-SUM(F$27:F$33),0))</f>
        <v>428.83673591359178</v>
      </c>
      <c r="G152" s="13">
        <f t="shared" si="1"/>
        <v>1159.4269935260847</v>
      </c>
      <c r="H152" s="13">
        <f t="shared" si="1"/>
        <v>123.17546161698225</v>
      </c>
      <c r="I152" s="13">
        <f t="shared" si="1"/>
        <v>136.29313058374231</v>
      </c>
      <c r="J152" s="13">
        <f t="shared" si="1"/>
        <v>194.7903696336449</v>
      </c>
      <c r="K152" s="13">
        <f t="shared" si="1"/>
        <v>307.3155041495292</v>
      </c>
      <c r="L152" s="13">
        <f t="shared" si="1"/>
        <v>11.53231247150455</v>
      </c>
      <c r="M152" s="13">
        <f t="shared" si="1"/>
        <v>1641.5412462053007</v>
      </c>
      <c r="N152" s="13">
        <f t="shared" si="1"/>
        <v>259.20125423808923</v>
      </c>
      <c r="O152" s="13">
        <f t="shared" si="1"/>
        <v>2.4889535390542963</v>
      </c>
      <c r="P152" s="13">
        <f t="shared" si="1"/>
        <v>4.2352107911182841</v>
      </c>
      <c r="Q152" s="13">
        <f t="shared" si="1"/>
        <v>24.831131828382361</v>
      </c>
      <c r="R152" s="13">
        <f t="shared" si="1"/>
        <v>18.379169442298139</v>
      </c>
      <c r="S152" s="13">
        <f t="shared" si="1"/>
        <v>26.678618267927984</v>
      </c>
      <c r="T152" s="13">
        <f t="shared" si="1"/>
        <v>32.421256926976099</v>
      </c>
      <c r="U152" s="13">
        <f t="shared" si="1"/>
        <v>28.371686648582941</v>
      </c>
      <c r="V152" s="13">
        <f t="shared" si="1"/>
        <v>76.612248806414328</v>
      </c>
      <c r="W152" s="13">
        <f t="shared" si="1"/>
        <v>77.587618333403</v>
      </c>
      <c r="X152" s="13">
        <f t="shared" si="1"/>
        <v>63.719926470063335</v>
      </c>
      <c r="Y152" s="13">
        <f t="shared" si="1"/>
        <v>60.072815207337584</v>
      </c>
      <c r="Z152" s="13">
        <f t="shared" si="1"/>
        <v>35.285249932501252</v>
      </c>
      <c r="AA152" s="13">
        <f t="shared" si="1"/>
        <v>32.327948302971414</v>
      </c>
      <c r="AB152" s="13">
        <f t="shared" si="1"/>
        <v>189.56115707588947</v>
      </c>
      <c r="AC152" s="13">
        <f t="shared" si="1"/>
        <v>42.779236593088882</v>
      </c>
      <c r="AD152" s="13">
        <f t="shared" si="1"/>
        <v>3.0513451727034444</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453.7724827112786</v>
      </c>
      <c r="F154" s="13">
        <f>SUM(F$141, F$153, -1 * IF(OR($B$6=2005,$B$6&gt;=2020),SUM(F$99:F$122),0), IF(AND(ISNUMBER(SEARCH($B$4,"AT|BE|CH|GB|IE|LT|LU|NL")),SUM(F$143:F$149)&gt;0),SUM(F$143:F$149)-SUM(F$27:F$33),0))</f>
        <v>428.83673591359178</v>
      </c>
      <c r="G154" s="13">
        <f>SUM(G$141, G$153, IF(AND(ISNUMBER(SEARCH($B$4,"AT|BE|CH|GB|IE|LT|LU|NL")),SUM(G$143:G$149)&gt;0),SUM(G$143:G$149)-SUM(G$27:G$33),0))</f>
        <v>1159.4269935260847</v>
      </c>
      <c r="H154" s="13">
        <f>SUM(H$141, H$153, IF(AND(ISNUMBER(SEARCH($B$4,"AT|BE|CH|GB|IE|LT|LU|NL")),SUM(H$143:H$149)&gt;0),SUM(H$143:H$149)-SUM(H$27:H$33),0))</f>
        <v>123.17546161698225</v>
      </c>
      <c r="I154" s="13">
        <f t="shared" ref="I154:AD154" si="2">SUM(I$141, I$153, IF(AND(ISNUMBER(SEARCH($B$4,"AT|BE|CH|GB|IE|LT|LU|NL")),SUM(I$143:I$149)&gt;0),SUM(I$143:I$149)-SUM(I$27:I$33),0))</f>
        <v>136.29313058374231</v>
      </c>
      <c r="J154" s="13">
        <f t="shared" si="2"/>
        <v>194.7903696336449</v>
      </c>
      <c r="K154" s="13">
        <f t="shared" si="2"/>
        <v>307.3155041495292</v>
      </c>
      <c r="L154" s="13">
        <f t="shared" si="2"/>
        <v>11.53231247150455</v>
      </c>
      <c r="M154" s="13">
        <f t="shared" si="2"/>
        <v>1641.5412462053007</v>
      </c>
      <c r="N154" s="13">
        <f t="shared" si="2"/>
        <v>259.20125423808923</v>
      </c>
      <c r="O154" s="13">
        <f t="shared" si="2"/>
        <v>2.4889535390542963</v>
      </c>
      <c r="P154" s="13">
        <f t="shared" si="2"/>
        <v>4.2352107911182841</v>
      </c>
      <c r="Q154" s="13">
        <f t="shared" si="2"/>
        <v>24.831131828382361</v>
      </c>
      <c r="R154" s="13">
        <f t="shared" si="2"/>
        <v>18.379169442298139</v>
      </c>
      <c r="S154" s="13">
        <f t="shared" si="2"/>
        <v>26.678618267927984</v>
      </c>
      <c r="T154" s="13">
        <f t="shared" si="2"/>
        <v>32.421256926976099</v>
      </c>
      <c r="U154" s="13">
        <f t="shared" si="2"/>
        <v>28.371686648582941</v>
      </c>
      <c r="V154" s="13">
        <f t="shared" si="2"/>
        <v>76.612248806414328</v>
      </c>
      <c r="W154" s="13">
        <f t="shared" si="2"/>
        <v>77.587618333403</v>
      </c>
      <c r="X154" s="13">
        <f t="shared" si="2"/>
        <v>63.719926470063335</v>
      </c>
      <c r="Y154" s="13">
        <f t="shared" si="2"/>
        <v>60.072815207337584</v>
      </c>
      <c r="Z154" s="13">
        <f t="shared" si="2"/>
        <v>35.285249932501252</v>
      </c>
      <c r="AA154" s="13">
        <f t="shared" si="2"/>
        <v>32.327948302971414</v>
      </c>
      <c r="AB154" s="13">
        <f t="shared" si="2"/>
        <v>189.56115707588947</v>
      </c>
      <c r="AC154" s="13">
        <f t="shared" si="2"/>
        <v>42.779236593088882</v>
      </c>
      <c r="AD154" s="13">
        <f t="shared" si="2"/>
        <v>3.0513451727034444</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1.698879169590144</v>
      </c>
      <c r="F157" s="22">
        <v>0.22416745889197751</v>
      </c>
      <c r="G157" s="22">
        <v>2.8197164640500316E-2</v>
      </c>
      <c r="H157" s="22" t="s">
        <v>390</v>
      </c>
      <c r="I157" s="22">
        <v>2.8197164640500316E-2</v>
      </c>
      <c r="J157" s="22">
        <v>2.8197164640500316E-2</v>
      </c>
      <c r="K157" s="22">
        <v>2.8197164640500316E-2</v>
      </c>
      <c r="L157" s="22">
        <v>1.3534639027440152E-2</v>
      </c>
      <c r="M157" s="22">
        <v>0.31298852750955347</v>
      </c>
      <c r="N157" s="22" t="s">
        <v>390</v>
      </c>
      <c r="O157" s="22">
        <v>1.2265766618617636E-3</v>
      </c>
      <c r="P157" s="22">
        <v>7.4722486297325817E-4</v>
      </c>
      <c r="Q157" s="22">
        <v>1.4098582320250154E-5</v>
      </c>
      <c r="R157" s="22">
        <v>4.2295746960750464E-3</v>
      </c>
      <c r="S157" s="22">
        <v>2.9888994518930327E-3</v>
      </c>
      <c r="T157" s="22">
        <v>1.2406752441820135E-3</v>
      </c>
      <c r="U157" s="22">
        <v>1.4098582320250154E-5</v>
      </c>
      <c r="V157" s="22">
        <v>0.24503336072594772</v>
      </c>
      <c r="W157" s="22" t="s">
        <v>390</v>
      </c>
      <c r="X157" s="22" t="s">
        <v>390</v>
      </c>
      <c r="Y157" s="22" t="s">
        <v>390</v>
      </c>
      <c r="Z157" s="22" t="s">
        <v>390</v>
      </c>
      <c r="AA157" s="22" t="s">
        <v>390</v>
      </c>
      <c r="AB157" s="22" t="s">
        <v>390</v>
      </c>
      <c r="AC157" s="22" t="s">
        <v>391</v>
      </c>
      <c r="AD157" s="22" t="s">
        <v>391</v>
      </c>
      <c r="AE157" s="59"/>
      <c r="AF157" s="22">
        <v>6126.397961441503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0.12972983040985619</v>
      </c>
      <c r="F158" s="22">
        <v>0.14200054110802252</v>
      </c>
      <c r="G158" s="22">
        <v>5.5928353594996878E-3</v>
      </c>
      <c r="H158" s="22" t="s">
        <v>390</v>
      </c>
      <c r="I158" s="22">
        <v>1.9283535949968757E-4</v>
      </c>
      <c r="J158" s="22">
        <v>1.9283535949968757E-4</v>
      </c>
      <c r="K158" s="22">
        <v>1.9283535949968757E-4</v>
      </c>
      <c r="L158" s="22">
        <v>2.8925303924953135E-5</v>
      </c>
      <c r="M158" s="22">
        <v>0.68474097249044652</v>
      </c>
      <c r="N158" s="22">
        <v>15.84700973574409</v>
      </c>
      <c r="O158" s="22">
        <v>6.6708338138236431E-5</v>
      </c>
      <c r="P158" s="22">
        <v>5.2090137026741717E-5</v>
      </c>
      <c r="Q158" s="22">
        <v>1.7164176797498436E-6</v>
      </c>
      <c r="R158" s="22">
        <v>1.1532530392495314E-4</v>
      </c>
      <c r="S158" s="22">
        <v>2.472405481069669E-4</v>
      </c>
      <c r="T158" s="22">
        <v>7.8684755817986262E-5</v>
      </c>
      <c r="U158" s="22">
        <v>1.1764176797498441E-6</v>
      </c>
      <c r="V158" s="22">
        <v>1.3355939274052285E-2</v>
      </c>
      <c r="W158" s="22" t="s">
        <v>390</v>
      </c>
      <c r="X158" s="22">
        <v>5.7779999999999992E-5</v>
      </c>
      <c r="Y158" s="22">
        <v>8.0891999999999997E-5</v>
      </c>
      <c r="Z158" s="22">
        <v>4.6774285714285709E-5</v>
      </c>
      <c r="AA158" s="22">
        <v>5.7779999999999992E-5</v>
      </c>
      <c r="AB158" s="22">
        <v>2.432262857142857E-4</v>
      </c>
      <c r="AC158" s="22" t="s">
        <v>391</v>
      </c>
      <c r="AD158" s="22" t="s">
        <v>391</v>
      </c>
      <c r="AE158" s="59"/>
      <c r="AF158" s="22">
        <v>278.61173855849711</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1995</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116.53543318424002</v>
      </c>
      <c r="F14" s="66">
        <v>6.6782255255199985</v>
      </c>
      <c r="G14" s="66">
        <v>767.02547502321056</v>
      </c>
      <c r="H14" s="66" t="s">
        <v>391</v>
      </c>
      <c r="I14" s="66">
        <v>16.697864915941054</v>
      </c>
      <c r="J14" s="66">
        <v>25.450799165541532</v>
      </c>
      <c r="K14" s="66">
        <v>33.306769683745898</v>
      </c>
      <c r="L14" s="66">
        <v>0.32443634839391772</v>
      </c>
      <c r="M14" s="66">
        <v>24.060602765283999</v>
      </c>
      <c r="N14" s="66">
        <v>3.886533107323014</v>
      </c>
      <c r="O14" s="66">
        <v>0.27374211454632413</v>
      </c>
      <c r="P14" s="66">
        <v>1.4665373036190887</v>
      </c>
      <c r="Q14" s="66">
        <v>1.7592693906665251</v>
      </c>
      <c r="R14" s="66">
        <v>5.2286023836071536</v>
      </c>
      <c r="S14" s="66">
        <v>2.6680024449152029</v>
      </c>
      <c r="T14" s="66">
        <v>7.8463098993421703</v>
      </c>
      <c r="U14" s="66">
        <v>21.250569460041042</v>
      </c>
      <c r="V14" s="66">
        <v>9.306260940279703</v>
      </c>
      <c r="W14" s="66">
        <v>3.6638818204273855</v>
      </c>
      <c r="X14" s="66">
        <v>7.8513183984799083E-3</v>
      </c>
      <c r="Y14" s="66">
        <v>1.2921283728029052E-2</v>
      </c>
      <c r="Z14" s="66">
        <v>1.2038419977707653E-2</v>
      </c>
      <c r="AA14" s="66">
        <v>9.5637707963520998E-3</v>
      </c>
      <c r="AB14" s="66">
        <v>4.2374792900568739E-2</v>
      </c>
      <c r="AC14" s="66">
        <v>3.6110905391757315</v>
      </c>
      <c r="AD14" s="66">
        <v>0.74663147606184677</v>
      </c>
      <c r="AE14" s="158"/>
      <c r="AF14" s="66">
        <v>16394.931394862735</v>
      </c>
      <c r="AG14" s="66">
        <v>536145.77117703471</v>
      </c>
      <c r="AH14" s="66">
        <v>30880.533740415271</v>
      </c>
      <c r="AI14" s="66">
        <v>539</v>
      </c>
      <c r="AJ14" s="66">
        <v>2383.243139794452</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0.23560000000000003</v>
      </c>
      <c r="F15" s="66">
        <v>4.4260000000000002E-3</v>
      </c>
      <c r="G15" s="66">
        <v>0.28400029999999998</v>
      </c>
      <c r="H15" s="66" t="s">
        <v>390</v>
      </c>
      <c r="I15" s="66">
        <v>4.8176000000000004E-2</v>
      </c>
      <c r="J15" s="66">
        <v>4.8176000000000004E-2</v>
      </c>
      <c r="K15" s="66">
        <v>4.8176000000000004E-2</v>
      </c>
      <c r="L15" s="66">
        <v>3.2046335373547802E-3</v>
      </c>
      <c r="M15" s="66">
        <v>1.5200000000000002E-2</v>
      </c>
      <c r="N15" s="66">
        <v>7.9528408983999994E-3</v>
      </c>
      <c r="O15" s="66">
        <v>2.5552343755390005E-3</v>
      </c>
      <c r="P15" s="66">
        <v>1.1138880887110001E-3</v>
      </c>
      <c r="Q15" s="66">
        <v>5.3231460169709992E-3</v>
      </c>
      <c r="R15" s="66">
        <v>7.7904134016412016E-3</v>
      </c>
      <c r="S15" s="66">
        <v>9.5113529492811214E-3</v>
      </c>
      <c r="T15" s="66">
        <v>0.25868404773955622</v>
      </c>
      <c r="U15" s="66">
        <v>2.9098790826240007E-3</v>
      </c>
      <c r="V15" s="66">
        <v>0.13572193739262994</v>
      </c>
      <c r="W15" s="66">
        <v>5.527580182500001E-3</v>
      </c>
      <c r="X15" s="66">
        <v>8.3440110813549991E-6</v>
      </c>
      <c r="Y15" s="66">
        <v>1.9843519277057002E-5</v>
      </c>
      <c r="Z15" s="66">
        <v>1.0270500585999E-5</v>
      </c>
      <c r="AA15" s="66">
        <v>1.2754525116882999E-5</v>
      </c>
      <c r="AB15" s="66">
        <v>5.1212556061293992E-5</v>
      </c>
      <c r="AC15" s="66">
        <v>1.8845610229600002E-5</v>
      </c>
      <c r="AD15" s="66">
        <v>3.291290049901893E-3</v>
      </c>
      <c r="AE15" s="158"/>
      <c r="AF15" s="66">
        <v>987.29114900000013</v>
      </c>
      <c r="AG15" s="66" t="s">
        <v>391</v>
      </c>
      <c r="AH15" s="66">
        <v>8045.6296770000008</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6.6266993999999997</v>
      </c>
      <c r="F16" s="66">
        <v>1.4900779720000001</v>
      </c>
      <c r="G16" s="66">
        <v>17.938319199999999</v>
      </c>
      <c r="H16" s="66">
        <v>0.26959999999999995</v>
      </c>
      <c r="I16" s="66">
        <v>3.4784443460000012</v>
      </c>
      <c r="J16" s="66">
        <v>4.9288946209999995</v>
      </c>
      <c r="K16" s="66">
        <v>5.9567667009999985</v>
      </c>
      <c r="L16" s="66">
        <v>3.3843293674433859E-2</v>
      </c>
      <c r="M16" s="66">
        <v>9.7097981669999989</v>
      </c>
      <c r="N16" s="66">
        <v>0.10581791269768928</v>
      </c>
      <c r="O16" s="66">
        <v>8.9841583615867596E-3</v>
      </c>
      <c r="P16" s="66">
        <v>7.9809779220851154E-2</v>
      </c>
      <c r="Q16" s="66">
        <v>2.8005329817403609E-2</v>
      </c>
      <c r="R16" s="66">
        <v>0.24424457913671058</v>
      </c>
      <c r="S16" s="66">
        <v>4.6979755457159475E-2</v>
      </c>
      <c r="T16" s="66">
        <v>0.11671635471603176</v>
      </c>
      <c r="U16" s="66">
        <v>1.1427400368770371</v>
      </c>
      <c r="V16" s="66">
        <v>0.38575452958566525</v>
      </c>
      <c r="W16" s="66">
        <v>7.9425738085400321E-2</v>
      </c>
      <c r="X16" s="66">
        <v>5.8475335609999998E-2</v>
      </c>
      <c r="Y16" s="66">
        <v>4.4450359019999998E-3</v>
      </c>
      <c r="Z16" s="66">
        <v>4.0685181339999996E-3</v>
      </c>
      <c r="AA16" s="66">
        <v>4.0685181339999996E-3</v>
      </c>
      <c r="AB16" s="66">
        <v>7.1057407779999998E-2</v>
      </c>
      <c r="AC16" s="66">
        <v>0.18161870411782491</v>
      </c>
      <c r="AD16" s="66">
        <v>2.2800004856437933E-2</v>
      </c>
      <c r="AE16" s="158"/>
      <c r="AF16" s="66" t="s">
        <v>391</v>
      </c>
      <c r="AG16" s="66">
        <v>27115.245227118954</v>
      </c>
      <c r="AH16" s="66">
        <v>8931.879102310133</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17.283271299999999</v>
      </c>
      <c r="F17" s="66">
        <v>2.19127348</v>
      </c>
      <c r="G17" s="66">
        <v>34.643188201000015</v>
      </c>
      <c r="H17" s="66">
        <v>1.3546000000000006E-2</v>
      </c>
      <c r="I17" s="66">
        <v>9.2544020202099944</v>
      </c>
      <c r="J17" s="66">
        <v>13.627122858180002</v>
      </c>
      <c r="K17" s="66">
        <v>16.431731280000001</v>
      </c>
      <c r="L17" s="66">
        <v>9.3552395054920925E-2</v>
      </c>
      <c r="M17" s="66">
        <v>221.76665801278762</v>
      </c>
      <c r="N17" s="66">
        <v>52.139739523840184</v>
      </c>
      <c r="O17" s="66">
        <v>0.41150118603253077</v>
      </c>
      <c r="P17" s="66">
        <v>0.26485245680997149</v>
      </c>
      <c r="Q17" s="66">
        <v>0.1897452504377487</v>
      </c>
      <c r="R17" s="66">
        <v>1.1599650697374331</v>
      </c>
      <c r="S17" s="66">
        <v>5.1587243512411334</v>
      </c>
      <c r="T17" s="66">
        <v>0.56153012446225137</v>
      </c>
      <c r="U17" s="66">
        <v>0.84631017153088361</v>
      </c>
      <c r="V17" s="66">
        <v>17.773678630850299</v>
      </c>
      <c r="W17" s="66">
        <v>47.556584179594054</v>
      </c>
      <c r="X17" s="66">
        <v>1.5592361672329892E-2</v>
      </c>
      <c r="Y17" s="66">
        <v>0.15368921956156953</v>
      </c>
      <c r="Z17" s="66">
        <v>4.5775960134169048E-2</v>
      </c>
      <c r="AA17" s="66">
        <v>5.2437703470039267E-2</v>
      </c>
      <c r="AB17" s="66">
        <v>0.26749524483810766</v>
      </c>
      <c r="AC17" s="66">
        <v>0.39795646091826664</v>
      </c>
      <c r="AD17" s="66">
        <v>0.77330602453781527</v>
      </c>
      <c r="AE17" s="158"/>
      <c r="AF17" s="66">
        <v>3809.5334460000004</v>
      </c>
      <c r="AG17" s="66">
        <v>81002.921854431523</v>
      </c>
      <c r="AH17" s="66">
        <v>57973.709711611642</v>
      </c>
      <c r="AI17" s="66" t="s">
        <v>391</v>
      </c>
      <c r="AJ17" s="66" t="s">
        <v>391</v>
      </c>
      <c r="AK17" s="66" t="s">
        <v>391</v>
      </c>
      <c r="AL17" s="182" t="s">
        <v>49</v>
      </c>
    </row>
    <row r="18" spans="1:39" s="2" customFormat="1" ht="24.75" customHeight="1" thickBot="1" x14ac:dyDescent="0.3">
      <c r="A18" s="121" t="s">
        <v>53</v>
      </c>
      <c r="B18" s="121" t="s">
        <v>60</v>
      </c>
      <c r="C18" s="122" t="s">
        <v>61</v>
      </c>
      <c r="D18" s="123"/>
      <c r="E18" s="66">
        <v>0.1909313</v>
      </c>
      <c r="F18" s="66">
        <v>2.2832700000000004E-2</v>
      </c>
      <c r="G18" s="66">
        <v>0.84270969600000001</v>
      </c>
      <c r="H18" s="66" t="s">
        <v>391</v>
      </c>
      <c r="I18" s="66">
        <v>5.8613240000000018E-2</v>
      </c>
      <c r="J18" s="66">
        <v>8.4935590000000019E-2</v>
      </c>
      <c r="K18" s="66">
        <v>0.11003224000000002</v>
      </c>
      <c r="L18" s="66">
        <v>2.0644007286392653E-3</v>
      </c>
      <c r="M18" s="66">
        <v>0.39368184000000001</v>
      </c>
      <c r="N18" s="66">
        <v>1.0752030707344474E-2</v>
      </c>
      <c r="O18" s="66">
        <v>4.1969167404074599E-4</v>
      </c>
      <c r="P18" s="66">
        <v>7.0420673659839987E-4</v>
      </c>
      <c r="Q18" s="66">
        <v>1.0984959918258081E-2</v>
      </c>
      <c r="R18" s="66">
        <v>6.986867550959867E-3</v>
      </c>
      <c r="S18" s="66">
        <v>1.2469802089745985E-2</v>
      </c>
      <c r="T18" s="66">
        <v>4.5269771437019123E-2</v>
      </c>
      <c r="U18" s="66">
        <v>1.190904340145421E-3</v>
      </c>
      <c r="V18" s="66">
        <v>1.9555782262644483E-2</v>
      </c>
      <c r="W18" s="66">
        <v>1.9739192256919996E-3</v>
      </c>
      <c r="X18" s="66">
        <v>5.4612361990371033E-5</v>
      </c>
      <c r="Y18" s="66">
        <v>8.9321529824006561E-5</v>
      </c>
      <c r="Z18" s="66">
        <v>8.8010469965106564E-5</v>
      </c>
      <c r="AA18" s="66">
        <v>6.8593481678306587E-5</v>
      </c>
      <c r="AB18" s="66">
        <v>3.0053784345779073E-4</v>
      </c>
      <c r="AC18" s="66">
        <v>1.2292550483899904E-3</v>
      </c>
      <c r="AD18" s="66">
        <v>1.4295160378268998E-3</v>
      </c>
      <c r="AE18" s="158"/>
      <c r="AF18" s="66">
        <v>266.36869999999999</v>
      </c>
      <c r="AG18" s="66">
        <v>296.89938100000001</v>
      </c>
      <c r="AH18" s="66">
        <v>2000.2922349840003</v>
      </c>
      <c r="AI18" s="66" t="s">
        <v>391</v>
      </c>
      <c r="AJ18" s="66" t="s">
        <v>391</v>
      </c>
      <c r="AK18" s="66" t="s">
        <v>391</v>
      </c>
      <c r="AL18" s="182" t="s">
        <v>49</v>
      </c>
    </row>
    <row r="19" spans="1:39" s="2" customFormat="1" ht="24.75" customHeight="1" thickBot="1" x14ac:dyDescent="0.3">
      <c r="A19" s="121" t="s">
        <v>53</v>
      </c>
      <c r="B19" s="121" t="s">
        <v>62</v>
      </c>
      <c r="C19" s="122" t="s">
        <v>63</v>
      </c>
      <c r="D19" s="123"/>
      <c r="E19" s="66">
        <v>15.091823062999998</v>
      </c>
      <c r="F19" s="66">
        <v>0.55243524799999977</v>
      </c>
      <c r="G19" s="66">
        <v>66.568782548000016</v>
      </c>
      <c r="H19" s="66" t="s">
        <v>391</v>
      </c>
      <c r="I19" s="66">
        <v>14.024222470929994</v>
      </c>
      <c r="J19" s="66">
        <v>21.422256001330009</v>
      </c>
      <c r="K19" s="66">
        <v>25.887817184999996</v>
      </c>
      <c r="L19" s="66">
        <v>6.1856140470591549E-2</v>
      </c>
      <c r="M19" s="66">
        <v>2.558546289999998</v>
      </c>
      <c r="N19" s="66">
        <v>0.39219917165583401</v>
      </c>
      <c r="O19" s="66">
        <v>2.7443006132079392E-2</v>
      </c>
      <c r="P19" s="66">
        <v>0.16209892763918754</v>
      </c>
      <c r="Q19" s="66">
        <v>0.3186988742864037</v>
      </c>
      <c r="R19" s="66">
        <v>0.75171257911312583</v>
      </c>
      <c r="S19" s="66">
        <v>0.38023671166233758</v>
      </c>
      <c r="T19" s="66">
        <v>3.4387841331014672</v>
      </c>
      <c r="U19" s="66">
        <v>2.9106115698806767</v>
      </c>
      <c r="V19" s="66">
        <v>1.6333789795670757</v>
      </c>
      <c r="W19" s="66">
        <v>0.42886691668955179</v>
      </c>
      <c r="X19" s="66">
        <v>1.3619510117015624E-3</v>
      </c>
      <c r="Y19" s="66">
        <v>2.2399472729867746E-3</v>
      </c>
      <c r="Z19" s="66">
        <v>2.114717121844491E-3</v>
      </c>
      <c r="AA19" s="66">
        <v>1.7005309824621412E-3</v>
      </c>
      <c r="AB19" s="66">
        <v>7.4171463889949746E-3</v>
      </c>
      <c r="AC19" s="66">
        <v>0.45415458823891891</v>
      </c>
      <c r="AD19" s="66">
        <v>0.1178130404824268</v>
      </c>
      <c r="AE19" s="158"/>
      <c r="AF19" s="66">
        <v>11129.233107899325</v>
      </c>
      <c r="AG19" s="66">
        <v>67839.189057966563</v>
      </c>
      <c r="AH19" s="66">
        <v>25979.896460827393</v>
      </c>
      <c r="AI19" s="66" t="s">
        <v>391</v>
      </c>
      <c r="AJ19" s="66" t="s">
        <v>391</v>
      </c>
      <c r="AK19" s="66" t="s">
        <v>391</v>
      </c>
      <c r="AL19" s="182" t="s">
        <v>49</v>
      </c>
    </row>
    <row r="20" spans="1:39" s="2" customFormat="1" ht="24.75" customHeight="1" thickBot="1" x14ac:dyDescent="0.3">
      <c r="A20" s="121" t="s">
        <v>53</v>
      </c>
      <c r="B20" s="121" t="s">
        <v>64</v>
      </c>
      <c r="C20" s="122" t="s">
        <v>65</v>
      </c>
      <c r="D20" s="123"/>
      <c r="E20" s="66">
        <v>2.7527096000000038</v>
      </c>
      <c r="F20" s="66">
        <v>0.18818171199999995</v>
      </c>
      <c r="G20" s="66">
        <v>12.733179938000005</v>
      </c>
      <c r="H20" s="66" t="s">
        <v>391</v>
      </c>
      <c r="I20" s="66">
        <v>0.46181578272999918</v>
      </c>
      <c r="J20" s="66">
        <v>0.7279343667999999</v>
      </c>
      <c r="K20" s="66">
        <v>1.1921980299999977</v>
      </c>
      <c r="L20" s="66">
        <v>2.5794655745794655E-2</v>
      </c>
      <c r="M20" s="66">
        <v>0.9472129499999995</v>
      </c>
      <c r="N20" s="66">
        <v>0.19774328023222465</v>
      </c>
      <c r="O20" s="66">
        <v>9.3176981616826336E-3</v>
      </c>
      <c r="P20" s="66">
        <v>2.9655629345781642E-2</v>
      </c>
      <c r="Q20" s="66">
        <v>0.1832720575512819</v>
      </c>
      <c r="R20" s="66">
        <v>0.16551421631971971</v>
      </c>
      <c r="S20" s="66">
        <v>0.2153876081692051</v>
      </c>
      <c r="T20" s="66">
        <v>0.61500765249110489</v>
      </c>
      <c r="U20" s="66">
        <v>0.24662008168526187</v>
      </c>
      <c r="V20" s="66">
        <v>0.40183622314687867</v>
      </c>
      <c r="W20" s="66">
        <v>5.5508203836492707E-2</v>
      </c>
      <c r="X20" s="66">
        <v>9.3197299585670026E-4</v>
      </c>
      <c r="Y20" s="66">
        <v>1.5632660368562589E-3</v>
      </c>
      <c r="Z20" s="66">
        <v>1.4853370650680716E-3</v>
      </c>
      <c r="AA20" s="66">
        <v>1.1443800115180536E-3</v>
      </c>
      <c r="AB20" s="66">
        <v>5.1249561092990871E-3</v>
      </c>
      <c r="AC20" s="66">
        <v>6.3402844705786471E-2</v>
      </c>
      <c r="AD20" s="66">
        <v>3.0490826702665279E-2</v>
      </c>
      <c r="AE20" s="158"/>
      <c r="AF20" s="66">
        <v>2246.8720699999999</v>
      </c>
      <c r="AG20" s="66">
        <v>9002.5377155488586</v>
      </c>
      <c r="AH20" s="66">
        <v>4374.5770599999987</v>
      </c>
      <c r="AI20" s="66">
        <v>8841.7760110968884</v>
      </c>
      <c r="AJ20" s="66" t="s">
        <v>391</v>
      </c>
      <c r="AK20" s="66" t="s">
        <v>391</v>
      </c>
      <c r="AL20" s="182" t="s">
        <v>49</v>
      </c>
    </row>
    <row r="21" spans="1:39" s="2" customFormat="1" ht="24.75" customHeight="1" thickBot="1" x14ac:dyDescent="0.3">
      <c r="A21" s="121" t="s">
        <v>53</v>
      </c>
      <c r="B21" s="121" t="s">
        <v>66</v>
      </c>
      <c r="C21" s="122" t="s">
        <v>67</v>
      </c>
      <c r="D21" s="123"/>
      <c r="E21" s="66">
        <v>3.373310600000003</v>
      </c>
      <c r="F21" s="66">
        <v>0.62483333399999874</v>
      </c>
      <c r="G21" s="66">
        <v>13.014565950000048</v>
      </c>
      <c r="H21" s="66" t="s">
        <v>391</v>
      </c>
      <c r="I21" s="66">
        <v>0.63662057601999755</v>
      </c>
      <c r="J21" s="66">
        <v>1.203393377849997</v>
      </c>
      <c r="K21" s="66">
        <v>3.302047471050003</v>
      </c>
      <c r="L21" s="66">
        <v>4.1571354592332133E-2</v>
      </c>
      <c r="M21" s="66">
        <v>2.7591095600000095</v>
      </c>
      <c r="N21" s="66">
        <v>0.38616000589190119</v>
      </c>
      <c r="O21" s="66">
        <v>1.609937995304429E-2</v>
      </c>
      <c r="P21" s="66">
        <v>3.7525835173578506E-2</v>
      </c>
      <c r="Q21" s="66">
        <v>0.3846898637590071</v>
      </c>
      <c r="R21" s="66">
        <v>0.27723865562761074</v>
      </c>
      <c r="S21" s="66">
        <v>0.43838648184507739</v>
      </c>
      <c r="T21" s="66">
        <v>1.2153312442117656</v>
      </c>
      <c r="U21" s="66">
        <v>0.14158553103667137</v>
      </c>
      <c r="V21" s="66">
        <v>0.75255313639958299</v>
      </c>
      <c r="W21" s="66">
        <v>8.479185300721781E-2</v>
      </c>
      <c r="X21" s="66">
        <v>1.9356575918670807E-3</v>
      </c>
      <c r="Y21" s="66">
        <v>3.1557334773474341E-3</v>
      </c>
      <c r="Z21" s="66">
        <v>3.0614403893138111E-3</v>
      </c>
      <c r="AA21" s="66">
        <v>2.3739259966164537E-3</v>
      </c>
      <c r="AB21" s="66">
        <v>1.0526757455144789E-2</v>
      </c>
      <c r="AC21" s="66">
        <v>6.5903617597087516E-2</v>
      </c>
      <c r="AD21" s="66">
        <v>5.6870111263767016E-2</v>
      </c>
      <c r="AE21" s="158"/>
      <c r="AF21" s="66">
        <v>3205.8990316298041</v>
      </c>
      <c r="AG21" s="66">
        <v>9845.4917298094533</v>
      </c>
      <c r="AH21" s="66">
        <v>13460.071333911808</v>
      </c>
      <c r="AI21" s="66">
        <v>30.911249999999999</v>
      </c>
      <c r="AJ21" s="66" t="s">
        <v>391</v>
      </c>
      <c r="AK21" s="66" t="s">
        <v>391</v>
      </c>
      <c r="AL21" s="182" t="s">
        <v>49</v>
      </c>
    </row>
    <row r="22" spans="1:39" s="2" customFormat="1" ht="24.75" customHeight="1" thickBot="1" x14ac:dyDescent="0.3">
      <c r="A22" s="121" t="s">
        <v>53</v>
      </c>
      <c r="B22" s="125" t="s">
        <v>68</v>
      </c>
      <c r="C22" s="122" t="s">
        <v>69</v>
      </c>
      <c r="D22" s="123"/>
      <c r="E22" s="66">
        <v>13.573043101999998</v>
      </c>
      <c r="F22" s="66">
        <v>0.69368297199999884</v>
      </c>
      <c r="G22" s="66">
        <v>11.856838627000032</v>
      </c>
      <c r="H22" s="66">
        <v>1.6220000000000002E-3</v>
      </c>
      <c r="I22" s="66">
        <v>2.5310448167499962</v>
      </c>
      <c r="J22" s="66">
        <v>3.8261667556299934</v>
      </c>
      <c r="K22" s="66">
        <v>5.9424950490000192</v>
      </c>
      <c r="L22" s="66">
        <v>4.9748194287136366E-2</v>
      </c>
      <c r="M22" s="66">
        <v>13.022165710000008</v>
      </c>
      <c r="N22" s="66">
        <v>0.48494506560907302</v>
      </c>
      <c r="O22" s="66">
        <v>6.0783790137162994E-2</v>
      </c>
      <c r="P22" s="66">
        <v>0.18190644217543922</v>
      </c>
      <c r="Q22" s="66">
        <v>0.32293721761960847</v>
      </c>
      <c r="R22" s="66">
        <v>0.22886121858905489</v>
      </c>
      <c r="S22" s="66">
        <v>0.5592682318661758</v>
      </c>
      <c r="T22" s="66">
        <v>1.047337108024367</v>
      </c>
      <c r="U22" s="66">
        <v>0.12285111068645982</v>
      </c>
      <c r="V22" s="66">
        <v>1.995317454741063</v>
      </c>
      <c r="W22" s="66">
        <v>0.66281303377623213</v>
      </c>
      <c r="X22" s="66">
        <v>4.5618396425882723E-3</v>
      </c>
      <c r="Y22" s="66">
        <v>7.328584935641657E-3</v>
      </c>
      <c r="Z22" s="66">
        <v>3.8181201517418811E-3</v>
      </c>
      <c r="AA22" s="66">
        <v>2.9996750442395684E-3</v>
      </c>
      <c r="AB22" s="66">
        <v>1.8708219774211381E-2</v>
      </c>
      <c r="AC22" s="66">
        <v>5.1803051921256067E-2</v>
      </c>
      <c r="AD22" s="66">
        <v>4.7022353247432126E-2</v>
      </c>
      <c r="AE22" s="158"/>
      <c r="AF22" s="66">
        <v>12610.888285141658</v>
      </c>
      <c r="AG22" s="66">
        <v>13251.23512532584</v>
      </c>
      <c r="AH22" s="66">
        <v>31051.021300665907</v>
      </c>
      <c r="AI22" s="66">
        <v>322.47406500000005</v>
      </c>
      <c r="AJ22" s="66" t="s">
        <v>391</v>
      </c>
      <c r="AK22" s="66" t="s">
        <v>391</v>
      </c>
      <c r="AL22" s="182" t="s">
        <v>49</v>
      </c>
    </row>
    <row r="23" spans="1:39" s="2" customFormat="1" ht="24.75" customHeight="1" thickBot="1" x14ac:dyDescent="0.3">
      <c r="A23" s="121" t="s">
        <v>70</v>
      </c>
      <c r="B23" s="125" t="s">
        <v>393</v>
      </c>
      <c r="C23" s="122" t="s">
        <v>394</v>
      </c>
      <c r="D23" s="126"/>
      <c r="E23" s="66">
        <v>2.1211679999999999</v>
      </c>
      <c r="F23" s="66">
        <v>0.34261799999999998</v>
      </c>
      <c r="G23" s="66">
        <v>5.3999999999999999E-2</v>
      </c>
      <c r="H23" s="66">
        <v>4.08E-4</v>
      </c>
      <c r="I23" s="66">
        <v>0.21265200000000001</v>
      </c>
      <c r="J23" s="66">
        <v>0.21265200000000001</v>
      </c>
      <c r="K23" s="66">
        <v>0.21265200000000001</v>
      </c>
      <c r="L23" s="66">
        <v>0.116886</v>
      </c>
      <c r="M23" s="66">
        <v>0.94110000000000005</v>
      </c>
      <c r="N23" s="66">
        <v>2.0250000000000001E-5</v>
      </c>
      <c r="O23" s="66">
        <v>5.4000000000000001E-4</v>
      </c>
      <c r="P23" s="66">
        <v>2.8620000000000002E-4</v>
      </c>
      <c r="Q23" s="66">
        <v>5.4E-6</v>
      </c>
      <c r="R23" s="66">
        <v>2.7000000000000001E-3</v>
      </c>
      <c r="S23" s="66">
        <v>9.1800000000000007E-2</v>
      </c>
      <c r="T23" s="66">
        <v>3.7799999999999999E-3</v>
      </c>
      <c r="U23" s="66">
        <v>5.4000000000000001E-4</v>
      </c>
      <c r="V23" s="66">
        <v>5.3999999999999999E-2</v>
      </c>
      <c r="W23" s="66" t="s">
        <v>390</v>
      </c>
      <c r="X23" s="66">
        <v>1.6199999999999999E-3</v>
      </c>
      <c r="Y23" s="66">
        <v>2.7000000000000001E-3</v>
      </c>
      <c r="Z23" s="66">
        <v>1.8576E-3</v>
      </c>
      <c r="AA23" s="66">
        <v>1.1448000000000001E-3</v>
      </c>
      <c r="AB23" s="66">
        <v>7.3223999999999997E-3</v>
      </c>
      <c r="AC23" s="66" t="s">
        <v>391</v>
      </c>
      <c r="AD23" s="66" t="s">
        <v>391</v>
      </c>
      <c r="AE23" s="158"/>
      <c r="AF23" s="66">
        <v>2295.3240000000001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9.5779124969999945</v>
      </c>
      <c r="F24" s="66">
        <v>2.6026624809999994</v>
      </c>
      <c r="G24" s="66">
        <v>32.151820470000047</v>
      </c>
      <c r="H24" s="66">
        <v>2.0939999999999999E-4</v>
      </c>
      <c r="I24" s="66">
        <v>4.954669474060081</v>
      </c>
      <c r="J24" s="66">
        <v>7.4662889210400758</v>
      </c>
      <c r="K24" s="66">
        <v>13.043041344700086</v>
      </c>
      <c r="L24" s="66">
        <v>0.29761655040146967</v>
      </c>
      <c r="M24" s="66">
        <v>13.46147317500005</v>
      </c>
      <c r="N24" s="66">
        <v>1.4322899071037931</v>
      </c>
      <c r="O24" s="66">
        <v>7.6154752267894227E-2</v>
      </c>
      <c r="P24" s="66">
        <v>9.1085073453199453E-2</v>
      </c>
      <c r="Q24" s="66">
        <v>1.3810021548312577</v>
      </c>
      <c r="R24" s="66">
        <v>0.97145812419147759</v>
      </c>
      <c r="S24" s="66">
        <v>1.5895835066872608</v>
      </c>
      <c r="T24" s="66">
        <v>3.0360354283529647</v>
      </c>
      <c r="U24" s="66">
        <v>0.2232906430116276</v>
      </c>
      <c r="V24" s="66">
        <v>3.0008832466692552</v>
      </c>
      <c r="W24" s="66">
        <v>0.44162119308150294</v>
      </c>
      <c r="X24" s="66">
        <v>3.1643150750124929E-2</v>
      </c>
      <c r="Y24" s="66">
        <v>5.0831149243672741E-2</v>
      </c>
      <c r="Z24" s="66">
        <v>2.3639973978165613E-2</v>
      </c>
      <c r="AA24" s="66">
        <v>1.86089003325676E-2</v>
      </c>
      <c r="AB24" s="66">
        <v>0.12472317430453085</v>
      </c>
      <c r="AC24" s="66">
        <v>0.19413947148376001</v>
      </c>
      <c r="AD24" s="66">
        <v>0.16032458425223917</v>
      </c>
      <c r="AE24" s="158"/>
      <c r="AF24" s="66">
        <v>6668.7195214600752</v>
      </c>
      <c r="AG24" s="66">
        <v>27487.339828692908</v>
      </c>
      <c r="AH24" s="66">
        <v>20732.05027959116</v>
      </c>
      <c r="AI24" s="66">
        <v>3054.731066666639</v>
      </c>
      <c r="AJ24" s="66" t="s">
        <v>391</v>
      </c>
      <c r="AK24" s="66" t="s">
        <v>391</v>
      </c>
      <c r="AL24" s="182" t="s">
        <v>49</v>
      </c>
    </row>
    <row r="25" spans="1:39" s="2" customFormat="1" ht="24.75" customHeight="1" thickBot="1" x14ac:dyDescent="0.3">
      <c r="A25" s="121" t="s">
        <v>73</v>
      </c>
      <c r="B25" s="125" t="s">
        <v>74</v>
      </c>
      <c r="C25" s="128" t="s">
        <v>75</v>
      </c>
      <c r="D25" s="123"/>
      <c r="E25" s="66">
        <v>0.324708388520564</v>
      </c>
      <c r="F25" s="66">
        <v>4.2845339232173998E-2</v>
      </c>
      <c r="G25" s="66">
        <v>5.3893508468143402E-3</v>
      </c>
      <c r="H25" s="66" t="s">
        <v>390</v>
      </c>
      <c r="I25" s="66">
        <v>2.5006587929218499E-3</v>
      </c>
      <c r="J25" s="66">
        <v>2.5006587929218499E-3</v>
      </c>
      <c r="K25" s="66">
        <v>2.5006587929218499E-3</v>
      </c>
      <c r="L25" s="66">
        <v>1.2003162206024899E-3</v>
      </c>
      <c r="M25" s="66">
        <v>7.1786153279567097E-2</v>
      </c>
      <c r="N25" s="66" t="s">
        <v>390</v>
      </c>
      <c r="O25" s="66">
        <v>2.34436761836424E-4</v>
      </c>
      <c r="P25" s="66">
        <v>1.4281779744058001E-4</v>
      </c>
      <c r="Q25" s="66">
        <v>2.6946754234071701E-6</v>
      </c>
      <c r="R25" s="66">
        <v>8.0840262702215095E-4</v>
      </c>
      <c r="S25" s="66">
        <v>5.7127118976232005E-4</v>
      </c>
      <c r="T25" s="66">
        <v>2.3713143725983101E-4</v>
      </c>
      <c r="U25" s="66">
        <v>2.6946754234071701E-6</v>
      </c>
      <c r="V25" s="66">
        <v>4.6833458858816603E-2</v>
      </c>
      <c r="W25" s="66" t="s">
        <v>390</v>
      </c>
      <c r="X25" s="66" t="s">
        <v>390</v>
      </c>
      <c r="Y25" s="66" t="s">
        <v>390</v>
      </c>
      <c r="Z25" s="66" t="s">
        <v>390</v>
      </c>
      <c r="AA25" s="66" t="s">
        <v>390</v>
      </c>
      <c r="AB25" s="66" t="s">
        <v>390</v>
      </c>
      <c r="AC25" s="66" t="s">
        <v>391</v>
      </c>
      <c r="AD25" s="66" t="s">
        <v>391</v>
      </c>
      <c r="AE25" s="158"/>
      <c r="AF25" s="66">
        <v>1170.7017376992501</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9.3906114794358297E-3</v>
      </c>
      <c r="F26" s="66">
        <v>1.0489660767826E-2</v>
      </c>
      <c r="G26" s="66">
        <v>4.1064915318565699E-4</v>
      </c>
      <c r="H26" s="66" t="s">
        <v>390</v>
      </c>
      <c r="I26" s="66">
        <v>4.9412070781448298E-6</v>
      </c>
      <c r="J26" s="66">
        <v>4.9412070781448298E-6</v>
      </c>
      <c r="K26" s="66">
        <v>4.9412070781448298E-6</v>
      </c>
      <c r="L26" s="66">
        <v>7.4118106172172502E-7</v>
      </c>
      <c r="M26" s="66">
        <v>5.07058467204329E-2</v>
      </c>
      <c r="N26" s="66">
        <v>1.17385257301808</v>
      </c>
      <c r="O26" s="66">
        <v>4.7832381635760797E-6</v>
      </c>
      <c r="P26" s="66">
        <v>3.76220255941991E-6</v>
      </c>
      <c r="Q26" s="66">
        <v>1.25324576592828E-7</v>
      </c>
      <c r="R26" s="66">
        <v>7.9973729778485504E-6</v>
      </c>
      <c r="S26" s="66">
        <v>1.7928810237679601E-5</v>
      </c>
      <c r="T26" s="66">
        <v>5.6685627401689104E-6</v>
      </c>
      <c r="U26" s="66">
        <v>8.5324576592828502E-8</v>
      </c>
      <c r="V26" s="66">
        <v>9.5774114118335897E-4</v>
      </c>
      <c r="W26" s="66" t="s">
        <v>390</v>
      </c>
      <c r="X26" s="66">
        <v>4.2799999999999997E-6</v>
      </c>
      <c r="Y26" s="66">
        <v>5.9920000000000004E-6</v>
      </c>
      <c r="Z26" s="66">
        <v>3.4647619047618999E-6</v>
      </c>
      <c r="AA26" s="66">
        <v>4.2799999999999997E-6</v>
      </c>
      <c r="AB26" s="66">
        <v>1.8016761904761898E-5</v>
      </c>
      <c r="AC26" s="66" t="s">
        <v>391</v>
      </c>
      <c r="AD26" s="66" t="s">
        <v>391</v>
      </c>
      <c r="AE26" s="158"/>
      <c r="AF26" s="66">
        <v>19.847662300754301</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47"/>
      <c r="E27" s="66">
        <v>44.9727447445782</v>
      </c>
      <c r="F27" s="66">
        <v>47.967909951883001</v>
      </c>
      <c r="G27" s="66">
        <v>1.8233360051009</v>
      </c>
      <c r="H27" s="66">
        <v>0.40176758611265101</v>
      </c>
      <c r="I27" s="66">
        <v>1.1687446964102499</v>
      </c>
      <c r="J27" s="66">
        <v>1.1687446964102499</v>
      </c>
      <c r="K27" s="66">
        <v>1.1687446964102499</v>
      </c>
      <c r="L27" s="66">
        <v>0.65394535953369004</v>
      </c>
      <c r="M27" s="66">
        <v>484.740051779775</v>
      </c>
      <c r="N27" s="66">
        <v>150.963723151294</v>
      </c>
      <c r="O27" s="66">
        <v>3.17649371545266E-4</v>
      </c>
      <c r="P27" s="66">
        <v>1.4800387642686E-2</v>
      </c>
      <c r="Q27" s="66">
        <v>4.8433517716163401E-4</v>
      </c>
      <c r="R27" s="66">
        <v>1.21834854003906E-2</v>
      </c>
      <c r="S27" s="66">
        <v>8.5856957911720905E-3</v>
      </c>
      <c r="T27" s="66">
        <v>3.53505097511452E-3</v>
      </c>
      <c r="U27" s="66">
        <v>3.3337161123273701E-4</v>
      </c>
      <c r="V27" s="66">
        <v>5.5477983044025701E-2</v>
      </c>
      <c r="W27" s="66">
        <v>1.0791257000000001</v>
      </c>
      <c r="X27" s="66">
        <v>1.9770666862099998E-2</v>
      </c>
      <c r="Y27" s="66">
        <v>2.8432707034099999E-2</v>
      </c>
      <c r="Z27" s="66">
        <v>1.5032784104800001E-2</v>
      </c>
      <c r="AA27" s="66">
        <v>2.9588764064299999E-2</v>
      </c>
      <c r="AB27" s="66">
        <v>9.2824922065300006E-2</v>
      </c>
      <c r="AC27" s="66">
        <v>9.0021109999999997E-4</v>
      </c>
      <c r="AD27" s="66">
        <v>1.8688449999999999E-4</v>
      </c>
      <c r="AE27" s="158"/>
      <c r="AF27" s="66">
        <v>79542.702884726707</v>
      </c>
      <c r="AG27" s="66" t="s">
        <v>391</v>
      </c>
      <c r="AH27" s="66">
        <v>50.916989282800003</v>
      </c>
      <c r="AI27" s="66">
        <v>145.4307171092</v>
      </c>
      <c r="AJ27" s="66" t="s">
        <v>391</v>
      </c>
      <c r="AK27" s="66" t="s">
        <v>391</v>
      </c>
      <c r="AL27" s="182" t="s">
        <v>49</v>
      </c>
    </row>
    <row r="28" spans="1:39" s="2" customFormat="1" ht="24.75" customHeight="1" thickBot="1" x14ac:dyDescent="0.3">
      <c r="A28" s="121" t="s">
        <v>78</v>
      </c>
      <c r="B28" s="121" t="s">
        <v>81</v>
      </c>
      <c r="C28" s="122" t="s">
        <v>82</v>
      </c>
      <c r="D28" s="123"/>
      <c r="E28" s="66">
        <v>6.4651482584386297</v>
      </c>
      <c r="F28" s="66">
        <v>2.3947256393678198</v>
      </c>
      <c r="G28" s="66">
        <v>0.32566249705176797</v>
      </c>
      <c r="H28" s="66">
        <v>2.3125634645690799E-2</v>
      </c>
      <c r="I28" s="66">
        <v>0.92905756430196895</v>
      </c>
      <c r="J28" s="66">
        <v>0.92905756430196895</v>
      </c>
      <c r="K28" s="66">
        <v>0.92905756430196895</v>
      </c>
      <c r="L28" s="66">
        <v>0.526949811500941</v>
      </c>
      <c r="M28" s="66">
        <v>28.6605768918267</v>
      </c>
      <c r="N28" s="66">
        <v>8.2647518491386602</v>
      </c>
      <c r="O28" s="66">
        <v>2.8802803980642901E-5</v>
      </c>
      <c r="P28" s="66">
        <v>2.0200185827380099E-3</v>
      </c>
      <c r="Q28" s="66">
        <v>4.9340978847604702E-5</v>
      </c>
      <c r="R28" s="66">
        <v>2.6071744122196198E-3</v>
      </c>
      <c r="S28" s="66">
        <v>1.77109252598965E-3</v>
      </c>
      <c r="T28" s="66">
        <v>2.3918065262778899E-4</v>
      </c>
      <c r="U28" s="66">
        <v>4.1076349733923602E-5</v>
      </c>
      <c r="V28" s="66">
        <v>7.1458040786958098E-3</v>
      </c>
      <c r="W28" s="66">
        <v>0.20098060000000001</v>
      </c>
      <c r="X28" s="66">
        <v>5.3354241740000002E-3</v>
      </c>
      <c r="Y28" s="66">
        <v>6.1633554205E-3</v>
      </c>
      <c r="Z28" s="66">
        <v>4.6197422490999998E-3</v>
      </c>
      <c r="AA28" s="66">
        <v>5.3072765865000001E-3</v>
      </c>
      <c r="AB28" s="66">
        <v>2.14257984301E-2</v>
      </c>
      <c r="AC28" s="66">
        <v>8.3088200000000002E-5</v>
      </c>
      <c r="AD28" s="66">
        <v>2.05692E-5</v>
      </c>
      <c r="AE28" s="158"/>
      <c r="AF28" s="66">
        <v>13894.0626188809</v>
      </c>
      <c r="AG28" s="66" t="s">
        <v>391</v>
      </c>
      <c r="AH28" s="66" t="s">
        <v>391</v>
      </c>
      <c r="AI28" s="66">
        <v>113.5302982178</v>
      </c>
      <c r="AJ28" s="66" t="s">
        <v>391</v>
      </c>
      <c r="AK28" s="66" t="s">
        <v>391</v>
      </c>
      <c r="AL28" s="182" t="s">
        <v>49</v>
      </c>
    </row>
    <row r="29" spans="1:39" s="2" customFormat="1" ht="24.75" customHeight="1" thickBot="1" x14ac:dyDescent="0.3">
      <c r="A29" s="121" t="s">
        <v>78</v>
      </c>
      <c r="B29" s="121" t="s">
        <v>83</v>
      </c>
      <c r="C29" s="122" t="s">
        <v>84</v>
      </c>
      <c r="D29" s="123"/>
      <c r="E29" s="66">
        <v>35.245201866041597</v>
      </c>
      <c r="F29" s="66">
        <v>3.7183666686457899</v>
      </c>
      <c r="G29" s="66">
        <v>0.87412285339419205</v>
      </c>
      <c r="H29" s="66">
        <v>1.1656324971855399E-2</v>
      </c>
      <c r="I29" s="66">
        <v>1.5523562334438401</v>
      </c>
      <c r="J29" s="66">
        <v>1.5523562334438401</v>
      </c>
      <c r="K29" s="66">
        <v>1.5523562334438401</v>
      </c>
      <c r="L29" s="66">
        <v>0.79461915777908099</v>
      </c>
      <c r="M29" s="66">
        <v>10.193084820392899</v>
      </c>
      <c r="N29" s="66">
        <v>0.28737116641594201</v>
      </c>
      <c r="O29" s="66">
        <v>4.4576566420185801E-5</v>
      </c>
      <c r="P29" s="66">
        <v>4.6892496481178696E-3</v>
      </c>
      <c r="Q29" s="66">
        <v>8.8866201700996995E-5</v>
      </c>
      <c r="R29" s="66">
        <v>7.4985363658248297E-3</v>
      </c>
      <c r="S29" s="66">
        <v>5.0292201733956399E-3</v>
      </c>
      <c r="T29" s="66">
        <v>1.8261023277136101E-4</v>
      </c>
      <c r="U29" s="66">
        <v>8.8579270561622497E-5</v>
      </c>
      <c r="V29" s="66">
        <v>1.59356607669108E-2</v>
      </c>
      <c r="W29" s="66">
        <v>0.25368770000000002</v>
      </c>
      <c r="X29" s="66">
        <v>3.6241080727000001E-3</v>
      </c>
      <c r="Y29" s="66">
        <v>2.1945987772700001E-2</v>
      </c>
      <c r="Z29" s="66">
        <v>2.4523131290999998E-2</v>
      </c>
      <c r="AA29" s="66">
        <v>5.6375014463000001E-3</v>
      </c>
      <c r="AB29" s="66">
        <v>5.57307285827E-2</v>
      </c>
      <c r="AC29" s="66">
        <v>6.9841500000000005E-5</v>
      </c>
      <c r="AD29" s="66">
        <v>4.4738599999999999E-5</v>
      </c>
      <c r="AE29" s="158"/>
      <c r="AF29" s="66">
        <v>37066.357362205497</v>
      </c>
      <c r="AG29" s="66" t="s">
        <v>391</v>
      </c>
      <c r="AH29" s="66">
        <v>37.083010717100002</v>
      </c>
      <c r="AI29" s="66">
        <v>407.02501330849998</v>
      </c>
      <c r="AJ29" s="66" t="s">
        <v>391</v>
      </c>
      <c r="AK29" s="66" t="s">
        <v>391</v>
      </c>
      <c r="AL29" s="182" t="s">
        <v>49</v>
      </c>
    </row>
    <row r="30" spans="1:39" s="2" customFormat="1" ht="24.75" customHeight="1" thickBot="1" x14ac:dyDescent="0.3">
      <c r="A30" s="121" t="s">
        <v>78</v>
      </c>
      <c r="B30" s="121" t="s">
        <v>85</v>
      </c>
      <c r="C30" s="122" t="s">
        <v>86</v>
      </c>
      <c r="D30" s="123"/>
      <c r="E30" s="66">
        <v>0.36690747837280402</v>
      </c>
      <c r="F30" s="66">
        <v>1.1749905322783001</v>
      </c>
      <c r="G30" s="66">
        <v>3.1450802145638099E-2</v>
      </c>
      <c r="H30" s="66">
        <v>1.9840973213399401E-3</v>
      </c>
      <c r="I30" s="66">
        <v>2.3651772463200101E-2</v>
      </c>
      <c r="J30" s="66">
        <v>2.3651772463200101E-2</v>
      </c>
      <c r="K30" s="66">
        <v>2.3651772463200101E-2</v>
      </c>
      <c r="L30" s="66">
        <v>3.3455521615357101E-3</v>
      </c>
      <c r="M30" s="66">
        <v>17.5797164057442</v>
      </c>
      <c r="N30" s="66">
        <v>3.14508022901934</v>
      </c>
      <c r="O30" s="66">
        <v>8.2756182042960393E-6</v>
      </c>
      <c r="P30" s="66">
        <v>2.7362197866705201E-4</v>
      </c>
      <c r="Q30" s="66">
        <v>9.4352406436914297E-6</v>
      </c>
      <c r="R30" s="66">
        <v>2.0649987572875599E-4</v>
      </c>
      <c r="S30" s="66">
        <v>4.8027557217314101E-4</v>
      </c>
      <c r="T30" s="66">
        <v>8.6221987138941498E-5</v>
      </c>
      <c r="U30" s="66">
        <v>8.2669100561593392E-6</v>
      </c>
      <c r="V30" s="66">
        <v>1.2338968853632601E-3</v>
      </c>
      <c r="W30" s="66">
        <v>3.1030200000000001E-2</v>
      </c>
      <c r="X30" s="66">
        <v>4.7284180819999997E-4</v>
      </c>
      <c r="Y30" s="66">
        <v>8.6687664839999996E-4</v>
      </c>
      <c r="Z30" s="66">
        <v>2.9552613019999998E-4</v>
      </c>
      <c r="AA30" s="66">
        <v>1.0146397135000001E-3</v>
      </c>
      <c r="AB30" s="66">
        <v>2.6498843003000001E-3</v>
      </c>
      <c r="AC30" s="66">
        <v>3.10303E-5</v>
      </c>
      <c r="AD30" s="66">
        <v>3.10303E-5</v>
      </c>
      <c r="AE30" s="158"/>
      <c r="AF30" s="66">
        <v>1384.2111374309</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9.3495261888265802</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428.895610418969</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0.42580529450439902</v>
      </c>
      <c r="J32" s="66">
        <v>0.80329092624158505</v>
      </c>
      <c r="K32" s="66">
        <v>1.0467609217281499</v>
      </c>
      <c r="L32" s="66">
        <v>9.2668312400587594E-2</v>
      </c>
      <c r="M32" s="66" t="s">
        <v>391</v>
      </c>
      <c r="N32" s="66">
        <v>1.1353125926796299</v>
      </c>
      <c r="O32" s="66">
        <v>5.1845556163602003E-3</v>
      </c>
      <c r="P32" s="66">
        <v>3.3888050480112001E-6</v>
      </c>
      <c r="Q32" s="66">
        <v>3.3888050480112001E-12</v>
      </c>
      <c r="R32" s="66">
        <v>0.421477489097558</v>
      </c>
      <c r="S32" s="66">
        <v>9.2350756893945896</v>
      </c>
      <c r="T32" s="66">
        <v>6.6163766697404994E-2</v>
      </c>
      <c r="U32" s="66">
        <v>8.5161058900879907E-3</v>
      </c>
      <c r="V32" s="66">
        <v>3.3888050480112102</v>
      </c>
      <c r="W32" s="66" t="s">
        <v>390</v>
      </c>
      <c r="X32" s="66">
        <v>2.3918508897091901E-3</v>
      </c>
      <c r="Y32" s="66">
        <v>1.67072831194223E-4</v>
      </c>
      <c r="Z32" s="66">
        <v>2.4663132223908999E-4</v>
      </c>
      <c r="AA32" s="66" t="s">
        <v>390</v>
      </c>
      <c r="AB32" s="66">
        <v>2.8055550431424999E-3</v>
      </c>
      <c r="AC32" s="66" t="s">
        <v>391</v>
      </c>
      <c r="AD32" s="66" t="s">
        <v>390</v>
      </c>
      <c r="AE32" s="158"/>
      <c r="AF32" s="66" t="s">
        <v>391</v>
      </c>
      <c r="AG32" s="66" t="s">
        <v>391</v>
      </c>
      <c r="AH32" s="66" t="s">
        <v>391</v>
      </c>
      <c r="AI32" s="66" t="s">
        <v>391</v>
      </c>
      <c r="AJ32" s="66" t="s">
        <v>391</v>
      </c>
      <c r="AK32" s="66">
        <v>37923.708892234099</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0.21747419058894901</v>
      </c>
      <c r="J33" s="66">
        <v>0.402729982572128</v>
      </c>
      <c r="K33" s="66">
        <v>0.805459965144256</v>
      </c>
      <c r="L33" s="66" t="s">
        <v>391</v>
      </c>
      <c r="M33" s="66" t="s">
        <v>391</v>
      </c>
      <c r="N33" s="66">
        <v>3.78229595773108E-2</v>
      </c>
      <c r="O33" s="66" t="s">
        <v>390</v>
      </c>
      <c r="P33" s="66" t="s">
        <v>390</v>
      </c>
      <c r="Q33" s="66" t="s">
        <v>390</v>
      </c>
      <c r="R33" s="66">
        <v>1.60085976572166E-2</v>
      </c>
      <c r="S33" s="66">
        <v>6.61112161233919E-3</v>
      </c>
      <c r="T33" s="66">
        <v>1.15111989721433E-2</v>
      </c>
      <c r="U33" s="66" t="s">
        <v>390</v>
      </c>
      <c r="V33" s="66">
        <v>5.9637321497404902E-2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37923.708892234099</v>
      </c>
      <c r="AL33" s="182" t="s">
        <v>386</v>
      </c>
    </row>
    <row r="34" spans="1:256" s="2" customFormat="1" ht="24.75" customHeight="1" thickBot="1" x14ac:dyDescent="0.3">
      <c r="A34" s="121" t="s">
        <v>70</v>
      </c>
      <c r="B34" s="121" t="s">
        <v>93</v>
      </c>
      <c r="C34" s="122" t="s">
        <v>94</v>
      </c>
      <c r="D34" s="123"/>
      <c r="E34" s="66">
        <v>5.3562000000000003</v>
      </c>
      <c r="F34" s="66">
        <v>0.74021072399999999</v>
      </c>
      <c r="G34" s="66">
        <v>0.158</v>
      </c>
      <c r="H34" s="66">
        <v>1.8959999999999999E-3</v>
      </c>
      <c r="I34" s="66">
        <v>0.21646000000000001</v>
      </c>
      <c r="J34" s="66">
        <v>0.22752</v>
      </c>
      <c r="K34" s="66">
        <v>0.24016000000000001</v>
      </c>
      <c r="L34" s="66">
        <v>0.15610399999999999</v>
      </c>
      <c r="M34" s="66">
        <v>3.11734</v>
      </c>
      <c r="N34" s="66">
        <v>5.9249999999999997E-5</v>
      </c>
      <c r="O34" s="66">
        <v>1.3745999999999999E-3</v>
      </c>
      <c r="P34" s="66">
        <v>8.3739999999999997E-4</v>
      </c>
      <c r="Q34" s="66">
        <v>1.5800000000000001E-5</v>
      </c>
      <c r="R34" s="66">
        <v>4.7400000000000003E-3</v>
      </c>
      <c r="S34" s="66">
        <v>3.3495999999999999E-3</v>
      </c>
      <c r="T34" s="66">
        <v>1.3904E-3</v>
      </c>
      <c r="U34" s="66">
        <v>1.5800000000000001E-5</v>
      </c>
      <c r="V34" s="66">
        <v>0.27460400000000001</v>
      </c>
      <c r="W34" s="66" t="s">
        <v>390</v>
      </c>
      <c r="X34" s="66">
        <v>4.7400000000000003E-3</v>
      </c>
      <c r="Y34" s="66">
        <v>7.9000000000000008E-3</v>
      </c>
      <c r="Z34" s="66">
        <v>5.8776000000000002E-3</v>
      </c>
      <c r="AA34" s="66">
        <v>1.3588000000000001E-3</v>
      </c>
      <c r="AB34" s="66">
        <v>1.9876399999999999E-2</v>
      </c>
      <c r="AC34" s="66" t="s">
        <v>391</v>
      </c>
      <c r="AD34" s="66" t="s">
        <v>391</v>
      </c>
      <c r="AE34" s="158"/>
      <c r="AF34" s="66">
        <v>6715.9480000000003</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0.54239999999999999</v>
      </c>
      <c r="F36" s="66">
        <v>7.4958047999999999E-2</v>
      </c>
      <c r="G36" s="66">
        <v>1.6E-2</v>
      </c>
      <c r="H36" s="66">
        <v>1.92E-4</v>
      </c>
      <c r="I36" s="66">
        <v>3.7863225787520001E-2</v>
      </c>
      <c r="J36" s="66">
        <v>4.1919999999999999E-2</v>
      </c>
      <c r="K36" s="66">
        <v>4.1919999999999999E-2</v>
      </c>
      <c r="L36" s="66">
        <v>2.0960000000000002E-3</v>
      </c>
      <c r="M36" s="66">
        <v>0.31568000000000002</v>
      </c>
      <c r="N36" s="66">
        <v>6.0000000000000002E-6</v>
      </c>
      <c r="O36" s="66">
        <v>1.392E-4</v>
      </c>
      <c r="P36" s="66">
        <v>8.4800000000000001E-5</v>
      </c>
      <c r="Q36" s="66">
        <v>1.5999999999999999E-6</v>
      </c>
      <c r="R36" s="66">
        <v>4.8000000000000001E-4</v>
      </c>
      <c r="S36" s="66">
        <v>3.392E-4</v>
      </c>
      <c r="T36" s="66">
        <v>1.4080000000000001E-4</v>
      </c>
      <c r="U36" s="66">
        <v>1.5999999999999999E-6</v>
      </c>
      <c r="V36" s="66">
        <v>2.7807999999999999E-2</v>
      </c>
      <c r="W36" s="66" t="s">
        <v>390</v>
      </c>
      <c r="X36" s="66">
        <v>4.8000000000000001E-4</v>
      </c>
      <c r="Y36" s="66">
        <v>8.0000000000000004E-4</v>
      </c>
      <c r="Z36" s="66">
        <v>2.7520000000000002E-4</v>
      </c>
      <c r="AA36" s="66">
        <v>1.3760000000000001E-4</v>
      </c>
      <c r="AB36" s="66">
        <v>1.6927999999999999E-3</v>
      </c>
      <c r="AC36" s="66">
        <v>6.8319999888000001E-6</v>
      </c>
      <c r="AD36" s="66">
        <v>3.2533332799999999E-6</v>
      </c>
      <c r="AE36" s="158"/>
      <c r="AF36" s="66">
        <v>745</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3.4896000000000003E-2</v>
      </c>
      <c r="F37" s="66">
        <v>1.1632000000000001E-3</v>
      </c>
      <c r="G37" s="66">
        <v>2.0428700000000002E-4</v>
      </c>
      <c r="H37" s="66" t="s">
        <v>391</v>
      </c>
      <c r="I37" s="66">
        <v>1.4540000000000001E-4</v>
      </c>
      <c r="J37" s="66">
        <v>1.4540000000000001E-4</v>
      </c>
      <c r="K37" s="66">
        <v>1.4540000000000001E-4</v>
      </c>
      <c r="L37" s="66">
        <v>3.6350000000000008E-6</v>
      </c>
      <c r="M37" s="66">
        <v>3.4895999999999998E-3</v>
      </c>
      <c r="N37" s="66">
        <v>1.0905E-6</v>
      </c>
      <c r="O37" s="66">
        <v>1.8175E-7</v>
      </c>
      <c r="P37" s="66">
        <v>7.2700000000000005E-5</v>
      </c>
      <c r="Q37" s="66">
        <v>8.7239999999999998E-5</v>
      </c>
      <c r="R37" s="66">
        <v>5.5252000000000003E-7</v>
      </c>
      <c r="S37" s="66">
        <v>5.5252000000000004E-8</v>
      </c>
      <c r="T37" s="66">
        <v>3.7077000000000003E-7</v>
      </c>
      <c r="U37" s="66">
        <v>8.1424000000000002E-6</v>
      </c>
      <c r="V37" s="66">
        <v>1.0905E-6</v>
      </c>
      <c r="W37" s="66" t="s">
        <v>390</v>
      </c>
      <c r="X37" s="66">
        <v>4.0712000000000006E-7</v>
      </c>
      <c r="Y37" s="66">
        <v>1.1486600000000001E-6</v>
      </c>
      <c r="Z37" s="66">
        <v>8.0696999999999998E-7</v>
      </c>
      <c r="AA37" s="66">
        <v>6.0777199999999991E-6</v>
      </c>
      <c r="AB37" s="66">
        <v>8.4404699999999995E-6</v>
      </c>
      <c r="AC37" s="66" t="s">
        <v>391</v>
      </c>
      <c r="AD37" s="66" t="s">
        <v>391</v>
      </c>
      <c r="AE37" s="158"/>
      <c r="AF37" s="66" t="s">
        <v>391</v>
      </c>
      <c r="AG37" s="66" t="s">
        <v>391</v>
      </c>
      <c r="AH37" s="66">
        <v>727</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10.640137130908331</v>
      </c>
      <c r="F39" s="66">
        <v>5.8473830162769032</v>
      </c>
      <c r="G39" s="66">
        <v>37.09481016989826</v>
      </c>
      <c r="H39" s="66">
        <v>9.8000021000000756E-2</v>
      </c>
      <c r="I39" s="66">
        <v>4.5311137779168495</v>
      </c>
      <c r="J39" s="66">
        <v>7.4457381147068418</v>
      </c>
      <c r="K39" s="66">
        <v>15.466048403447376</v>
      </c>
      <c r="L39" s="66">
        <v>0.32344029612522923</v>
      </c>
      <c r="M39" s="66">
        <v>27.23047117311966</v>
      </c>
      <c r="N39" s="66">
        <v>1.5543418729499803</v>
      </c>
      <c r="O39" s="66">
        <v>7.2864407731042011E-2</v>
      </c>
      <c r="P39" s="66">
        <v>0.1395228346354172</v>
      </c>
      <c r="Q39" s="66">
        <v>1.5321489257988077</v>
      </c>
      <c r="R39" s="66">
        <v>1.0555995301044576</v>
      </c>
      <c r="S39" s="66">
        <v>1.743660975981125</v>
      </c>
      <c r="T39" s="66">
        <v>3.7074101921151024</v>
      </c>
      <c r="U39" s="66">
        <v>0.1588372389820511</v>
      </c>
      <c r="V39" s="66">
        <v>3.1780626476991607</v>
      </c>
      <c r="W39" s="66">
        <v>0.39179666690674325</v>
      </c>
      <c r="X39" s="66">
        <v>1.7369946836476219E-2</v>
      </c>
      <c r="Y39" s="66">
        <v>2.8003087227183907E-2</v>
      </c>
      <c r="Z39" s="66">
        <v>1.7097230190414807E-2</v>
      </c>
      <c r="AA39" s="66">
        <v>1.3360762660268654E-2</v>
      </c>
      <c r="AB39" s="66">
        <v>7.5831026914343597E-2</v>
      </c>
      <c r="AC39" s="66">
        <v>0.21507139599762762</v>
      </c>
      <c r="AD39" s="66">
        <v>0.2111258973254348</v>
      </c>
      <c r="AE39" s="158"/>
      <c r="AF39" s="66">
        <v>10554.356490927445</v>
      </c>
      <c r="AG39" s="66">
        <v>31375.049308011025</v>
      </c>
      <c r="AH39" s="66">
        <v>77218.177284499805</v>
      </c>
      <c r="AI39" s="66">
        <v>1330.9446580631738</v>
      </c>
      <c r="AJ39" s="66" t="s">
        <v>391</v>
      </c>
      <c r="AK39" s="66" t="s">
        <v>391</v>
      </c>
      <c r="AL39" s="182" t="s">
        <v>49</v>
      </c>
    </row>
    <row r="40" spans="1:256" s="2" customFormat="1" ht="24.75" customHeight="1" thickBot="1" x14ac:dyDescent="0.3">
      <c r="A40" s="121" t="s">
        <v>70</v>
      </c>
      <c r="B40" s="121" t="s">
        <v>105</v>
      </c>
      <c r="C40" s="122" t="s">
        <v>397</v>
      </c>
      <c r="D40" s="123"/>
      <c r="E40" s="66" t="s">
        <v>438</v>
      </c>
      <c r="F40" s="66" t="s">
        <v>438</v>
      </c>
      <c r="G40" s="66" t="s">
        <v>438</v>
      </c>
      <c r="H40" s="66" t="s">
        <v>438</v>
      </c>
      <c r="I40" s="66" t="s">
        <v>438</v>
      </c>
      <c r="J40" s="66" t="s">
        <v>438</v>
      </c>
      <c r="K40" s="66" t="s">
        <v>438</v>
      </c>
      <c r="L40" s="66" t="s">
        <v>438</v>
      </c>
      <c r="M40" s="66" t="s">
        <v>438</v>
      </c>
      <c r="N40" s="66" t="s">
        <v>438</v>
      </c>
      <c r="O40" s="66" t="s">
        <v>438</v>
      </c>
      <c r="P40" s="66" t="s">
        <v>438</v>
      </c>
      <c r="Q40" s="66" t="s">
        <v>438</v>
      </c>
      <c r="R40" s="66" t="s">
        <v>438</v>
      </c>
      <c r="S40" s="66" t="s">
        <v>438</v>
      </c>
      <c r="T40" s="66" t="s">
        <v>438</v>
      </c>
      <c r="U40" s="66" t="s">
        <v>438</v>
      </c>
      <c r="V40" s="66" t="s">
        <v>438</v>
      </c>
      <c r="W40" s="66" t="s">
        <v>438</v>
      </c>
      <c r="X40" s="66" t="s">
        <v>438</v>
      </c>
      <c r="Y40" s="66" t="s">
        <v>438</v>
      </c>
      <c r="Z40" s="66" t="s">
        <v>438</v>
      </c>
      <c r="AA40" s="66" t="s">
        <v>438</v>
      </c>
      <c r="AB40" s="66" t="s">
        <v>438</v>
      </c>
      <c r="AC40" s="66" t="s">
        <v>438</v>
      </c>
      <c r="AD40" s="66" t="s">
        <v>438</v>
      </c>
      <c r="AE40" s="158"/>
      <c r="AF40" s="66" t="s">
        <v>438</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14.838490012582431</v>
      </c>
      <c r="F41" s="66">
        <v>91.98916414808977</v>
      </c>
      <c r="G41" s="66">
        <v>52.320932799299293</v>
      </c>
      <c r="H41" s="66">
        <v>2.3818574634669156</v>
      </c>
      <c r="I41" s="66">
        <v>49.832256469694919</v>
      </c>
      <c r="J41" s="66">
        <v>50.689394006424799</v>
      </c>
      <c r="K41" s="66">
        <v>55.363040337062735</v>
      </c>
      <c r="L41" s="66">
        <v>3.4411801817133121</v>
      </c>
      <c r="M41" s="66">
        <v>663.03497104921701</v>
      </c>
      <c r="N41" s="66">
        <v>2.3436297854365051</v>
      </c>
      <c r="O41" s="66">
        <v>0.30840288069723321</v>
      </c>
      <c r="P41" s="66">
        <v>0.72539263580401803</v>
      </c>
      <c r="Q41" s="66">
        <v>0.81518260103556095</v>
      </c>
      <c r="R41" s="66">
        <v>3.9322777092083081</v>
      </c>
      <c r="S41" s="66">
        <v>0.94131309726359658</v>
      </c>
      <c r="T41" s="66">
        <v>0.6290560766341019</v>
      </c>
      <c r="U41" s="66">
        <v>0.37574769843504424</v>
      </c>
      <c r="V41" s="66">
        <v>6.8725069324140788</v>
      </c>
      <c r="W41" s="66">
        <v>7.6472560218584826</v>
      </c>
      <c r="X41" s="66">
        <v>27.048148438135147</v>
      </c>
      <c r="Y41" s="66">
        <v>16.471130808263194</v>
      </c>
      <c r="Z41" s="66">
        <v>11.794735883536509</v>
      </c>
      <c r="AA41" s="66">
        <v>15.570455400382956</v>
      </c>
      <c r="AB41" s="66">
        <v>70.884470530317813</v>
      </c>
      <c r="AC41" s="66">
        <v>38.650864399113857</v>
      </c>
      <c r="AD41" s="66">
        <v>0.34417662826968914</v>
      </c>
      <c r="AE41" s="158"/>
      <c r="AF41" s="66" t="s">
        <v>390</v>
      </c>
      <c r="AG41" s="66">
        <v>99620.48904822761</v>
      </c>
      <c r="AH41" s="66">
        <v>72539.747799047618</v>
      </c>
      <c r="AI41" s="66">
        <v>33665</v>
      </c>
      <c r="AJ41" s="66" t="s">
        <v>391</v>
      </c>
      <c r="AK41" s="66" t="s">
        <v>391</v>
      </c>
      <c r="AL41" s="182" t="s">
        <v>49</v>
      </c>
    </row>
    <row r="42" spans="1:256" s="2" customFormat="1" ht="24.75" customHeight="1" thickBot="1" x14ac:dyDescent="0.3">
      <c r="A42" s="121" t="s">
        <v>70</v>
      </c>
      <c r="B42" s="121" t="s">
        <v>107</v>
      </c>
      <c r="C42" s="122" t="s">
        <v>108</v>
      </c>
      <c r="D42" s="123"/>
      <c r="E42" s="66" t="s">
        <v>438</v>
      </c>
      <c r="F42" s="66" t="s">
        <v>438</v>
      </c>
      <c r="G42" s="66" t="s">
        <v>438</v>
      </c>
      <c r="H42" s="66" t="s">
        <v>438</v>
      </c>
      <c r="I42" s="66" t="s">
        <v>438</v>
      </c>
      <c r="J42" s="66" t="s">
        <v>438</v>
      </c>
      <c r="K42" s="66" t="s">
        <v>438</v>
      </c>
      <c r="L42" s="66" t="s">
        <v>438</v>
      </c>
      <c r="M42" s="66" t="s">
        <v>438</v>
      </c>
      <c r="N42" s="66" t="s">
        <v>438</v>
      </c>
      <c r="O42" s="66" t="s">
        <v>438</v>
      </c>
      <c r="P42" s="66" t="s">
        <v>438</v>
      </c>
      <c r="Q42" s="66" t="s">
        <v>438</v>
      </c>
      <c r="R42" s="66" t="s">
        <v>438</v>
      </c>
      <c r="S42" s="66" t="s">
        <v>438</v>
      </c>
      <c r="T42" s="66" t="s">
        <v>438</v>
      </c>
      <c r="U42" s="66" t="s">
        <v>438</v>
      </c>
      <c r="V42" s="66" t="s">
        <v>438</v>
      </c>
      <c r="W42" s="66" t="s">
        <v>438</v>
      </c>
      <c r="X42" s="66" t="s">
        <v>438</v>
      </c>
      <c r="Y42" s="66" t="s">
        <v>438</v>
      </c>
      <c r="Z42" s="66" t="s">
        <v>438</v>
      </c>
      <c r="AA42" s="66" t="s">
        <v>438</v>
      </c>
      <c r="AB42" s="66" t="s">
        <v>438</v>
      </c>
      <c r="AC42" s="66" t="s">
        <v>438</v>
      </c>
      <c r="AD42" s="66" t="s">
        <v>438</v>
      </c>
      <c r="AE42" s="158"/>
      <c r="AF42" s="66" t="s">
        <v>438</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0.70930409999999933</v>
      </c>
      <c r="F43" s="66">
        <v>0.63592751599999642</v>
      </c>
      <c r="G43" s="66">
        <v>2.2516089078000339</v>
      </c>
      <c r="H43" s="66" t="s">
        <v>438</v>
      </c>
      <c r="I43" s="66">
        <v>0.51387500835999733</v>
      </c>
      <c r="J43" s="66">
        <v>0.75041384030999203</v>
      </c>
      <c r="K43" s="66">
        <v>1.4316871754999894</v>
      </c>
      <c r="L43" s="66">
        <v>4.7904889775743323E-2</v>
      </c>
      <c r="M43" s="66">
        <v>2.6948613000000092</v>
      </c>
      <c r="N43" s="66">
        <v>9.0921121139946021E-2</v>
      </c>
      <c r="O43" s="66">
        <v>8.9968438761400676E-3</v>
      </c>
      <c r="P43" s="66">
        <v>7.0199262278685453E-3</v>
      </c>
      <c r="Q43" s="66">
        <v>7.914834638172849E-2</v>
      </c>
      <c r="R43" s="66">
        <v>6.3445609140410628E-2</v>
      </c>
      <c r="S43" s="66">
        <v>9.2771334223642365E-2</v>
      </c>
      <c r="T43" s="66">
        <v>0.25332203237850409</v>
      </c>
      <c r="U43" s="66">
        <v>1.0034818370776121E-2</v>
      </c>
      <c r="V43" s="66">
        <v>0.37824482418009936</v>
      </c>
      <c r="W43" s="66">
        <v>5.8194610895911894E-2</v>
      </c>
      <c r="X43" s="66">
        <v>4.7672394304725946E-3</v>
      </c>
      <c r="Y43" s="66">
        <v>7.6402641230019844E-3</v>
      </c>
      <c r="Z43" s="66">
        <v>2.8146817699710807E-3</v>
      </c>
      <c r="AA43" s="66">
        <v>2.2360852594821884E-3</v>
      </c>
      <c r="AB43" s="66">
        <v>1.7458270582927829E-2</v>
      </c>
      <c r="AC43" s="66">
        <v>1.293993015127038E-2</v>
      </c>
      <c r="AD43" s="66">
        <v>1.1425003751346901E-2</v>
      </c>
      <c r="AE43" s="158"/>
      <c r="AF43" s="66">
        <v>781.4980252152003</v>
      </c>
      <c r="AG43" s="66">
        <v>1603.5999144024004</v>
      </c>
      <c r="AH43" s="66">
        <v>2250.2515108886405</v>
      </c>
      <c r="AI43" s="66">
        <v>470.10622179999996</v>
      </c>
      <c r="AJ43" s="66" t="s">
        <v>391</v>
      </c>
      <c r="AK43" s="66" t="s">
        <v>391</v>
      </c>
      <c r="AL43" s="182" t="s">
        <v>49</v>
      </c>
    </row>
    <row r="44" spans="1:256" s="2" customFormat="1" ht="24.75" customHeight="1" thickBot="1" x14ac:dyDescent="0.3">
      <c r="A44" s="121" t="s">
        <v>70</v>
      </c>
      <c r="B44" s="121" t="s">
        <v>111</v>
      </c>
      <c r="C44" s="122" t="s">
        <v>112</v>
      </c>
      <c r="D44" s="123"/>
      <c r="E44" s="66">
        <v>57.394870000000004</v>
      </c>
      <c r="F44" s="66">
        <v>7.4216740000000003</v>
      </c>
      <c r="G44" s="66">
        <v>4.3200000000000001E-3</v>
      </c>
      <c r="H44" s="66">
        <v>1.005696E-2</v>
      </c>
      <c r="I44" s="66">
        <v>3.7471727599999998</v>
      </c>
      <c r="J44" s="66">
        <v>3.986354</v>
      </c>
      <c r="K44" s="66">
        <v>3.986354</v>
      </c>
      <c r="L44" s="66">
        <v>2.2483036559999996</v>
      </c>
      <c r="M44" s="66">
        <v>23.100099999999998</v>
      </c>
      <c r="N44" s="66" t="s">
        <v>390</v>
      </c>
      <c r="O44" s="66">
        <v>3.7583999999999994E-3</v>
      </c>
      <c r="P44" s="66">
        <v>2.2896000000000001E-3</v>
      </c>
      <c r="Q44" s="66">
        <v>4.32E-5</v>
      </c>
      <c r="R44" s="66">
        <v>1.2959999999999999E-2</v>
      </c>
      <c r="S44" s="66">
        <v>9.1584000000000006E-3</v>
      </c>
      <c r="T44" s="66">
        <v>3.8016000000000005E-3</v>
      </c>
      <c r="U44" s="66">
        <v>4.32E-5</v>
      </c>
      <c r="V44" s="66">
        <v>0.75081600000000004</v>
      </c>
      <c r="W44" s="66" t="s">
        <v>390</v>
      </c>
      <c r="X44" s="66">
        <v>1.28304E-2</v>
      </c>
      <c r="Y44" s="66">
        <v>1.8144E-4</v>
      </c>
      <c r="Z44" s="66">
        <v>7.6896000000000017E-5</v>
      </c>
      <c r="AA44" s="66">
        <v>1.2960000000000001E-4</v>
      </c>
      <c r="AB44" s="66">
        <v>1.3218336000000002E-2</v>
      </c>
      <c r="AC44" s="66" t="s">
        <v>390</v>
      </c>
      <c r="AD44" s="66" t="s">
        <v>390</v>
      </c>
      <c r="AE44" s="158"/>
      <c r="AF44" s="66">
        <v>18360</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0.61373200000000006</v>
      </c>
      <c r="F47" s="66">
        <v>7.5010444444444505E-2</v>
      </c>
      <c r="G47" s="66">
        <v>1.4E-2</v>
      </c>
      <c r="H47" s="66">
        <v>1.05777777777778E-4</v>
      </c>
      <c r="I47" s="66">
        <v>4.0534666666666698E-2</v>
      </c>
      <c r="J47" s="66">
        <v>4.0534666666666698E-2</v>
      </c>
      <c r="K47" s="66">
        <v>4.0534666666666698E-2</v>
      </c>
      <c r="L47" s="66">
        <v>2.2172888888888902E-2</v>
      </c>
      <c r="M47" s="66">
        <v>0.21933177777777799</v>
      </c>
      <c r="N47" s="66">
        <v>5.2499999999999997E-6</v>
      </c>
      <c r="O47" s="66">
        <v>1.3999999999999999E-4</v>
      </c>
      <c r="P47" s="66">
        <v>7.4200000000000001E-5</v>
      </c>
      <c r="Q47" s="66">
        <v>1.3999999999999999E-6</v>
      </c>
      <c r="R47" s="66">
        <v>6.9999999999999999E-4</v>
      </c>
      <c r="S47" s="66">
        <v>2.3800000000000002E-2</v>
      </c>
      <c r="T47" s="66">
        <v>9.7999999999999997E-4</v>
      </c>
      <c r="U47" s="66">
        <v>1.3999999999999999E-4</v>
      </c>
      <c r="V47" s="66">
        <v>1.4E-2</v>
      </c>
      <c r="W47" s="66" t="s">
        <v>390</v>
      </c>
      <c r="X47" s="66">
        <v>4.2000000000000002E-4</v>
      </c>
      <c r="Y47" s="66">
        <v>6.9999999999999999E-4</v>
      </c>
      <c r="Z47" s="66">
        <v>4.816E-4</v>
      </c>
      <c r="AA47" s="66">
        <v>2.968E-4</v>
      </c>
      <c r="AB47" s="66">
        <v>1.8984E-3</v>
      </c>
      <c r="AC47" s="66" t="s">
        <v>390</v>
      </c>
      <c r="AD47" s="66" t="s">
        <v>390</v>
      </c>
      <c r="AE47" s="158"/>
      <c r="AF47" s="66">
        <v>595.08399999999995</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15.002815000000002</v>
      </c>
      <c r="G48" s="66" t="s">
        <v>391</v>
      </c>
      <c r="H48" s="66" t="s">
        <v>391</v>
      </c>
      <c r="I48" s="66">
        <v>0.37165999999999999</v>
      </c>
      <c r="J48" s="66">
        <v>3.1219440000000001</v>
      </c>
      <c r="K48" s="66">
        <v>6.6155479999999995</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74.331999999999994</v>
      </c>
      <c r="AL48" s="182" t="s">
        <v>122</v>
      </c>
    </row>
    <row r="49" spans="1:38" s="2" customFormat="1" ht="24.75" customHeight="1" thickBot="1" x14ac:dyDescent="0.3">
      <c r="A49" s="121" t="s">
        <v>119</v>
      </c>
      <c r="B49" s="121" t="s">
        <v>123</v>
      </c>
      <c r="C49" s="122" t="s">
        <v>124</v>
      </c>
      <c r="D49" s="123"/>
      <c r="E49" s="66" t="s">
        <v>390</v>
      </c>
      <c r="F49" s="66" t="s">
        <v>390</v>
      </c>
      <c r="G49" s="66" t="s">
        <v>390</v>
      </c>
      <c r="H49" s="66" t="s">
        <v>390</v>
      </c>
      <c r="I49" s="66" t="s">
        <v>390</v>
      </c>
      <c r="J49" s="66" t="s">
        <v>390</v>
      </c>
      <c r="K49" s="66" t="s">
        <v>390</v>
      </c>
      <c r="L49" s="66" t="s">
        <v>390</v>
      </c>
      <c r="M49" s="66" t="s">
        <v>390</v>
      </c>
      <c r="N49" s="66" t="s">
        <v>390</v>
      </c>
      <c r="O49" s="66" t="s">
        <v>390</v>
      </c>
      <c r="P49" s="66" t="s">
        <v>390</v>
      </c>
      <c r="Q49" s="66" t="s">
        <v>390</v>
      </c>
      <c r="R49" s="66" t="s">
        <v>390</v>
      </c>
      <c r="S49" s="66" t="s">
        <v>390</v>
      </c>
      <c r="T49" s="66" t="s">
        <v>390</v>
      </c>
      <c r="U49" s="66" t="s">
        <v>390</v>
      </c>
      <c r="V49" s="66" t="s">
        <v>390</v>
      </c>
      <c r="W49" s="66" t="s">
        <v>390</v>
      </c>
      <c r="X49" s="66">
        <v>32.271249650525512</v>
      </c>
      <c r="Y49" s="66">
        <v>39.684915097818497</v>
      </c>
      <c r="Z49" s="66">
        <v>20.496685669172045</v>
      </c>
      <c r="AA49" s="66">
        <v>14.827222289596033</v>
      </c>
      <c r="AB49" s="66">
        <v>107.2800727071121</v>
      </c>
      <c r="AC49" s="66" t="s">
        <v>390</v>
      </c>
      <c r="AD49" s="66" t="s">
        <v>390</v>
      </c>
      <c r="AE49" s="158"/>
      <c r="AF49" s="66" t="s">
        <v>391</v>
      </c>
      <c r="AG49" s="66" t="s">
        <v>391</v>
      </c>
      <c r="AH49" s="66" t="s">
        <v>391</v>
      </c>
      <c r="AI49" s="66" t="s">
        <v>391</v>
      </c>
      <c r="AJ49" s="66" t="s">
        <v>391</v>
      </c>
      <c r="AK49" s="66">
        <v>6.6130000000000004</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t="s">
        <v>390</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0.14585999999999999</v>
      </c>
      <c r="AL51" s="182" t="s">
        <v>130</v>
      </c>
    </row>
    <row r="52" spans="1:38" s="2" customFormat="1" ht="24.75" customHeight="1" thickBot="1" x14ac:dyDescent="0.3">
      <c r="A52" s="121" t="s">
        <v>119</v>
      </c>
      <c r="B52" s="125" t="s">
        <v>131</v>
      </c>
      <c r="C52" s="128" t="s">
        <v>399</v>
      </c>
      <c r="D52" s="131"/>
      <c r="E52" s="66">
        <v>0.9154190000000002</v>
      </c>
      <c r="F52" s="66">
        <v>2.2048325160000002</v>
      </c>
      <c r="G52" s="66">
        <v>2.1370064000000002</v>
      </c>
      <c r="H52" s="66" t="s">
        <v>390</v>
      </c>
      <c r="I52" s="66">
        <v>9.2651305000000003E-2</v>
      </c>
      <c r="J52" s="66">
        <v>0.15460937999999999</v>
      </c>
      <c r="K52" s="66">
        <v>0.24783230000000003</v>
      </c>
      <c r="L52" s="66" t="s">
        <v>391</v>
      </c>
      <c r="M52" s="66">
        <v>9.8748000000000002E-2</v>
      </c>
      <c r="N52" s="66">
        <v>3.5400000000000001E-2</v>
      </c>
      <c r="O52" s="66">
        <v>3.5400000000000001E-2</v>
      </c>
      <c r="P52" s="66">
        <v>3.5400000000000001E-2</v>
      </c>
      <c r="Q52" s="66">
        <v>3.5400000000000001E-2</v>
      </c>
      <c r="R52" s="66">
        <v>3.5400000000000001E-2</v>
      </c>
      <c r="S52" s="66">
        <v>3.5400000000000001E-2</v>
      </c>
      <c r="T52" s="66">
        <v>3.5400000000000001E-2</v>
      </c>
      <c r="U52" s="66">
        <v>3.5400000000000001E-2</v>
      </c>
      <c r="V52" s="66">
        <v>3.5400000000000001E-2</v>
      </c>
      <c r="W52" s="66">
        <v>3.95E-2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6.9359999999999999</v>
      </c>
      <c r="AL52" s="182" t="s">
        <v>132</v>
      </c>
    </row>
    <row r="53" spans="1:38" s="2" customFormat="1" ht="24.75" customHeight="1" thickBot="1" x14ac:dyDescent="0.3">
      <c r="A53" s="121" t="s">
        <v>119</v>
      </c>
      <c r="B53" s="125" t="s">
        <v>133</v>
      </c>
      <c r="C53" s="128" t="s">
        <v>134</v>
      </c>
      <c r="D53" s="131"/>
      <c r="E53" s="66" t="s">
        <v>391</v>
      </c>
      <c r="F53" s="66">
        <v>1.9206967999999998</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3.907</v>
      </c>
      <c r="AL53" s="182" t="s">
        <v>135</v>
      </c>
    </row>
    <row r="54" spans="1:38" s="2" customFormat="1" ht="23.4" thickBot="1" x14ac:dyDescent="0.3">
      <c r="A54" s="121" t="s">
        <v>119</v>
      </c>
      <c r="B54" s="125" t="s">
        <v>136</v>
      </c>
      <c r="C54" s="128" t="s">
        <v>137</v>
      </c>
      <c r="D54" s="131"/>
      <c r="E54" s="66" t="s">
        <v>391</v>
      </c>
      <c r="F54" s="66">
        <v>1.3291283640511826</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9292.92</v>
      </c>
      <c r="AL54" s="182" t="s">
        <v>425</v>
      </c>
    </row>
    <row r="55" spans="1:38" s="2" customFormat="1" ht="24.75" customHeight="1" thickBot="1" x14ac:dyDescent="0.3">
      <c r="A55" s="121" t="s">
        <v>119</v>
      </c>
      <c r="B55" s="125" t="s">
        <v>138</v>
      </c>
      <c r="C55" s="128" t="s">
        <v>139</v>
      </c>
      <c r="D55" s="131"/>
      <c r="E55" s="66" t="s">
        <v>438</v>
      </c>
      <c r="F55" s="66" t="s">
        <v>438</v>
      </c>
      <c r="G55" s="66" t="s">
        <v>438</v>
      </c>
      <c r="H55" s="66" t="s">
        <v>390</v>
      </c>
      <c r="I55" s="66" t="s">
        <v>438</v>
      </c>
      <c r="J55" s="66" t="s">
        <v>438</v>
      </c>
      <c r="K55" s="66" t="s">
        <v>438</v>
      </c>
      <c r="L55" s="66" t="s">
        <v>438</v>
      </c>
      <c r="M55" s="66" t="s">
        <v>438</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t="s">
        <v>391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0.25223308000000011</v>
      </c>
      <c r="J57" s="66">
        <v>0.35903007000000003</v>
      </c>
      <c r="K57" s="66">
        <v>0.42459419999999976</v>
      </c>
      <c r="L57" s="66">
        <v>7.5669924000000034E-3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3740</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t="s">
        <v>438</v>
      </c>
      <c r="J58" s="66" t="s">
        <v>438</v>
      </c>
      <c r="K58" s="66" t="s">
        <v>438</v>
      </c>
      <c r="L58" s="66" t="s">
        <v>390</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1115</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t="s">
        <v>438</v>
      </c>
      <c r="J59" s="66" t="s">
        <v>438</v>
      </c>
      <c r="K59" s="66" t="s">
        <v>438</v>
      </c>
      <c r="L59" s="66" t="s">
        <v>438</v>
      </c>
      <c r="M59" s="66" t="s">
        <v>390</v>
      </c>
      <c r="N59" s="66">
        <v>11.008597235900002</v>
      </c>
      <c r="O59" s="66">
        <v>0.15855771797000001</v>
      </c>
      <c r="P59" s="66">
        <v>3.4412051070000006E-3</v>
      </c>
      <c r="Q59" s="66">
        <v>0.57405177011000008</v>
      </c>
      <c r="R59" s="66">
        <v>0.47409531487000017</v>
      </c>
      <c r="S59" s="66">
        <v>8.0294785829999986E-3</v>
      </c>
      <c r="T59" s="66">
        <v>0.56206350081000001</v>
      </c>
      <c r="U59" s="66">
        <v>1.7801042952000001</v>
      </c>
      <c r="V59" s="66">
        <v>4.7207371265300031</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832000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0.61933622000000021</v>
      </c>
      <c r="J60" s="66">
        <v>2.0522174399999984</v>
      </c>
      <c r="K60" s="66">
        <v>3.9955542000000017</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64250</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390</v>
      </c>
      <c r="J61" s="66" t="s">
        <v>390</v>
      </c>
      <c r="K61" s="66" t="s">
        <v>390</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438</v>
      </c>
      <c r="F63" s="66" t="s">
        <v>438</v>
      </c>
      <c r="G63" s="66" t="s">
        <v>438</v>
      </c>
      <c r="H63" s="66" t="s">
        <v>438</v>
      </c>
      <c r="I63" s="66" t="s">
        <v>438</v>
      </c>
      <c r="J63" s="66" t="s">
        <v>438</v>
      </c>
      <c r="K63" s="66" t="s">
        <v>438</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0.30932100000000001</v>
      </c>
      <c r="F64" s="66" t="s">
        <v>390</v>
      </c>
      <c r="G64" s="66" t="s">
        <v>390</v>
      </c>
      <c r="H64" s="66">
        <v>3.0932099999999999E-3</v>
      </c>
      <c r="I64" s="66" t="s">
        <v>391</v>
      </c>
      <c r="J64" s="66" t="s">
        <v>391</v>
      </c>
      <c r="K64" s="66" t="s">
        <v>391</v>
      </c>
      <c r="L64" s="66" t="s">
        <v>391</v>
      </c>
      <c r="M64" s="66">
        <v>3.0932100000000001E-2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309.32100000000003</v>
      </c>
      <c r="AL64" s="182" t="s">
        <v>160</v>
      </c>
    </row>
    <row r="65" spans="1:38" s="2" customFormat="1" ht="24.75" customHeight="1" thickBot="1" x14ac:dyDescent="0.3">
      <c r="A65" s="121" t="s">
        <v>53</v>
      </c>
      <c r="B65" s="125" t="s">
        <v>161</v>
      </c>
      <c r="C65" s="122" t="s">
        <v>162</v>
      </c>
      <c r="D65" s="123"/>
      <c r="E65" s="66">
        <v>0.33269143583834782</v>
      </c>
      <c r="F65" s="66" t="s">
        <v>391</v>
      </c>
      <c r="G65" s="66" t="s">
        <v>391</v>
      </c>
      <c r="H65" s="66">
        <v>8.6901356726068926E-2</v>
      </c>
      <c r="I65" s="66">
        <v>5.0887255499155249E-5</v>
      </c>
      <c r="J65" s="66" t="s">
        <v>391</v>
      </c>
      <c r="K65" s="66" t="s">
        <v>391</v>
      </c>
      <c r="L65" s="66">
        <v>9.1597059898479437E-6</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505.32499999999999</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t="s">
        <v>438</v>
      </c>
      <c r="F68" s="66" t="s">
        <v>438</v>
      </c>
      <c r="G68" s="66" t="s">
        <v>438</v>
      </c>
      <c r="H68" s="66" t="s">
        <v>391</v>
      </c>
      <c r="I68" s="66" t="s">
        <v>438</v>
      </c>
      <c r="J68" s="66" t="s">
        <v>438</v>
      </c>
      <c r="K68" s="66" t="s">
        <v>438</v>
      </c>
      <c r="L68" s="66" t="s">
        <v>390</v>
      </c>
      <c r="M68" s="66" t="s">
        <v>438</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23.094999999999999</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1.7733752000000007</v>
      </c>
      <c r="F70" s="66">
        <v>0.84784650000000006</v>
      </c>
      <c r="G70" s="66">
        <v>4.6056948080000009</v>
      </c>
      <c r="H70" s="66">
        <v>2.5040805000000002</v>
      </c>
      <c r="I70" s="66">
        <v>0.26431698999999986</v>
      </c>
      <c r="J70" s="66">
        <v>0.41592911999999976</v>
      </c>
      <c r="K70" s="66">
        <v>0.56467929999999988</v>
      </c>
      <c r="L70" s="66">
        <v>4.7577058199999968E-3</v>
      </c>
      <c r="M70" s="66">
        <v>0.31534179999999984</v>
      </c>
      <c r="N70" s="66" t="s">
        <v>390</v>
      </c>
      <c r="O70" s="66">
        <v>1.06E-2</v>
      </c>
      <c r="P70" s="66">
        <v>0.83449999999999991</v>
      </c>
      <c r="Q70" s="66" t="s">
        <v>390</v>
      </c>
      <c r="R70" s="66" t="s">
        <v>390</v>
      </c>
      <c r="S70" s="66" t="s">
        <v>390</v>
      </c>
      <c r="T70" s="66">
        <v>2E-3</v>
      </c>
      <c r="U70" s="66" t="s">
        <v>390</v>
      </c>
      <c r="V70" s="66">
        <v>2.8000000000000001E-2</v>
      </c>
      <c r="W70" s="66" t="s">
        <v>390</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t="s">
        <v>438</v>
      </c>
      <c r="F72" s="66" t="s">
        <v>438</v>
      </c>
      <c r="G72" s="66" t="s">
        <v>438</v>
      </c>
      <c r="H72" s="66" t="s">
        <v>390</v>
      </c>
      <c r="I72" s="66" t="s">
        <v>438</v>
      </c>
      <c r="J72" s="66" t="s">
        <v>438</v>
      </c>
      <c r="K72" s="66" t="s">
        <v>438</v>
      </c>
      <c r="L72" s="66" t="s">
        <v>438</v>
      </c>
      <c r="M72" s="66" t="s">
        <v>438</v>
      </c>
      <c r="N72" s="66">
        <v>15.079048701191915</v>
      </c>
      <c r="O72" s="66">
        <v>0.50993308523472725</v>
      </c>
      <c r="P72" s="66">
        <v>0.1294829690089036</v>
      </c>
      <c r="Q72" s="66">
        <v>9.256055679171542</v>
      </c>
      <c r="R72" s="66">
        <v>1.21789865</v>
      </c>
      <c r="S72" s="66">
        <v>0.22191767999999998</v>
      </c>
      <c r="T72" s="66">
        <v>3.70443605</v>
      </c>
      <c r="U72" s="66">
        <v>1.74675E-2</v>
      </c>
      <c r="V72" s="66">
        <v>12.380255300000002</v>
      </c>
      <c r="W72" s="66">
        <v>6.631255939459745</v>
      </c>
      <c r="X72" s="66">
        <v>1.3980130005980238E-3</v>
      </c>
      <c r="Y72" s="66">
        <v>1.6663180353097225E-2</v>
      </c>
      <c r="Z72" s="66">
        <v>5.7008218333452028E-3</v>
      </c>
      <c r="AA72" s="66">
        <v>8.2524338226330242E-4</v>
      </c>
      <c r="AB72" s="66">
        <v>2.4587258569303758E-2</v>
      </c>
      <c r="AC72" s="66" t="s">
        <v>438</v>
      </c>
      <c r="AD72" s="66">
        <v>0.1761317828</v>
      </c>
      <c r="AE72" s="158"/>
      <c r="AF72" s="66" t="s">
        <v>391</v>
      </c>
      <c r="AG72" s="66" t="s">
        <v>391</v>
      </c>
      <c r="AH72" s="66" t="s">
        <v>391</v>
      </c>
      <c r="AI72" s="66" t="s">
        <v>391</v>
      </c>
      <c r="AJ72" s="66" t="s">
        <v>391</v>
      </c>
      <c r="AK72" s="66">
        <v>6792.0879999999997</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7.6282300000000006E-3</v>
      </c>
      <c r="J73" s="66">
        <v>1.0809305E-2</v>
      </c>
      <c r="K73" s="66">
        <v>1.2724299999999999E-2</v>
      </c>
      <c r="L73" s="66">
        <v>7.6282300000000015E-4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2.133</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t="s">
        <v>438</v>
      </c>
      <c r="J74" s="66" t="s">
        <v>438</v>
      </c>
      <c r="K74" s="66" t="s">
        <v>438</v>
      </c>
      <c r="L74" s="66" t="s">
        <v>438</v>
      </c>
      <c r="M74" s="66" t="s">
        <v>390</v>
      </c>
      <c r="N74" s="66">
        <v>0.10284110394436372</v>
      </c>
      <c r="O74" s="66">
        <v>2.5480439485156743E-3</v>
      </c>
      <c r="P74" s="66">
        <v>2.8501211750051898E-2</v>
      </c>
      <c r="Q74" s="66">
        <v>3.4971074735312439E-3</v>
      </c>
      <c r="R74" s="66" t="s">
        <v>390</v>
      </c>
      <c r="S74" s="66" t="s">
        <v>390</v>
      </c>
      <c r="T74" s="66" t="s">
        <v>390</v>
      </c>
      <c r="U74" s="66" t="s">
        <v>390</v>
      </c>
      <c r="V74" s="66" t="s">
        <v>390</v>
      </c>
      <c r="W74" s="66">
        <v>6.1768029894124971E-2</v>
      </c>
      <c r="X74" s="66" t="s">
        <v>390</v>
      </c>
      <c r="Y74" s="66" t="s">
        <v>390</v>
      </c>
      <c r="Z74" s="66" t="s">
        <v>390</v>
      </c>
      <c r="AA74" s="66" t="s">
        <v>390</v>
      </c>
      <c r="AB74" s="66" t="s">
        <v>438</v>
      </c>
      <c r="AC74" s="66" t="s">
        <v>390</v>
      </c>
      <c r="AD74" s="66">
        <v>1.4878430558438863E-2</v>
      </c>
      <c r="AE74" s="158"/>
      <c r="AF74" s="66" t="s">
        <v>391</v>
      </c>
      <c r="AG74" s="66" t="s">
        <v>391</v>
      </c>
      <c r="AH74" s="66" t="s">
        <v>391</v>
      </c>
      <c r="AI74" s="66" t="s">
        <v>391</v>
      </c>
      <c r="AJ74" s="66" t="s">
        <v>391</v>
      </c>
      <c r="AK74" s="66">
        <v>43.804000000000002</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t="s">
        <v>438</v>
      </c>
      <c r="J76" s="66" t="s">
        <v>438</v>
      </c>
      <c r="K76" s="66" t="s">
        <v>438</v>
      </c>
      <c r="L76" s="66" t="s">
        <v>438</v>
      </c>
      <c r="M76" s="66" t="s">
        <v>390</v>
      </c>
      <c r="N76" s="66">
        <v>5.0322999999999993</v>
      </c>
      <c r="O76" s="66" t="s">
        <v>390</v>
      </c>
      <c r="P76" s="66">
        <v>3.2000000000000002E-3</v>
      </c>
      <c r="Q76" s="66" t="s">
        <v>390</v>
      </c>
      <c r="R76" s="66" t="s">
        <v>390</v>
      </c>
      <c r="S76" s="66" t="s">
        <v>390</v>
      </c>
      <c r="T76" s="66" t="s">
        <v>390</v>
      </c>
      <c r="U76" s="66" t="s">
        <v>390</v>
      </c>
      <c r="V76" s="66" t="s">
        <v>390</v>
      </c>
      <c r="W76" s="66" t="s">
        <v>390</v>
      </c>
      <c r="X76" s="66" t="s">
        <v>390</v>
      </c>
      <c r="Y76" s="66" t="s">
        <v>390</v>
      </c>
      <c r="Z76" s="66" t="s">
        <v>390</v>
      </c>
      <c r="AA76" s="66" t="s">
        <v>390</v>
      </c>
      <c r="AB76" s="66" t="s">
        <v>390</v>
      </c>
      <c r="AC76" s="66" t="s">
        <v>390</v>
      </c>
      <c r="AD76" s="66" t="s">
        <v>390</v>
      </c>
      <c r="AE76" s="158"/>
      <c r="AF76" s="66" t="s">
        <v>391</v>
      </c>
      <c r="AG76" s="66" t="s">
        <v>391</v>
      </c>
      <c r="AH76" s="66" t="s">
        <v>391</v>
      </c>
      <c r="AI76" s="66" t="s">
        <v>391</v>
      </c>
      <c r="AJ76" s="66" t="s">
        <v>391</v>
      </c>
      <c r="AK76" s="66">
        <v>23.462</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0.46169999999999994</v>
      </c>
      <c r="O77" s="66">
        <v>0.11178</v>
      </c>
      <c r="P77" s="66">
        <v>7.2900000000000005E-4</v>
      </c>
      <c r="Q77" s="66">
        <v>1.4579999999999999E-2</v>
      </c>
      <c r="R77" s="66" t="s">
        <v>390</v>
      </c>
      <c r="S77" s="66" t="s">
        <v>390</v>
      </c>
      <c r="T77" s="66" t="s">
        <v>390</v>
      </c>
      <c r="U77" s="66" t="s">
        <v>390</v>
      </c>
      <c r="V77" s="66">
        <v>0.14610715941336549</v>
      </c>
      <c r="W77" s="66">
        <v>2.4299999999999999E-3</v>
      </c>
      <c r="X77" s="66" t="s">
        <v>390</v>
      </c>
      <c r="Y77" s="66" t="s">
        <v>390</v>
      </c>
      <c r="Z77" s="66" t="s">
        <v>390</v>
      </c>
      <c r="AA77" s="66" t="s">
        <v>390</v>
      </c>
      <c r="AB77" s="66" t="s">
        <v>390</v>
      </c>
      <c r="AC77" s="66" t="s">
        <v>390</v>
      </c>
      <c r="AD77" s="66">
        <v>1.7495999999999999E-6</v>
      </c>
      <c r="AE77" s="158"/>
      <c r="AF77" s="66" t="s">
        <v>391</v>
      </c>
      <c r="AG77" s="66" t="s">
        <v>391</v>
      </c>
      <c r="AH77" s="66" t="s">
        <v>391</v>
      </c>
      <c r="AI77" s="66" t="s">
        <v>391</v>
      </c>
      <c r="AJ77" s="66" t="s">
        <v>391</v>
      </c>
      <c r="AK77" s="66">
        <v>0.48599999999999999</v>
      </c>
      <c r="AL77" s="182" t="s">
        <v>196</v>
      </c>
    </row>
    <row r="78" spans="1:38" s="2" customFormat="1" ht="24.75" customHeight="1" thickBot="1" x14ac:dyDescent="0.3">
      <c r="A78" s="121" t="s">
        <v>53</v>
      </c>
      <c r="B78" s="121" t="s">
        <v>197</v>
      </c>
      <c r="C78" s="122" t="s">
        <v>198</v>
      </c>
      <c r="D78" s="123"/>
      <c r="E78" s="66" t="s">
        <v>390</v>
      </c>
      <c r="F78" s="66" t="s">
        <v>390</v>
      </c>
      <c r="G78" s="66">
        <v>4.0345801937567276E-5</v>
      </c>
      <c r="H78" s="66" t="s">
        <v>390</v>
      </c>
      <c r="I78" s="66">
        <v>1.2462011302475778E-4</v>
      </c>
      <c r="J78" s="66">
        <v>1.6385237082884821E-4</v>
      </c>
      <c r="K78" s="66">
        <v>2.0979817007534983E-4</v>
      </c>
      <c r="L78" s="66">
        <v>1.2462011302475777E-7</v>
      </c>
      <c r="M78" s="66" t="s">
        <v>390</v>
      </c>
      <c r="N78" s="66">
        <v>1.3394239593710288E-3</v>
      </c>
      <c r="O78" s="66">
        <v>9.8201731201662452E-4</v>
      </c>
      <c r="P78" s="66">
        <v>1.3793099999999999E-4</v>
      </c>
      <c r="Q78" s="66">
        <v>1.1993999999999999E-2</v>
      </c>
      <c r="R78" s="66" t="s">
        <v>390</v>
      </c>
      <c r="S78" s="66">
        <v>6.3090782940132192E-3</v>
      </c>
      <c r="T78" s="66">
        <v>7.7960999999999992E-4</v>
      </c>
      <c r="U78" s="66" t="s">
        <v>390</v>
      </c>
      <c r="V78" s="66" t="s">
        <v>390</v>
      </c>
      <c r="W78" s="66">
        <v>0.29985000000000001</v>
      </c>
      <c r="X78" s="66" t="s">
        <v>390</v>
      </c>
      <c r="Y78" s="66" t="s">
        <v>390</v>
      </c>
      <c r="Z78" s="66" t="s">
        <v>390</v>
      </c>
      <c r="AA78" s="66" t="s">
        <v>390</v>
      </c>
      <c r="AB78" s="66">
        <v>7.7127683429462212E-6</v>
      </c>
      <c r="AC78" s="66" t="s">
        <v>390</v>
      </c>
      <c r="AD78" s="66">
        <v>2.21889E-5</v>
      </c>
      <c r="AE78" s="158"/>
      <c r="AF78" s="66" t="s">
        <v>391</v>
      </c>
      <c r="AG78" s="66" t="s">
        <v>391</v>
      </c>
      <c r="AH78" s="66" t="s">
        <v>391</v>
      </c>
      <c r="AI78" s="66" t="s">
        <v>391</v>
      </c>
      <c r="AJ78" s="66" t="s">
        <v>391</v>
      </c>
      <c r="AK78" s="66">
        <v>3.1323259999999999</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t="s">
        <v>390</v>
      </c>
      <c r="F80" s="66" t="s">
        <v>390</v>
      </c>
      <c r="G80" s="66" t="s">
        <v>390</v>
      </c>
      <c r="H80" s="66" t="s">
        <v>390</v>
      </c>
      <c r="I80" s="66" t="s">
        <v>390</v>
      </c>
      <c r="J80" s="66" t="s">
        <v>390</v>
      </c>
      <c r="K80" s="66" t="s">
        <v>390</v>
      </c>
      <c r="L80" s="66" t="s">
        <v>390</v>
      </c>
      <c r="M80" s="66" t="s">
        <v>390</v>
      </c>
      <c r="N80" s="66">
        <v>6.4000000000000001E-2</v>
      </c>
      <c r="O80" s="66">
        <v>1.6999999999999999E-3</v>
      </c>
      <c r="P80" s="66" t="s">
        <v>390</v>
      </c>
      <c r="Q80" s="66" t="s">
        <v>390</v>
      </c>
      <c r="R80" s="66">
        <v>0.66449999999999987</v>
      </c>
      <c r="S80" s="66">
        <v>2.2839</v>
      </c>
      <c r="T80" s="66">
        <v>0.80899999999999994</v>
      </c>
      <c r="U80" s="66" t="s">
        <v>390</v>
      </c>
      <c r="V80" s="66">
        <v>8.1833999999999989</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12.396910799999999</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10330759</v>
      </c>
      <c r="AL82" s="182" t="s">
        <v>219</v>
      </c>
    </row>
    <row r="83" spans="1:38" s="2" customFormat="1" ht="24.75" customHeight="1" thickBot="1" x14ac:dyDescent="0.3">
      <c r="A83" s="121" t="s">
        <v>53</v>
      </c>
      <c r="B83" s="135" t="s">
        <v>211</v>
      </c>
      <c r="C83" s="136" t="s">
        <v>212</v>
      </c>
      <c r="D83" s="123"/>
      <c r="E83" s="66" t="s">
        <v>390</v>
      </c>
      <c r="F83" s="66">
        <v>1.1674</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t="s">
        <v>390</v>
      </c>
      <c r="AL83" s="182" t="s">
        <v>385</v>
      </c>
    </row>
    <row r="84" spans="1:38" s="2" customFormat="1" ht="24.75" customHeight="1" thickBot="1" x14ac:dyDescent="0.3">
      <c r="A84" s="121" t="s">
        <v>53</v>
      </c>
      <c r="B84" s="135" t="s">
        <v>213</v>
      </c>
      <c r="C84" s="136" t="s">
        <v>214</v>
      </c>
      <c r="D84" s="123"/>
      <c r="E84" s="66" t="s">
        <v>438</v>
      </c>
      <c r="F84" s="66" t="s">
        <v>438</v>
      </c>
      <c r="G84" s="66" t="s">
        <v>391</v>
      </c>
      <c r="H84" s="66" t="s">
        <v>391</v>
      </c>
      <c r="I84" s="66" t="s">
        <v>438</v>
      </c>
      <c r="J84" s="66" t="s">
        <v>438</v>
      </c>
      <c r="K84" s="66" t="s">
        <v>438</v>
      </c>
      <c r="L84" s="66" t="s">
        <v>438</v>
      </c>
      <c r="M84" s="66" t="s">
        <v>438</v>
      </c>
      <c r="N84" s="66" t="s">
        <v>438</v>
      </c>
      <c r="O84" s="66" t="s">
        <v>438</v>
      </c>
      <c r="P84" s="66" t="s">
        <v>438</v>
      </c>
      <c r="Q84" s="66" t="s">
        <v>391</v>
      </c>
      <c r="R84" s="66" t="s">
        <v>391</v>
      </c>
      <c r="S84" s="66" t="s">
        <v>391</v>
      </c>
      <c r="T84" s="66" t="s">
        <v>391</v>
      </c>
      <c r="U84" s="66" t="s">
        <v>391</v>
      </c>
      <c r="V84" s="66" t="s">
        <v>391</v>
      </c>
      <c r="W84" s="66" t="s">
        <v>438</v>
      </c>
      <c r="X84" s="66" t="s">
        <v>438</v>
      </c>
      <c r="Y84" s="66" t="s">
        <v>438</v>
      </c>
      <c r="Z84" s="66" t="s">
        <v>438</v>
      </c>
      <c r="AA84" s="66" t="s">
        <v>438</v>
      </c>
      <c r="AB84" s="66" t="s">
        <v>438</v>
      </c>
      <c r="AC84" s="66" t="s">
        <v>438</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50.613089200000005</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37.14</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1.5</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6.56</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1.9</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15.83</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4.0593845952000003E-2</v>
      </c>
      <c r="F91" s="66">
        <v>1.0092723413376001</v>
      </c>
      <c r="G91" s="66" t="s">
        <v>390</v>
      </c>
      <c r="H91" s="66">
        <v>9.3591367056000019E-2</v>
      </c>
      <c r="I91" s="66">
        <v>0.60890768928000005</v>
      </c>
      <c r="J91" s="66">
        <v>0.60890768928000005</v>
      </c>
      <c r="K91" s="66">
        <v>0.60890768928000005</v>
      </c>
      <c r="L91" s="66" t="s">
        <v>390</v>
      </c>
      <c r="M91" s="66">
        <v>1.2426227288640002</v>
      </c>
      <c r="N91" s="66" t="s">
        <v>390</v>
      </c>
      <c r="O91" s="66">
        <v>0.12178153785600002</v>
      </c>
      <c r="P91" s="66" t="s">
        <v>390</v>
      </c>
      <c r="Q91" s="66" t="s">
        <v>390</v>
      </c>
      <c r="R91" s="66" t="s">
        <v>390</v>
      </c>
      <c r="S91" s="66">
        <v>0.12178153785600002</v>
      </c>
      <c r="T91" s="66">
        <v>6.0890768928000008E-2</v>
      </c>
      <c r="U91" s="66" t="s">
        <v>390</v>
      </c>
      <c r="V91" s="66">
        <v>6.0890768928000008E-2</v>
      </c>
      <c r="W91" s="66">
        <v>2.2552136640000002E-3</v>
      </c>
      <c r="X91" s="66">
        <v>2.5032871670400002E-3</v>
      </c>
      <c r="Y91" s="66">
        <v>1.0148461488000001E-3</v>
      </c>
      <c r="Z91" s="66">
        <v>1.0148461488000001E-3</v>
      </c>
      <c r="AA91" s="66">
        <v>1.0148461488000001E-3</v>
      </c>
      <c r="AB91" s="66">
        <v>5.5478256134400003E-3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t="s">
        <v>438</v>
      </c>
      <c r="G92" s="66" t="s">
        <v>438</v>
      </c>
      <c r="H92" s="66" t="s">
        <v>390</v>
      </c>
      <c r="I92" s="66" t="s">
        <v>438</v>
      </c>
      <c r="J92" s="66" t="s">
        <v>438</v>
      </c>
      <c r="K92" s="66" t="s">
        <v>438</v>
      </c>
      <c r="L92" s="66" t="s">
        <v>438</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438.25333333333333</v>
      </c>
      <c r="AL92" s="182" t="s">
        <v>231</v>
      </c>
    </row>
    <row r="93" spans="1:38" s="2" customFormat="1" ht="24.75" customHeight="1" thickBot="1" x14ac:dyDescent="0.3">
      <c r="A93" s="121" t="s">
        <v>53</v>
      </c>
      <c r="B93" s="125" t="s">
        <v>232</v>
      </c>
      <c r="C93" s="122" t="s">
        <v>405</v>
      </c>
      <c r="D93" s="130"/>
      <c r="E93" s="66" t="s">
        <v>391</v>
      </c>
      <c r="F93" s="66">
        <v>10.406914451600001</v>
      </c>
      <c r="G93" s="66" t="s">
        <v>391</v>
      </c>
      <c r="H93" s="66" t="s">
        <v>391</v>
      </c>
      <c r="I93" s="66">
        <v>1.6742006163934425E-2</v>
      </c>
      <c r="J93" s="66">
        <v>4.4402712000000004E-2</v>
      </c>
      <c r="K93" s="66">
        <v>7.279133114754098E-2</v>
      </c>
      <c r="L93" s="66" t="s">
        <v>390</v>
      </c>
      <c r="M93" s="66" t="s">
        <v>391</v>
      </c>
      <c r="N93" s="66" t="s">
        <v>391</v>
      </c>
      <c r="O93" s="66" t="s">
        <v>391</v>
      </c>
      <c r="P93" s="66" t="s">
        <v>391</v>
      </c>
      <c r="Q93" s="66" t="s">
        <v>391</v>
      </c>
      <c r="R93" s="66" t="s">
        <v>391</v>
      </c>
      <c r="S93" s="66" t="s">
        <v>391</v>
      </c>
      <c r="T93" s="66" t="s">
        <v>391</v>
      </c>
      <c r="U93" s="66" t="s">
        <v>391</v>
      </c>
      <c r="V93" s="66" t="s">
        <v>391</v>
      </c>
      <c r="W93" s="66">
        <v>0.87689410826475456</v>
      </c>
      <c r="X93" s="66" t="s">
        <v>391</v>
      </c>
      <c r="Y93" s="66" t="s">
        <v>391</v>
      </c>
      <c r="Z93" s="66" t="s">
        <v>391</v>
      </c>
      <c r="AA93" s="66" t="s">
        <v>391</v>
      </c>
      <c r="AB93" s="66">
        <v>2.3456917396082185E-7</v>
      </c>
      <c r="AC93" s="66">
        <v>1.5784093948765585E-4</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t="s">
        <v>390</v>
      </c>
      <c r="G95" s="66" t="s">
        <v>390</v>
      </c>
      <c r="H95" s="66" t="s">
        <v>390</v>
      </c>
      <c r="I95" s="66" t="s">
        <v>390</v>
      </c>
      <c r="J95" s="66" t="s">
        <v>390</v>
      </c>
      <c r="K95" s="66" t="s">
        <v>390</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6.2007699999999999E-2</v>
      </c>
      <c r="F98" s="66">
        <v>0.2248342000000001</v>
      </c>
      <c r="G98" s="66">
        <v>0.17868619999999991</v>
      </c>
      <c r="H98" s="66">
        <v>0.10900600000000003</v>
      </c>
      <c r="I98" s="66">
        <v>0.74813966799999998</v>
      </c>
      <c r="J98" s="66">
        <v>1.2367163509999959</v>
      </c>
      <c r="K98" s="66">
        <v>1.8829202039999962</v>
      </c>
      <c r="L98" s="66" t="s">
        <v>391</v>
      </c>
      <c r="M98" s="66">
        <v>0.22569119999999998</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0.47887398318813928</v>
      </c>
      <c r="F99" s="66">
        <v>16.525409140002388</v>
      </c>
      <c r="G99" s="66" t="s">
        <v>391</v>
      </c>
      <c r="H99" s="66">
        <v>18.618199702672705</v>
      </c>
      <c r="I99" s="66">
        <v>0.10953456657534244</v>
      </c>
      <c r="J99" s="66">
        <v>0.16830921205479449</v>
      </c>
      <c r="K99" s="66">
        <v>0.36867732164383549</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541.73599999999999</v>
      </c>
      <c r="AL99" s="182" t="s">
        <v>245</v>
      </c>
    </row>
    <row r="100" spans="1:38" s="2" customFormat="1" ht="24.75" customHeight="1" thickBot="1" x14ac:dyDescent="0.3">
      <c r="A100" s="121" t="s">
        <v>243</v>
      </c>
      <c r="B100" s="121" t="s">
        <v>246</v>
      </c>
      <c r="C100" s="122" t="s">
        <v>408</v>
      </c>
      <c r="D100" s="138"/>
      <c r="E100" s="66">
        <v>0.28741884217109581</v>
      </c>
      <c r="F100" s="66">
        <v>17.562678573548947</v>
      </c>
      <c r="G100" s="66" t="s">
        <v>391</v>
      </c>
      <c r="H100" s="66">
        <v>17.63959113465587</v>
      </c>
      <c r="I100" s="66">
        <v>0.10627510684931506</v>
      </c>
      <c r="J100" s="66">
        <v>0.16263996657534244</v>
      </c>
      <c r="K100" s="66">
        <v>0.35229066904109585</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1488.0909999999999</v>
      </c>
      <c r="AL100" s="182" t="s">
        <v>245</v>
      </c>
    </row>
    <row r="101" spans="1:38" s="2" customFormat="1" ht="24.75" customHeight="1" thickBot="1" x14ac:dyDescent="0.3">
      <c r="A101" s="121" t="s">
        <v>243</v>
      </c>
      <c r="B101" s="121" t="s">
        <v>247</v>
      </c>
      <c r="C101" s="122" t="s">
        <v>248</v>
      </c>
      <c r="D101" s="138"/>
      <c r="E101" s="66">
        <v>3.3228443364535687E-3</v>
      </c>
      <c r="F101" s="66">
        <v>0.12943743779269759</v>
      </c>
      <c r="G101" s="66" t="s">
        <v>391</v>
      </c>
      <c r="H101" s="66">
        <v>8.383415102079636E-2</v>
      </c>
      <c r="I101" s="66">
        <v>2.7179999999999999E-4</v>
      </c>
      <c r="J101" s="66">
        <v>8.1539999999999998E-4</v>
      </c>
      <c r="K101" s="66">
        <v>1.9026000000000002E-3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165.345</v>
      </c>
      <c r="AL101" s="182" t="s">
        <v>245</v>
      </c>
    </row>
    <row r="102" spans="1:38" s="2" customFormat="1" ht="24.75" customHeight="1" thickBot="1" x14ac:dyDescent="0.3">
      <c r="A102" s="121" t="s">
        <v>243</v>
      </c>
      <c r="B102" s="121" t="s">
        <v>249</v>
      </c>
      <c r="C102" s="122" t="s">
        <v>409</v>
      </c>
      <c r="D102" s="138"/>
      <c r="E102" s="66">
        <v>0.21824023291313038</v>
      </c>
      <c r="F102" s="66">
        <v>3.5250723726200626</v>
      </c>
      <c r="G102" s="66" t="s">
        <v>391</v>
      </c>
      <c r="H102" s="66">
        <v>19.446239880055945</v>
      </c>
      <c r="I102" s="66">
        <v>2.1646195999999999E-2</v>
      </c>
      <c r="J102" s="66">
        <v>0.48093512999999999</v>
      </c>
      <c r="K102" s="66">
        <v>3.2440381399999998</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3866.5680000000002</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1.8985892142857157E-4</v>
      </c>
      <c r="F104" s="66">
        <v>3.8530252850366258E-2</v>
      </c>
      <c r="G104" s="66" t="s">
        <v>391</v>
      </c>
      <c r="H104" s="66">
        <v>4.7728328142857181E-3</v>
      </c>
      <c r="I104" s="66">
        <v>7.396109589041096E-5</v>
      </c>
      <c r="J104" s="66">
        <v>2.2188328767123287E-4</v>
      </c>
      <c r="K104" s="66">
        <v>5.1772767123287673E-4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44.993000000000002</v>
      </c>
      <c r="AL104" s="182" t="s">
        <v>245</v>
      </c>
    </row>
    <row r="105" spans="1:38" s="2" customFormat="1" ht="24.75" customHeight="1" thickBot="1" x14ac:dyDescent="0.3">
      <c r="A105" s="121" t="s">
        <v>243</v>
      </c>
      <c r="B105" s="121" t="s">
        <v>254</v>
      </c>
      <c r="C105" s="122" t="s">
        <v>255</v>
      </c>
      <c r="D105" s="138"/>
      <c r="E105" s="66">
        <v>3.6585544320000041E-4</v>
      </c>
      <c r="F105" s="66">
        <v>3.0406917622017977E-2</v>
      </c>
      <c r="G105" s="66" t="s">
        <v>391</v>
      </c>
      <c r="H105" s="66">
        <v>1.0427301812571441E-2</v>
      </c>
      <c r="I105" s="66">
        <v>1.2454323287671234E-3</v>
      </c>
      <c r="J105" s="66">
        <v>1.9571079452054795E-3</v>
      </c>
      <c r="K105" s="66">
        <v>4.2700536986301366E-3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18.039000000000001</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3.7108354497363237E-2</v>
      </c>
      <c r="F107" s="66">
        <v>0.83396380934895742</v>
      </c>
      <c r="G107" s="66" t="s">
        <v>391</v>
      </c>
      <c r="H107" s="66">
        <v>0.60034499973809807</v>
      </c>
      <c r="I107" s="66">
        <v>3.6963537000000005E-2</v>
      </c>
      <c r="J107" s="66">
        <v>0.49284716000000001</v>
      </c>
      <c r="K107" s="66">
        <v>2.3410240099999999</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12321.179</v>
      </c>
      <c r="AL107" s="182" t="s">
        <v>245</v>
      </c>
    </row>
    <row r="108" spans="1:38" s="2" customFormat="1" ht="24.75" customHeight="1" thickBot="1" x14ac:dyDescent="0.3">
      <c r="A108" s="139" t="s">
        <v>243</v>
      </c>
      <c r="B108" s="121" t="s">
        <v>259</v>
      </c>
      <c r="C108" s="140" t="s">
        <v>411</v>
      </c>
      <c r="D108" s="138"/>
      <c r="E108" s="66">
        <v>6.125853692480538E-2</v>
      </c>
      <c r="F108" s="66">
        <v>2.3576007755693333</v>
      </c>
      <c r="G108" s="66" t="s">
        <v>391</v>
      </c>
      <c r="H108" s="66">
        <v>1.3238562216826166</v>
      </c>
      <c r="I108" s="66">
        <v>2.6400738E-2</v>
      </c>
      <c r="J108" s="66">
        <v>0.26400738000000001</v>
      </c>
      <c r="K108" s="66">
        <v>0.52801476000000003</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13200.369000000001</v>
      </c>
      <c r="AL108" s="182" t="s">
        <v>245</v>
      </c>
    </row>
    <row r="109" spans="1:38" s="2" customFormat="1" ht="24.75" customHeight="1" thickBot="1" x14ac:dyDescent="0.3">
      <c r="A109" s="139" t="s">
        <v>243</v>
      </c>
      <c r="B109" s="121" t="s">
        <v>260</v>
      </c>
      <c r="C109" s="140" t="s">
        <v>412</v>
      </c>
      <c r="D109" s="138"/>
      <c r="E109" s="66">
        <v>4.0302988945543645E-3</v>
      </c>
      <c r="F109" s="66">
        <v>0.21366061916769999</v>
      </c>
      <c r="G109" s="66" t="s">
        <v>391</v>
      </c>
      <c r="H109" s="66">
        <v>0.12315448358485646</v>
      </c>
      <c r="I109" s="66">
        <v>1.053374E-2</v>
      </c>
      <c r="J109" s="66">
        <v>5.7935569999999999E-2</v>
      </c>
      <c r="K109" s="66">
        <v>5.7935569999999999E-2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526.68700000000001</v>
      </c>
      <c r="AL109" s="182" t="s">
        <v>245</v>
      </c>
    </row>
    <row r="110" spans="1:38" s="2" customFormat="1" ht="24.75" customHeight="1" thickBot="1" x14ac:dyDescent="0.3">
      <c r="A110" s="139" t="s">
        <v>243</v>
      </c>
      <c r="B110" s="121" t="s">
        <v>261</v>
      </c>
      <c r="C110" s="141" t="s">
        <v>413</v>
      </c>
      <c r="D110" s="138"/>
      <c r="E110" s="66">
        <v>5.408036057856171E-3</v>
      </c>
      <c r="F110" s="66">
        <v>0.20954944408868117</v>
      </c>
      <c r="G110" s="66" t="s">
        <v>391</v>
      </c>
      <c r="H110" s="66">
        <v>0.16677572900472598</v>
      </c>
      <c r="I110" s="66">
        <v>1.4577630000000001E-2</v>
      </c>
      <c r="J110" s="66">
        <v>0.10736784000000001</v>
      </c>
      <c r="K110" s="66">
        <v>0.10736784000000001</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640.14100000000008</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4256.5349544072951</v>
      </c>
      <c r="AL111" s="182" t="s">
        <v>245</v>
      </c>
    </row>
    <row r="112" spans="1:38" s="2" customFormat="1" ht="24.75" customHeight="1" thickBot="1" x14ac:dyDescent="0.3">
      <c r="A112" s="121" t="s">
        <v>263</v>
      </c>
      <c r="B112" s="121" t="s">
        <v>264</v>
      </c>
      <c r="C112" s="122" t="s">
        <v>265</v>
      </c>
      <c r="D112" s="123"/>
      <c r="E112" s="66">
        <v>8.073833911177152</v>
      </c>
      <c r="F112" s="66" t="s">
        <v>390</v>
      </c>
      <c r="G112" s="66" t="s">
        <v>391</v>
      </c>
      <c r="H112" s="66">
        <v>13.981999999999999</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229334000</v>
      </c>
      <c r="AL112" s="182" t="s">
        <v>430</v>
      </c>
    </row>
    <row r="113" spans="1:38" s="2" customFormat="1" ht="24.75" customHeight="1" thickBot="1" x14ac:dyDescent="0.3">
      <c r="A113" s="121" t="s">
        <v>263</v>
      </c>
      <c r="B113" s="142" t="s">
        <v>266</v>
      </c>
      <c r="C113" s="143" t="s">
        <v>267</v>
      </c>
      <c r="D113" s="123"/>
      <c r="E113" s="66">
        <v>5.9601168096680031</v>
      </c>
      <c r="F113" s="66" t="s">
        <v>391</v>
      </c>
      <c r="G113" s="66" t="s">
        <v>391</v>
      </c>
      <c r="H113" s="66">
        <v>34.658344715510083</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2.6238327999999998E-2</v>
      </c>
      <c r="F114" s="66" t="s">
        <v>391</v>
      </c>
      <c r="G114" s="66" t="s">
        <v>391</v>
      </c>
      <c r="H114" s="66">
        <v>8.5274565999999996E-2</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0.65595819999999994</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0.95906844170670458</v>
      </c>
      <c r="F116" s="66" t="s">
        <v>390</v>
      </c>
      <c r="G116" s="66" t="s">
        <v>391</v>
      </c>
      <c r="H116" s="66">
        <v>2.4315443851688134</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0.47638989249999997</v>
      </c>
      <c r="J119" s="66">
        <v>5.269477376666666</v>
      </c>
      <c r="K119" s="66">
        <v>5.269477376666666</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1.0739280890139999</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1.5218840000000002</v>
      </c>
      <c r="G125" s="66" t="s">
        <v>391</v>
      </c>
      <c r="H125" s="66" t="s">
        <v>390</v>
      </c>
      <c r="I125" s="66">
        <v>2.8831000000000001E-4</v>
      </c>
      <c r="J125" s="66">
        <v>1.9133300000000002E-3</v>
      </c>
      <c r="K125" s="66">
        <v>4.0450766666666679E-3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8736.6666666666679</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390</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438</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390</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438</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438</v>
      </c>
      <c r="AG131" s="66" t="s">
        <v>438</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391</v>
      </c>
      <c r="AJ132" s="66" t="s">
        <v>438</v>
      </c>
      <c r="AK132" s="66" t="s">
        <v>391</v>
      </c>
      <c r="AL132" s="182" t="s">
        <v>435</v>
      </c>
    </row>
    <row r="133" spans="1:38" s="2" customFormat="1" ht="24.75" customHeight="1" thickBot="1" x14ac:dyDescent="0.3">
      <c r="A133" s="121" t="s">
        <v>288</v>
      </c>
      <c r="B133" s="125" t="s">
        <v>307</v>
      </c>
      <c r="C133" s="136" t="s">
        <v>308</v>
      </c>
      <c r="D133" s="123" t="s">
        <v>297</v>
      </c>
      <c r="E133" s="66">
        <v>2.7464000000000002E-2</v>
      </c>
      <c r="F133" s="66">
        <v>5.2500000000000008E-4</v>
      </c>
      <c r="G133" s="66">
        <v>1.841E-3</v>
      </c>
      <c r="H133" s="66" t="s">
        <v>391</v>
      </c>
      <c r="I133" s="66">
        <v>2.6132500000000001E-3</v>
      </c>
      <c r="J133" s="66">
        <v>4.4769999999999992E-3</v>
      </c>
      <c r="K133" s="66">
        <v>7.4589999999999995E-3</v>
      </c>
      <c r="L133" s="66" t="s">
        <v>390</v>
      </c>
      <c r="M133" s="66">
        <v>5.0140000000000002E-3</v>
      </c>
      <c r="N133" s="66">
        <v>2.5671746099999999E-3</v>
      </c>
      <c r="O133" s="66">
        <v>4.2999960999999992E-4</v>
      </c>
      <c r="P133" s="66">
        <v>0.12737562999999999</v>
      </c>
      <c r="Q133" s="66">
        <v>1.1634780700000001E-3</v>
      </c>
      <c r="R133" s="66">
        <v>1.1592037199999999E-3</v>
      </c>
      <c r="S133" s="66">
        <v>1.06260341E-3</v>
      </c>
      <c r="T133" s="66">
        <v>1.4814897100000001E-3</v>
      </c>
      <c r="U133" s="66">
        <v>1.6909328599999998E-3</v>
      </c>
      <c r="V133" s="66">
        <v>1.368817844E-2</v>
      </c>
      <c r="W133" s="66">
        <v>2.3081490000000002E-3</v>
      </c>
      <c r="X133" s="66">
        <v>1.1284284E-6</v>
      </c>
      <c r="Y133" s="66">
        <v>6.1636127000000005E-7</v>
      </c>
      <c r="Z133" s="66">
        <v>5.5053628000000006E-7</v>
      </c>
      <c r="AA133" s="66">
        <v>5.9755412999999995E-7</v>
      </c>
      <c r="AB133" s="66">
        <v>2.89288008E-6</v>
      </c>
      <c r="AC133" s="66">
        <v>1.2823049999999999E-2</v>
      </c>
      <c r="AD133" s="66">
        <v>3.5049669999999998E-2</v>
      </c>
      <c r="AE133" s="158"/>
      <c r="AF133" s="66" t="s">
        <v>391</v>
      </c>
      <c r="AG133" s="66" t="s">
        <v>390</v>
      </c>
      <c r="AH133" s="66" t="s">
        <v>391</v>
      </c>
      <c r="AI133" s="66" t="s">
        <v>390</v>
      </c>
      <c r="AJ133" s="66" t="s">
        <v>390</v>
      </c>
      <c r="AK133" s="66">
        <v>85487</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0.46291752899999999</v>
      </c>
      <c r="F135" s="66">
        <v>0.1790530065</v>
      </c>
      <c r="G135" s="66">
        <v>1.6012870499999998E-2</v>
      </c>
      <c r="H135" s="66" t="s">
        <v>390</v>
      </c>
      <c r="I135" s="66">
        <v>0.60994479449999994</v>
      </c>
      <c r="J135" s="66">
        <v>0.65652769049999993</v>
      </c>
      <c r="K135" s="66">
        <v>0.67545199199999983</v>
      </c>
      <c r="L135" s="66">
        <v>0.25617681368999995</v>
      </c>
      <c r="M135" s="66">
        <v>8.1272596364999998</v>
      </c>
      <c r="N135" s="66">
        <v>7.1330059499999987E-2</v>
      </c>
      <c r="O135" s="66">
        <v>1.4557154999999999E-2</v>
      </c>
      <c r="P135" s="66" t="s">
        <v>390</v>
      </c>
      <c r="Q135" s="66">
        <v>5.9684335499999991E-2</v>
      </c>
      <c r="R135" s="66">
        <v>1.4557155E-3</v>
      </c>
      <c r="S135" s="66">
        <v>2.9114309999999997E-2</v>
      </c>
      <c r="T135" s="66" t="s">
        <v>390</v>
      </c>
      <c r="U135" s="66">
        <v>1.01900085E-2</v>
      </c>
      <c r="V135" s="66">
        <v>2.5518692714999998</v>
      </c>
      <c r="W135" s="66">
        <v>1.4557154999999999</v>
      </c>
      <c r="X135" s="66">
        <v>0.33918171149999998</v>
      </c>
      <c r="Y135" s="66">
        <v>0.67399627649999994</v>
      </c>
      <c r="Z135" s="66">
        <v>0.82684640399999987</v>
      </c>
      <c r="AA135" s="66" t="s">
        <v>390</v>
      </c>
      <c r="AB135" s="66" t="s">
        <v>390</v>
      </c>
      <c r="AC135" s="66" t="s">
        <v>390</v>
      </c>
      <c r="AD135" s="66" t="s">
        <v>391</v>
      </c>
      <c r="AE135" s="158"/>
      <c r="AF135" s="66" t="s">
        <v>391</v>
      </c>
      <c r="AG135" s="66" t="s">
        <v>391</v>
      </c>
      <c r="AH135" s="66" t="s">
        <v>391</v>
      </c>
      <c r="AI135" s="66" t="s">
        <v>391</v>
      </c>
      <c r="AJ135" s="66" t="s">
        <v>391</v>
      </c>
      <c r="AK135" s="66">
        <v>145.57155</v>
      </c>
      <c r="AL135" s="182" t="s">
        <v>385</v>
      </c>
    </row>
    <row r="136" spans="1:38" s="2" customFormat="1" ht="24.75" customHeight="1" thickBot="1" x14ac:dyDescent="0.3">
      <c r="A136" s="121" t="s">
        <v>288</v>
      </c>
      <c r="B136" s="121" t="s">
        <v>313</v>
      </c>
      <c r="C136" s="122" t="s">
        <v>314</v>
      </c>
      <c r="D136" s="123"/>
      <c r="E136" s="66" t="s">
        <v>391</v>
      </c>
      <c r="F136" s="66">
        <v>4.7999999999999996E-3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4.3499999999999997E-3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t="s">
        <v>390</v>
      </c>
      <c r="G139" s="66" t="s">
        <v>390</v>
      </c>
      <c r="H139" s="66" t="s">
        <v>390</v>
      </c>
      <c r="I139" s="66">
        <v>0.37655450000000007</v>
      </c>
      <c r="J139" s="66">
        <v>0.37655450000000007</v>
      </c>
      <c r="K139" s="66">
        <v>0.37655450000000007</v>
      </c>
      <c r="L139" s="66" t="s">
        <v>390</v>
      </c>
      <c r="M139" s="66" t="s">
        <v>390</v>
      </c>
      <c r="N139" s="66">
        <v>1.0899E-3</v>
      </c>
      <c r="O139" s="66">
        <v>2.1915200000000002E-3</v>
      </c>
      <c r="P139" s="66">
        <v>2.1915200000000002E-3</v>
      </c>
      <c r="Q139" s="66">
        <v>3.4590599999999999E-3</v>
      </c>
      <c r="R139" s="66">
        <v>3.3048599999999997E-3</v>
      </c>
      <c r="S139" s="66">
        <v>7.7228600000000007E-3</v>
      </c>
      <c r="T139" s="66" t="s">
        <v>390</v>
      </c>
      <c r="U139" s="66" t="s">
        <v>390</v>
      </c>
      <c r="V139" s="66" t="s">
        <v>390</v>
      </c>
      <c r="W139" s="66">
        <v>3.8271199999999999</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384.91529668185223</v>
      </c>
      <c r="F141" s="19">
        <f t="shared" ref="F141:AD141" si="0">SUM(F14:F140)</f>
        <v>391.1001841134464</v>
      </c>
      <c r="G141" s="19">
        <f t="shared" si="0"/>
        <v>1058.9724098992026</v>
      </c>
      <c r="H141" s="19">
        <f t="shared" si="0"/>
        <v>115.18705980279967</v>
      </c>
      <c r="I141" s="19">
        <f t="shared" si="0"/>
        <v>120.37264645344146</v>
      </c>
      <c r="J141" s="19">
        <f t="shared" si="0"/>
        <v>163.11369292759341</v>
      </c>
      <c r="K141" s="19">
        <f t="shared" si="0"/>
        <v>215.29694168065015</v>
      </c>
      <c r="L141" s="19">
        <f t="shared" si="0"/>
        <v>9.6337823844033661</v>
      </c>
      <c r="M141" s="19">
        <f t="shared" si="0"/>
        <v>1560.6933247332888</v>
      </c>
      <c r="N141" s="19">
        <f t="shared" si="0"/>
        <v>259.90124558623455</v>
      </c>
      <c r="O141" s="19">
        <f t="shared" si="0"/>
        <v>2.2595016826040699</v>
      </c>
      <c r="P141" s="19">
        <f t="shared" si="0"/>
        <v>4.377762552452924</v>
      </c>
      <c r="Q141" s="19">
        <f t="shared" si="0"/>
        <v>16.971082986047382</v>
      </c>
      <c r="R141" s="19">
        <f>SUM(R14:R140)</f>
        <v>16.973889435147001</v>
      </c>
      <c r="S141" s="19">
        <f t="shared" si="0"/>
        <v>25.958122752815612</v>
      </c>
      <c r="T141" s="19">
        <f t="shared" si="0"/>
        <v>28.038899484741599</v>
      </c>
      <c r="U141" s="19">
        <f t="shared" si="0"/>
        <v>29.287890802951971</v>
      </c>
      <c r="V141" s="19">
        <f t="shared" si="0"/>
        <v>78.65135907478313</v>
      </c>
      <c r="W141" s="19">
        <f t="shared" si="0"/>
        <v>75.842162877849773</v>
      </c>
      <c r="X141" s="19">
        <f t="shared" si="0"/>
        <v>59.858725937996361</v>
      </c>
      <c r="Y141" s="19">
        <f t="shared" si="0"/>
        <v>57.189512142369139</v>
      </c>
      <c r="Z141" s="19">
        <f t="shared" si="0"/>
        <v>33.294287837939166</v>
      </c>
      <c r="AA141" s="19">
        <f t="shared" si="0"/>
        <v>30.55272011728912</v>
      </c>
      <c r="AB141" s="19">
        <f t="shared" si="0"/>
        <v>179.0552295909313</v>
      </c>
      <c r="AC141" s="19">
        <f t="shared" si="0"/>
        <v>43.914264998119485</v>
      </c>
      <c r="AD141" s="19">
        <f t="shared" si="0"/>
        <v>2.7530770546305487</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384.91529668185223</v>
      </c>
      <c r="F152" s="13">
        <f t="shared" ref="F152:AD152" si="1">SUM(F$141, F$151, IF(AND(ISNUMBER(SEARCH($B$4,"AT|BE|CH|GB|IE|LT|LU|NL")),SUM(F$143:F$149)&gt;0),SUM(F$143:F$149)-SUM(F$27:F$33),0))</f>
        <v>391.1001841134464</v>
      </c>
      <c r="G152" s="13">
        <f t="shared" si="1"/>
        <v>1058.9724098992026</v>
      </c>
      <c r="H152" s="13">
        <f t="shared" si="1"/>
        <v>115.18705980279967</v>
      </c>
      <c r="I152" s="13">
        <f t="shared" si="1"/>
        <v>120.37264645344146</v>
      </c>
      <c r="J152" s="13">
        <f t="shared" si="1"/>
        <v>163.11369292759341</v>
      </c>
      <c r="K152" s="13">
        <f t="shared" si="1"/>
        <v>215.29694168065015</v>
      </c>
      <c r="L152" s="13">
        <f t="shared" si="1"/>
        <v>9.6337823844033661</v>
      </c>
      <c r="M152" s="13">
        <f t="shared" si="1"/>
        <v>1560.6933247332888</v>
      </c>
      <c r="N152" s="13">
        <f t="shared" si="1"/>
        <v>259.90124558623455</v>
      </c>
      <c r="O152" s="13">
        <f t="shared" si="1"/>
        <v>2.2595016826040699</v>
      </c>
      <c r="P152" s="13">
        <f t="shared" si="1"/>
        <v>4.377762552452924</v>
      </c>
      <c r="Q152" s="13">
        <f t="shared" si="1"/>
        <v>16.971082986047382</v>
      </c>
      <c r="R152" s="13">
        <f t="shared" si="1"/>
        <v>16.973889435147001</v>
      </c>
      <c r="S152" s="13">
        <f t="shared" si="1"/>
        <v>25.958122752815612</v>
      </c>
      <c r="T152" s="13">
        <f t="shared" si="1"/>
        <v>28.038899484741599</v>
      </c>
      <c r="U152" s="13">
        <f t="shared" si="1"/>
        <v>29.287890802951971</v>
      </c>
      <c r="V152" s="13">
        <f t="shared" si="1"/>
        <v>78.65135907478313</v>
      </c>
      <c r="W152" s="13">
        <f t="shared" si="1"/>
        <v>75.842162877849773</v>
      </c>
      <c r="X152" s="13">
        <f t="shared" si="1"/>
        <v>59.858725937996361</v>
      </c>
      <c r="Y152" s="13">
        <f t="shared" si="1"/>
        <v>57.189512142369139</v>
      </c>
      <c r="Z152" s="13">
        <f t="shared" si="1"/>
        <v>33.294287837939166</v>
      </c>
      <c r="AA152" s="13">
        <f t="shared" si="1"/>
        <v>30.55272011728912</v>
      </c>
      <c r="AB152" s="13">
        <f t="shared" si="1"/>
        <v>179.0552295909313</v>
      </c>
      <c r="AC152" s="13">
        <f t="shared" si="1"/>
        <v>43.914264998119485</v>
      </c>
      <c r="AD152" s="13">
        <f t="shared" si="1"/>
        <v>2.7530770546305487</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384.91529668185223</v>
      </c>
      <c r="F154" s="13">
        <f>SUM(F$141, F$153, -1 * IF(OR($B$6=2005,$B$6&gt;=2020),SUM(F$99:F$122),0), IF(AND(ISNUMBER(SEARCH($B$4,"AT|BE|CH|GB|IE|LT|LU|NL")),SUM(F$143:F$149)&gt;0),SUM(F$143:F$149)-SUM(F$27:F$33),0))</f>
        <v>391.1001841134464</v>
      </c>
      <c r="G154" s="13">
        <f>SUM(G$141, G$153, IF(AND(ISNUMBER(SEARCH($B$4,"AT|BE|CH|GB|IE|LT|LU|NL")),SUM(G$143:G$149)&gt;0),SUM(G$143:G$149)-SUM(G$27:G$33),0))</f>
        <v>1058.9724098992026</v>
      </c>
      <c r="H154" s="13">
        <f>SUM(H$141, H$153, IF(AND(ISNUMBER(SEARCH($B$4,"AT|BE|CH|GB|IE|LT|LU|NL")),SUM(H$143:H$149)&gt;0),SUM(H$143:H$149)-SUM(H$27:H$33),0))</f>
        <v>115.18705980279967</v>
      </c>
      <c r="I154" s="13">
        <f t="shared" ref="I154:AD154" si="2">SUM(I$141, I$153, IF(AND(ISNUMBER(SEARCH($B$4,"AT|BE|CH|GB|IE|LT|LU|NL")),SUM(I$143:I$149)&gt;0),SUM(I$143:I$149)-SUM(I$27:I$33),0))</f>
        <v>120.37264645344146</v>
      </c>
      <c r="J154" s="13">
        <f t="shared" si="2"/>
        <v>163.11369292759341</v>
      </c>
      <c r="K154" s="13">
        <f t="shared" si="2"/>
        <v>215.29694168065015</v>
      </c>
      <c r="L154" s="13">
        <f t="shared" si="2"/>
        <v>9.6337823844033661</v>
      </c>
      <c r="M154" s="13">
        <f t="shared" si="2"/>
        <v>1560.6933247332888</v>
      </c>
      <c r="N154" s="13">
        <f t="shared" si="2"/>
        <v>259.90124558623455</v>
      </c>
      <c r="O154" s="13">
        <f t="shared" si="2"/>
        <v>2.2595016826040699</v>
      </c>
      <c r="P154" s="13">
        <f t="shared" si="2"/>
        <v>4.377762552452924</v>
      </c>
      <c r="Q154" s="13">
        <f t="shared" si="2"/>
        <v>16.971082986047382</v>
      </c>
      <c r="R154" s="13">
        <f t="shared" si="2"/>
        <v>16.973889435147001</v>
      </c>
      <c r="S154" s="13">
        <f t="shared" si="2"/>
        <v>25.958122752815612</v>
      </c>
      <c r="T154" s="13">
        <f t="shared" si="2"/>
        <v>28.038899484741599</v>
      </c>
      <c r="U154" s="13">
        <f t="shared" si="2"/>
        <v>29.287890802951971</v>
      </c>
      <c r="V154" s="13">
        <f t="shared" si="2"/>
        <v>78.65135907478313</v>
      </c>
      <c r="W154" s="13">
        <f t="shared" si="2"/>
        <v>75.842162877849773</v>
      </c>
      <c r="X154" s="13">
        <f t="shared" si="2"/>
        <v>59.858725937996361</v>
      </c>
      <c r="Y154" s="13">
        <f t="shared" si="2"/>
        <v>57.189512142369139</v>
      </c>
      <c r="Z154" s="13">
        <f t="shared" si="2"/>
        <v>33.294287837939166</v>
      </c>
      <c r="AA154" s="13">
        <f t="shared" si="2"/>
        <v>30.55272011728912</v>
      </c>
      <c r="AB154" s="13">
        <f t="shared" si="2"/>
        <v>179.0552295909313</v>
      </c>
      <c r="AC154" s="13">
        <f t="shared" si="2"/>
        <v>43.914264998119485</v>
      </c>
      <c r="AD154" s="13">
        <f t="shared" si="2"/>
        <v>2.7530770546305487</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1.8400142016165304</v>
      </c>
      <c r="F157" s="22">
        <v>0.24279025564898618</v>
      </c>
      <c r="G157" s="22">
        <v>3.0539654798614615E-2</v>
      </c>
      <c r="H157" s="22" t="s">
        <v>390</v>
      </c>
      <c r="I157" s="22">
        <v>3.0539654798614615E-2</v>
      </c>
      <c r="J157" s="22">
        <v>3.0539654798614615E-2</v>
      </c>
      <c r="K157" s="22">
        <v>3.0539654798614615E-2</v>
      </c>
      <c r="L157" s="22">
        <v>1.4659034303335015E-2</v>
      </c>
      <c r="M157" s="22">
        <v>0.33899016826462225</v>
      </c>
      <c r="N157" s="22" t="s">
        <v>390</v>
      </c>
      <c r="O157" s="22">
        <v>1.3284749837397353E-3</v>
      </c>
      <c r="P157" s="22">
        <v>8.0930085216328709E-4</v>
      </c>
      <c r="Q157" s="22">
        <v>1.5269827399307304E-5</v>
      </c>
      <c r="R157" s="22">
        <v>4.5809482197921919E-3</v>
      </c>
      <c r="S157" s="22">
        <v>3.2372034086531483E-3</v>
      </c>
      <c r="T157" s="22">
        <v>1.3437448111390429E-3</v>
      </c>
      <c r="U157" s="22">
        <v>1.5269827399307304E-5</v>
      </c>
      <c r="V157" s="22">
        <v>0.26538960019996094</v>
      </c>
      <c r="W157" s="22" t="s">
        <v>390</v>
      </c>
      <c r="X157" s="22" t="s">
        <v>390</v>
      </c>
      <c r="Y157" s="22" t="s">
        <v>390</v>
      </c>
      <c r="Z157" s="22" t="s">
        <v>390</v>
      </c>
      <c r="AA157" s="22" t="s">
        <v>390</v>
      </c>
      <c r="AB157" s="22" t="s">
        <v>390</v>
      </c>
      <c r="AC157" s="22" t="s">
        <v>391</v>
      </c>
      <c r="AD157" s="22" t="s">
        <v>391</v>
      </c>
      <c r="AE157" s="59"/>
      <c r="AF157" s="22">
        <v>6633.976513629058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8.2376798383469715E-2</v>
      </c>
      <c r="F158" s="22">
        <v>9.4124744351013839E-2</v>
      </c>
      <c r="G158" s="22">
        <v>3.6603452013853894E-3</v>
      </c>
      <c r="H158" s="22" t="s">
        <v>390</v>
      </c>
      <c r="I158" s="22">
        <v>6.0345201385389504E-5</v>
      </c>
      <c r="J158" s="22">
        <v>6.0345201385389504E-5</v>
      </c>
      <c r="K158" s="22">
        <v>6.0345201385389504E-5</v>
      </c>
      <c r="L158" s="22">
        <v>9.0517802078084245E-6</v>
      </c>
      <c r="M158" s="22">
        <v>0.45573683173537782</v>
      </c>
      <c r="N158" s="22">
        <v>10.564673157162725</v>
      </c>
      <c r="O158" s="22">
        <v>4.1505016260264446E-5</v>
      </c>
      <c r="P158" s="22">
        <v>3.2919147836712816E-5</v>
      </c>
      <c r="Q158" s="22">
        <v>1.1101726006926948E-6</v>
      </c>
      <c r="R158" s="22">
        <v>6.665178020780843E-5</v>
      </c>
      <c r="S158" s="22">
        <v>1.5759659134685132E-4</v>
      </c>
      <c r="T158" s="22">
        <v>4.9455188860957147E-5</v>
      </c>
      <c r="U158" s="22">
        <v>7.5017260069269482E-7</v>
      </c>
      <c r="V158" s="22">
        <v>8.311199800039035E-3</v>
      </c>
      <c r="W158" s="22" t="s">
        <v>390</v>
      </c>
      <c r="X158" s="22">
        <v>3.8519999999999997E-5</v>
      </c>
      <c r="Y158" s="22">
        <v>5.3928000000000003E-5</v>
      </c>
      <c r="Z158" s="22">
        <v>3.118285714285714E-5</v>
      </c>
      <c r="AA158" s="22">
        <v>3.8519999999999997E-5</v>
      </c>
      <c r="AB158" s="22">
        <v>1.6215085714285714E-4</v>
      </c>
      <c r="AC158" s="22" t="s">
        <v>391</v>
      </c>
      <c r="AD158" s="22" t="s">
        <v>391</v>
      </c>
      <c r="AE158" s="59"/>
      <c r="AF158" s="22">
        <v>170.91808637094124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1996</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110.76698154046294</v>
      </c>
      <c r="F14" s="66">
        <v>6.9755473410000022</v>
      </c>
      <c r="G14" s="66">
        <v>647.47759279951379</v>
      </c>
      <c r="H14" s="66">
        <v>2.0000000000000002E-7</v>
      </c>
      <c r="I14" s="66">
        <v>19.060848836040858</v>
      </c>
      <c r="J14" s="66">
        <v>28.744994439215905</v>
      </c>
      <c r="K14" s="66">
        <v>34.69198084590019</v>
      </c>
      <c r="L14" s="66">
        <v>0.26647498181177098</v>
      </c>
      <c r="M14" s="66">
        <v>17.872232744754168</v>
      </c>
      <c r="N14" s="66">
        <v>3.9828069871564185</v>
      </c>
      <c r="O14" s="66">
        <v>0.26257297335008156</v>
      </c>
      <c r="P14" s="66">
        <v>1.4909861601168706</v>
      </c>
      <c r="Q14" s="66">
        <v>1.7118210315456563</v>
      </c>
      <c r="R14" s="66">
        <v>5.3630536284077825</v>
      </c>
      <c r="S14" s="66">
        <v>2.6300238402500842</v>
      </c>
      <c r="T14" s="66">
        <v>7.5020717737991394</v>
      </c>
      <c r="U14" s="66">
        <v>22.115716607493653</v>
      </c>
      <c r="V14" s="66">
        <v>8.8556886047592887</v>
      </c>
      <c r="W14" s="66">
        <v>3.7054879027676444</v>
      </c>
      <c r="X14" s="66">
        <v>7.8297010673982707E-3</v>
      </c>
      <c r="Y14" s="66">
        <v>1.2867285363417517E-2</v>
      </c>
      <c r="Z14" s="66">
        <v>1.1968450863223954E-2</v>
      </c>
      <c r="AA14" s="66">
        <v>9.5253733732445535E-3</v>
      </c>
      <c r="AB14" s="66">
        <v>4.2190810667284286E-2</v>
      </c>
      <c r="AC14" s="66">
        <v>3.7354240582160747</v>
      </c>
      <c r="AD14" s="66">
        <v>0.75066825142684745</v>
      </c>
      <c r="AE14" s="158"/>
      <c r="AF14" s="66">
        <v>15648.531239132955</v>
      </c>
      <c r="AG14" s="66">
        <v>552382.31588240596</v>
      </c>
      <c r="AH14" s="66">
        <v>33448.146282251051</v>
      </c>
      <c r="AI14" s="66">
        <v>362</v>
      </c>
      <c r="AJ14" s="66">
        <v>2446.0321657669342</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0.14340900000000001</v>
      </c>
      <c r="F15" s="66">
        <v>8.7609760000000002E-3</v>
      </c>
      <c r="G15" s="66">
        <v>0.38137039000000006</v>
      </c>
      <c r="H15" s="66" t="s">
        <v>390</v>
      </c>
      <c r="I15" s="66">
        <v>1.4346779999999998E-2</v>
      </c>
      <c r="J15" s="66">
        <v>1.7673180000000004E-2</v>
      </c>
      <c r="K15" s="66">
        <v>2.1207480000000001E-2</v>
      </c>
      <c r="L15" s="66">
        <v>9.6735152643036108E-4</v>
      </c>
      <c r="M15" s="66">
        <v>1.7094999999999999E-2</v>
      </c>
      <c r="N15" s="66">
        <v>1.8323180880724998E-2</v>
      </c>
      <c r="O15" s="66">
        <v>5.3012753549594987E-3</v>
      </c>
      <c r="P15" s="66">
        <v>1.7652701141069997E-3</v>
      </c>
      <c r="Q15" s="66">
        <v>1.4145775227287997E-2</v>
      </c>
      <c r="R15" s="66">
        <v>1.3711174568772E-2</v>
      </c>
      <c r="S15" s="66">
        <v>2.1598831574358202E-2</v>
      </c>
      <c r="T15" s="66">
        <v>0.83196516411339438</v>
      </c>
      <c r="U15" s="66">
        <v>7.5548579624199995E-3</v>
      </c>
      <c r="V15" s="66">
        <v>0.33480338248872499</v>
      </c>
      <c r="W15" s="66">
        <v>1.05409628525E-2</v>
      </c>
      <c r="X15" s="66">
        <v>1.5978748378941996E-5</v>
      </c>
      <c r="Y15" s="66">
        <v>4.7385962081263012E-5</v>
      </c>
      <c r="Z15" s="66">
        <v>1.8215710904004E-5</v>
      </c>
      <c r="AA15" s="66">
        <v>2.635363428152E-5</v>
      </c>
      <c r="AB15" s="66">
        <v>1.0793405564572899E-4</v>
      </c>
      <c r="AC15" s="66">
        <v>1.5121512406000002E-5</v>
      </c>
      <c r="AD15" s="66">
        <v>1.0782609393052407E-2</v>
      </c>
      <c r="AE15" s="158"/>
      <c r="AF15" s="66">
        <v>3234.4687510000003</v>
      </c>
      <c r="AG15" s="66" t="s">
        <v>391</v>
      </c>
      <c r="AH15" s="66">
        <v>6906.0027060000002</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9.0163999149999992</v>
      </c>
      <c r="F16" s="66">
        <v>1.3620474330000001</v>
      </c>
      <c r="G16" s="66">
        <v>18.476043954000001</v>
      </c>
      <c r="H16" s="66">
        <v>0.17711000000000002</v>
      </c>
      <c r="I16" s="66">
        <v>2.0947867069999999</v>
      </c>
      <c r="J16" s="66">
        <v>2.9855251320000007</v>
      </c>
      <c r="K16" s="66">
        <v>3.709314204</v>
      </c>
      <c r="L16" s="66">
        <v>9.3937459004854668E-4</v>
      </c>
      <c r="M16" s="66">
        <v>8.1012010289999985</v>
      </c>
      <c r="N16" s="66">
        <v>0.10225532813870362</v>
      </c>
      <c r="O16" s="66">
        <v>8.5921146518283028E-3</v>
      </c>
      <c r="P16" s="66">
        <v>7.5291672392332323E-2</v>
      </c>
      <c r="Q16" s="66">
        <v>2.6368212077109991E-2</v>
      </c>
      <c r="R16" s="66">
        <v>0.22304394750269169</v>
      </c>
      <c r="S16" s="66">
        <v>4.4836400505167753E-2</v>
      </c>
      <c r="T16" s="66">
        <v>9.1262172054215107E-2</v>
      </c>
      <c r="U16" s="66">
        <v>1.0439936826653224</v>
      </c>
      <c r="V16" s="66">
        <v>0.35586197293910948</v>
      </c>
      <c r="W16" s="66">
        <v>6.5718302590938096E-2</v>
      </c>
      <c r="X16" s="66">
        <v>5.7302915669813659E-2</v>
      </c>
      <c r="Y16" s="66">
        <v>4.5900984527204973E-3</v>
      </c>
      <c r="Z16" s="66">
        <v>4.2227473807204974E-3</v>
      </c>
      <c r="AA16" s="66">
        <v>4.2227473807204974E-3</v>
      </c>
      <c r="AB16" s="66">
        <v>7.0338508883975151E-2</v>
      </c>
      <c r="AC16" s="66">
        <v>0.16679345207205243</v>
      </c>
      <c r="AD16" s="66">
        <v>1.9500666783260085E-2</v>
      </c>
      <c r="AE16" s="158"/>
      <c r="AF16" s="66" t="s">
        <v>391</v>
      </c>
      <c r="AG16" s="66">
        <v>24893.144541303209</v>
      </c>
      <c r="AH16" s="66">
        <v>17462.248519000001</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14.50374910500001</v>
      </c>
      <c r="F17" s="66">
        <v>2.1208263989999994</v>
      </c>
      <c r="G17" s="66">
        <v>30.564210250000031</v>
      </c>
      <c r="H17" s="66">
        <v>2.8280999999999992E-3</v>
      </c>
      <c r="I17" s="66">
        <v>7.020571758</v>
      </c>
      <c r="J17" s="66">
        <v>10.578387753000001</v>
      </c>
      <c r="K17" s="66">
        <v>13.092759829000023</v>
      </c>
      <c r="L17" s="66">
        <v>1.88646376127449E-2</v>
      </c>
      <c r="M17" s="66">
        <v>207.24496923245135</v>
      </c>
      <c r="N17" s="66">
        <v>49.662220494183401</v>
      </c>
      <c r="O17" s="66">
        <v>0.40197880129106223</v>
      </c>
      <c r="P17" s="66">
        <v>0.26017798752275989</v>
      </c>
      <c r="Q17" s="66">
        <v>0.16174426770505962</v>
      </c>
      <c r="R17" s="66">
        <v>1.1350155425121946</v>
      </c>
      <c r="S17" s="66">
        <v>5.0992669573903795</v>
      </c>
      <c r="T17" s="66">
        <v>0.48012043196425963</v>
      </c>
      <c r="U17" s="66">
        <v>0.84371103687228344</v>
      </c>
      <c r="V17" s="66">
        <v>17.613970455258638</v>
      </c>
      <c r="W17" s="66">
        <v>47.201861768437041</v>
      </c>
      <c r="X17" s="66">
        <v>1.5348932108070585E-2</v>
      </c>
      <c r="Y17" s="66">
        <v>0.15234723895246469</v>
      </c>
      <c r="Z17" s="66">
        <v>4.5230054009465899E-2</v>
      </c>
      <c r="AA17" s="66">
        <v>5.1888962653465855E-2</v>
      </c>
      <c r="AB17" s="66">
        <v>0.26481518772346696</v>
      </c>
      <c r="AC17" s="66">
        <v>0.39629679510938343</v>
      </c>
      <c r="AD17" s="66">
        <v>0.76250245308957199</v>
      </c>
      <c r="AE17" s="158"/>
      <c r="AF17" s="66">
        <v>2027.6371460000003</v>
      </c>
      <c r="AG17" s="66">
        <v>43836.267695875656</v>
      </c>
      <c r="AH17" s="66">
        <v>53117.531990758835</v>
      </c>
      <c r="AI17" s="66" t="s">
        <v>391</v>
      </c>
      <c r="AJ17" s="66" t="s">
        <v>391</v>
      </c>
      <c r="AK17" s="66" t="s">
        <v>391</v>
      </c>
      <c r="AL17" s="182" t="s">
        <v>49</v>
      </c>
    </row>
    <row r="18" spans="1:39" s="2" customFormat="1" ht="24.75" customHeight="1" thickBot="1" x14ac:dyDescent="0.3">
      <c r="A18" s="121" t="s">
        <v>53</v>
      </c>
      <c r="B18" s="121" t="s">
        <v>60</v>
      </c>
      <c r="C18" s="122" t="s">
        <v>61</v>
      </c>
      <c r="D18" s="123"/>
      <c r="E18" s="66">
        <v>0.199767429</v>
      </c>
      <c r="F18" s="66">
        <v>3.2439306000000001E-2</v>
      </c>
      <c r="G18" s="66">
        <v>0.60831818300000007</v>
      </c>
      <c r="H18" s="66" t="s">
        <v>391</v>
      </c>
      <c r="I18" s="66">
        <v>4.6049942999999996E-2</v>
      </c>
      <c r="J18" s="66">
        <v>6.5619826000000006E-2</v>
      </c>
      <c r="K18" s="66">
        <v>8.717050799999998E-2</v>
      </c>
      <c r="L18" s="66">
        <v>1.6306536980327233E-3</v>
      </c>
      <c r="M18" s="66">
        <v>0.33107886000000003</v>
      </c>
      <c r="N18" s="66">
        <v>9.9373499552549982E-3</v>
      </c>
      <c r="O18" s="66">
        <v>3.9841938809250004E-4</v>
      </c>
      <c r="P18" s="66">
        <v>5.5734920969999983E-4</v>
      </c>
      <c r="Q18" s="66">
        <v>1.0217029241100002E-2</v>
      </c>
      <c r="R18" s="66">
        <v>6.3555324138852001E-3</v>
      </c>
      <c r="S18" s="66">
        <v>1.1608753406558519E-2</v>
      </c>
      <c r="T18" s="66">
        <v>5.1225088558292692E-2</v>
      </c>
      <c r="U18" s="66">
        <v>1.1535229578239999E-3</v>
      </c>
      <c r="V18" s="66">
        <v>1.9235830111755003E-2</v>
      </c>
      <c r="W18" s="66">
        <v>1.8166998756E-3</v>
      </c>
      <c r="X18" s="66">
        <v>5.0699390460299988E-5</v>
      </c>
      <c r="Y18" s="66">
        <v>8.3143536925500005E-5</v>
      </c>
      <c r="Z18" s="66">
        <v>8.1714600759000012E-5</v>
      </c>
      <c r="AA18" s="66">
        <v>6.388693746900003E-5</v>
      </c>
      <c r="AB18" s="66">
        <v>2.7944446561379996E-4</v>
      </c>
      <c r="AC18" s="66">
        <v>1.0445964823716E-3</v>
      </c>
      <c r="AD18" s="66">
        <v>1.3331934003297E-3</v>
      </c>
      <c r="AE18" s="158"/>
      <c r="AF18" s="66">
        <v>224.18169999999998</v>
      </c>
      <c r="AG18" s="66">
        <v>257.64584000000002</v>
      </c>
      <c r="AH18" s="66">
        <v>2246.0619710000001</v>
      </c>
      <c r="AI18" s="66" t="s">
        <v>391</v>
      </c>
      <c r="AJ18" s="66" t="s">
        <v>391</v>
      </c>
      <c r="AK18" s="66" t="s">
        <v>391</v>
      </c>
      <c r="AL18" s="182" t="s">
        <v>49</v>
      </c>
    </row>
    <row r="19" spans="1:39" s="2" customFormat="1" ht="24.75" customHeight="1" thickBot="1" x14ac:dyDescent="0.3">
      <c r="A19" s="121" t="s">
        <v>53</v>
      </c>
      <c r="B19" s="121" t="s">
        <v>62</v>
      </c>
      <c r="C19" s="122" t="s">
        <v>63</v>
      </c>
      <c r="D19" s="123"/>
      <c r="E19" s="66">
        <v>13.222671595000003</v>
      </c>
      <c r="F19" s="66">
        <v>0.63389081299999994</v>
      </c>
      <c r="G19" s="66">
        <v>64.321594373999943</v>
      </c>
      <c r="H19" s="66" t="s">
        <v>391</v>
      </c>
      <c r="I19" s="66">
        <v>15.508235238999998</v>
      </c>
      <c r="J19" s="66">
        <v>23.048518562000012</v>
      </c>
      <c r="K19" s="66">
        <v>27.225066230000007</v>
      </c>
      <c r="L19" s="66">
        <v>9.2627424378462775E-2</v>
      </c>
      <c r="M19" s="66">
        <v>1.7983307070000003</v>
      </c>
      <c r="N19" s="66">
        <v>0.27295060378471869</v>
      </c>
      <c r="O19" s="66">
        <v>2.3779468225261547E-2</v>
      </c>
      <c r="P19" s="66">
        <v>0.12383317486395405</v>
      </c>
      <c r="Q19" s="66">
        <v>0.2229639384836149</v>
      </c>
      <c r="R19" s="66">
        <v>0.56476654379872593</v>
      </c>
      <c r="S19" s="66">
        <v>0.27749250139834558</v>
      </c>
      <c r="T19" s="66">
        <v>3.4172937789982334</v>
      </c>
      <c r="U19" s="66">
        <v>2.2374475046245244</v>
      </c>
      <c r="V19" s="66">
        <v>1.5666641469763043</v>
      </c>
      <c r="W19" s="66">
        <v>0.35550119427069121</v>
      </c>
      <c r="X19" s="66">
        <v>8.563854873937266E-4</v>
      </c>
      <c r="Y19" s="66">
        <v>1.4397315799246006E-3</v>
      </c>
      <c r="Z19" s="66">
        <v>1.3138154178621744E-3</v>
      </c>
      <c r="AA19" s="66">
        <v>1.0705204452643787E-3</v>
      </c>
      <c r="AB19" s="66">
        <v>4.6804529304448851E-3</v>
      </c>
      <c r="AC19" s="66">
        <v>0.35148051843013817</v>
      </c>
      <c r="AD19" s="66">
        <v>0.1025721763411872</v>
      </c>
      <c r="AE19" s="158"/>
      <c r="AF19" s="66">
        <v>11418.687163331797</v>
      </c>
      <c r="AG19" s="66">
        <v>52497.112516793495</v>
      </c>
      <c r="AH19" s="66">
        <v>28953.187488146494</v>
      </c>
      <c r="AI19" s="66" t="s">
        <v>391</v>
      </c>
      <c r="AJ19" s="66" t="s">
        <v>391</v>
      </c>
      <c r="AK19" s="66" t="s">
        <v>391</v>
      </c>
      <c r="AL19" s="182" t="s">
        <v>49</v>
      </c>
    </row>
    <row r="20" spans="1:39" s="2" customFormat="1" ht="24.75" customHeight="1" thickBot="1" x14ac:dyDescent="0.3">
      <c r="A20" s="121" t="s">
        <v>53</v>
      </c>
      <c r="B20" s="121" t="s">
        <v>64</v>
      </c>
      <c r="C20" s="122" t="s">
        <v>65</v>
      </c>
      <c r="D20" s="123"/>
      <c r="E20" s="66">
        <v>2.4979874100000021</v>
      </c>
      <c r="F20" s="66">
        <v>0.13920992899999984</v>
      </c>
      <c r="G20" s="66">
        <v>9.6632214290000142</v>
      </c>
      <c r="H20" s="66" t="s">
        <v>391</v>
      </c>
      <c r="I20" s="66">
        <v>0.41362600399999916</v>
      </c>
      <c r="J20" s="66">
        <v>0.65924430499999986</v>
      </c>
      <c r="K20" s="66">
        <v>0.91372234899999927</v>
      </c>
      <c r="L20" s="66">
        <v>2.1699860858940403E-2</v>
      </c>
      <c r="M20" s="66">
        <v>1.2948302929999993</v>
      </c>
      <c r="N20" s="66">
        <v>0.14168146705424922</v>
      </c>
      <c r="O20" s="66">
        <v>8.4662080448409879E-3</v>
      </c>
      <c r="P20" s="66">
        <v>2.7614380777917998E-2</v>
      </c>
      <c r="Q20" s="66">
        <v>0.12447689603263992</v>
      </c>
      <c r="R20" s="66">
        <v>0.12792456030431032</v>
      </c>
      <c r="S20" s="66">
        <v>0.15096710961879461</v>
      </c>
      <c r="T20" s="66">
        <v>0.60238080020079887</v>
      </c>
      <c r="U20" s="66">
        <v>0.24412016802037706</v>
      </c>
      <c r="V20" s="66">
        <v>0.3825417466529602</v>
      </c>
      <c r="W20" s="66">
        <v>5.2096521072856838E-2</v>
      </c>
      <c r="X20" s="66">
        <v>6.3585410309184847E-4</v>
      </c>
      <c r="Y20" s="66">
        <v>1.1030925703641541E-3</v>
      </c>
      <c r="Z20" s="66">
        <v>1.0031558577843725E-3</v>
      </c>
      <c r="AA20" s="66">
        <v>7.6836508497751127E-4</v>
      </c>
      <c r="AB20" s="66">
        <v>3.5104676162178842E-3</v>
      </c>
      <c r="AC20" s="66">
        <v>5.9207546201647372E-2</v>
      </c>
      <c r="AD20" s="66">
        <v>2.598035133231117E-2</v>
      </c>
      <c r="AE20" s="158"/>
      <c r="AF20" s="66">
        <v>2575.3130043250144</v>
      </c>
      <c r="AG20" s="66">
        <v>8163.1503180877817</v>
      </c>
      <c r="AH20" s="66">
        <v>5439.4635051997611</v>
      </c>
      <c r="AI20" s="66">
        <v>8779.5599244616205</v>
      </c>
      <c r="AJ20" s="66" t="s">
        <v>391</v>
      </c>
      <c r="AK20" s="66" t="s">
        <v>391</v>
      </c>
      <c r="AL20" s="182" t="s">
        <v>49</v>
      </c>
    </row>
    <row r="21" spans="1:39" s="2" customFormat="1" ht="24.75" customHeight="1" thickBot="1" x14ac:dyDescent="0.3">
      <c r="A21" s="121" t="s">
        <v>53</v>
      </c>
      <c r="B21" s="121" t="s">
        <v>66</v>
      </c>
      <c r="C21" s="122" t="s">
        <v>67</v>
      </c>
      <c r="D21" s="123"/>
      <c r="E21" s="66">
        <v>3.1203854530000044</v>
      </c>
      <c r="F21" s="66">
        <v>0.49679245899999902</v>
      </c>
      <c r="G21" s="66">
        <v>9.9156877890000441</v>
      </c>
      <c r="H21" s="66" t="s">
        <v>391</v>
      </c>
      <c r="I21" s="66">
        <v>0.79282986399999744</v>
      </c>
      <c r="J21" s="66">
        <v>1.4433176779999966</v>
      </c>
      <c r="K21" s="66">
        <v>3.042107557000008</v>
      </c>
      <c r="L21" s="66">
        <v>5.8084139799295255E-2</v>
      </c>
      <c r="M21" s="66">
        <v>2.8444167680000061</v>
      </c>
      <c r="N21" s="66">
        <v>0.37545173374374724</v>
      </c>
      <c r="O21" s="66">
        <v>1.6623459328028892E-2</v>
      </c>
      <c r="P21" s="66">
        <v>3.8270591191314075E-2</v>
      </c>
      <c r="Q21" s="66">
        <v>0.37300550353057277</v>
      </c>
      <c r="R21" s="66">
        <v>0.27184159025204918</v>
      </c>
      <c r="S21" s="66">
        <v>0.42525921259973759</v>
      </c>
      <c r="T21" s="66">
        <v>1.3376609556803611</v>
      </c>
      <c r="U21" s="66">
        <v>0.148676310068307</v>
      </c>
      <c r="V21" s="66">
        <v>0.80410400721038033</v>
      </c>
      <c r="W21" s="66">
        <v>8.7613364777398131E-2</v>
      </c>
      <c r="X21" s="66">
        <v>1.861900258715473E-3</v>
      </c>
      <c r="Y21" s="66">
        <v>3.0397119075023932E-3</v>
      </c>
      <c r="Z21" s="66">
        <v>2.9401827332023222E-3</v>
      </c>
      <c r="AA21" s="66">
        <v>2.2822027062415705E-3</v>
      </c>
      <c r="AB21" s="66">
        <v>1.0123997605661765E-2</v>
      </c>
      <c r="AC21" s="66">
        <v>6.5836983879539901E-2</v>
      </c>
      <c r="AD21" s="66">
        <v>5.8176495685553407E-2</v>
      </c>
      <c r="AE21" s="158"/>
      <c r="AF21" s="66">
        <v>3768.7285631634686</v>
      </c>
      <c r="AG21" s="66">
        <v>9965.2881832764342</v>
      </c>
      <c r="AH21" s="66">
        <v>14649.319343666431</v>
      </c>
      <c r="AI21" s="66">
        <v>31.43375</v>
      </c>
      <c r="AJ21" s="66" t="s">
        <v>391</v>
      </c>
      <c r="AK21" s="66" t="s">
        <v>391</v>
      </c>
      <c r="AL21" s="182" t="s">
        <v>49</v>
      </c>
    </row>
    <row r="22" spans="1:39" s="2" customFormat="1" ht="24.75" customHeight="1" thickBot="1" x14ac:dyDescent="0.3">
      <c r="A22" s="121" t="s">
        <v>53</v>
      </c>
      <c r="B22" s="125" t="s">
        <v>68</v>
      </c>
      <c r="C22" s="122" t="s">
        <v>69</v>
      </c>
      <c r="D22" s="123"/>
      <c r="E22" s="66">
        <v>13.625891887000005</v>
      </c>
      <c r="F22" s="66">
        <v>0.69736671999999833</v>
      </c>
      <c r="G22" s="66">
        <v>9.1469021260000254</v>
      </c>
      <c r="H22" s="66">
        <v>2.3946000000000002E-2</v>
      </c>
      <c r="I22" s="66">
        <v>1.7249785609999968</v>
      </c>
      <c r="J22" s="66">
        <v>2.6772198839999981</v>
      </c>
      <c r="K22" s="66">
        <v>4.0252707379999917</v>
      </c>
      <c r="L22" s="66">
        <v>4.1616481795864392E-2</v>
      </c>
      <c r="M22" s="66">
        <v>11.532084476000017</v>
      </c>
      <c r="N22" s="66">
        <v>0.4520191345590695</v>
      </c>
      <c r="O22" s="66">
        <v>6.2656329020179036E-2</v>
      </c>
      <c r="P22" s="66">
        <v>0.18580697187089579</v>
      </c>
      <c r="Q22" s="66">
        <v>0.28231968433192894</v>
      </c>
      <c r="R22" s="66">
        <v>0.20361974444845943</v>
      </c>
      <c r="S22" s="66">
        <v>0.5164578944362479</v>
      </c>
      <c r="T22" s="66">
        <v>0.98037206061918303</v>
      </c>
      <c r="U22" s="66">
        <v>0.12403792200463926</v>
      </c>
      <c r="V22" s="66">
        <v>2.0425171871984498</v>
      </c>
      <c r="W22" s="66">
        <v>0.67296440302943661</v>
      </c>
      <c r="X22" s="66">
        <v>4.0553450796073009E-3</v>
      </c>
      <c r="Y22" s="66">
        <v>6.5122738421654232E-3</v>
      </c>
      <c r="Z22" s="66">
        <v>3.3159516321701029E-3</v>
      </c>
      <c r="AA22" s="66">
        <v>2.6072711880313622E-3</v>
      </c>
      <c r="AB22" s="66">
        <v>1.6490841741974196E-2</v>
      </c>
      <c r="AC22" s="66">
        <v>4.8498260148893003E-2</v>
      </c>
      <c r="AD22" s="66">
        <v>4.4440816132430935E-2</v>
      </c>
      <c r="AE22" s="158"/>
      <c r="AF22" s="66">
        <v>15325.518468999395</v>
      </c>
      <c r="AG22" s="66">
        <v>12245.303184886285</v>
      </c>
      <c r="AH22" s="66">
        <v>31266.38354433214</v>
      </c>
      <c r="AI22" s="66">
        <v>293.97622500000006</v>
      </c>
      <c r="AJ22" s="66" t="s">
        <v>391</v>
      </c>
      <c r="AK22" s="66" t="s">
        <v>391</v>
      </c>
      <c r="AL22" s="182" t="s">
        <v>49</v>
      </c>
    </row>
    <row r="23" spans="1:39" s="2" customFormat="1" ht="24.75" customHeight="1" thickBot="1" x14ac:dyDescent="0.3">
      <c r="A23" s="121" t="s">
        <v>70</v>
      </c>
      <c r="B23" s="125" t="s">
        <v>393</v>
      </c>
      <c r="C23" s="122" t="s">
        <v>394</v>
      </c>
      <c r="D23" s="126"/>
      <c r="E23" s="66">
        <v>2.0981306666666701</v>
      </c>
      <c r="F23" s="66">
        <v>0.32350933333333298</v>
      </c>
      <c r="G23" s="66">
        <v>5.1999999999999998E-2</v>
      </c>
      <c r="H23" s="66">
        <v>3.9866666666666701E-4</v>
      </c>
      <c r="I23" s="66">
        <v>0.200928</v>
      </c>
      <c r="J23" s="66">
        <v>0.200928</v>
      </c>
      <c r="K23" s="66">
        <v>0.200928</v>
      </c>
      <c r="L23" s="66">
        <v>0.110430666666667</v>
      </c>
      <c r="M23" s="66">
        <v>0.89103733333333301</v>
      </c>
      <c r="N23" s="66">
        <v>1.95E-5</v>
      </c>
      <c r="O23" s="66">
        <v>5.1999999999999995E-4</v>
      </c>
      <c r="P23" s="66">
        <v>2.7559999999999998E-4</v>
      </c>
      <c r="Q23" s="66">
        <v>5.2000000000000002E-6</v>
      </c>
      <c r="R23" s="66">
        <v>2.5999999999999999E-3</v>
      </c>
      <c r="S23" s="66">
        <v>8.8400000000000006E-2</v>
      </c>
      <c r="T23" s="66">
        <v>3.64E-3</v>
      </c>
      <c r="U23" s="66">
        <v>5.1999999999999995E-4</v>
      </c>
      <c r="V23" s="66">
        <v>5.1999999999999998E-2</v>
      </c>
      <c r="W23" s="66" t="s">
        <v>390</v>
      </c>
      <c r="X23" s="66">
        <v>1.56E-3</v>
      </c>
      <c r="Y23" s="66">
        <v>2.5999999999999999E-3</v>
      </c>
      <c r="Z23" s="66">
        <v>1.7887999999999999E-3</v>
      </c>
      <c r="AA23" s="66">
        <v>1.1023999999999999E-3</v>
      </c>
      <c r="AB23" s="66">
        <v>7.0511999999999997E-3</v>
      </c>
      <c r="AC23" s="66" t="s">
        <v>391</v>
      </c>
      <c r="AD23" s="66" t="s">
        <v>391</v>
      </c>
      <c r="AE23" s="158"/>
      <c r="AF23" s="66">
        <v>2211.4560000000001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8.0779083569999877</v>
      </c>
      <c r="F24" s="66">
        <v>1.9159669199999998</v>
      </c>
      <c r="G24" s="66">
        <v>27.27285713400008</v>
      </c>
      <c r="H24" s="66">
        <v>1.0033E-4</v>
      </c>
      <c r="I24" s="66">
        <v>4.1115869310000406</v>
      </c>
      <c r="J24" s="66">
        <v>6.3181439880000596</v>
      </c>
      <c r="K24" s="66">
        <v>10.070541197000114</v>
      </c>
      <c r="L24" s="66">
        <v>0.23699078275768926</v>
      </c>
      <c r="M24" s="66">
        <v>12.28064518300005</v>
      </c>
      <c r="N24" s="66">
        <v>1.2813848260925089</v>
      </c>
      <c r="O24" s="66">
        <v>7.1743221787853639E-2</v>
      </c>
      <c r="P24" s="66">
        <v>8.3369537948293326E-2</v>
      </c>
      <c r="Q24" s="66">
        <v>1.2279661345250772</v>
      </c>
      <c r="R24" s="66">
        <v>0.87287453742095955</v>
      </c>
      <c r="S24" s="66">
        <v>1.414454787672097</v>
      </c>
      <c r="T24" s="66">
        <v>2.7357627475736095</v>
      </c>
      <c r="U24" s="66">
        <v>0.20815513369846828</v>
      </c>
      <c r="V24" s="66">
        <v>2.8421615735626999</v>
      </c>
      <c r="W24" s="66">
        <v>0.4255994120089362</v>
      </c>
      <c r="X24" s="66">
        <v>3.0829651163447776E-2</v>
      </c>
      <c r="Y24" s="66">
        <v>4.9509211707482279E-2</v>
      </c>
      <c r="Z24" s="66">
        <v>2.2355418605093626E-2</v>
      </c>
      <c r="AA24" s="66">
        <v>1.7615609854822627E-2</v>
      </c>
      <c r="AB24" s="66">
        <v>0.12030989133084626</v>
      </c>
      <c r="AC24" s="66">
        <v>0.17618846621632592</v>
      </c>
      <c r="AD24" s="66">
        <v>0.1443090141260788</v>
      </c>
      <c r="AE24" s="158"/>
      <c r="AF24" s="66">
        <v>6161.6621905709144</v>
      </c>
      <c r="AG24" s="66">
        <v>24779.853405723334</v>
      </c>
      <c r="AH24" s="66">
        <v>23985.329997949801</v>
      </c>
      <c r="AI24" s="66">
        <v>2998.6398007250932</v>
      </c>
      <c r="AJ24" s="66" t="s">
        <v>391</v>
      </c>
      <c r="AK24" s="66" t="s">
        <v>391</v>
      </c>
      <c r="AL24" s="182" t="s">
        <v>49</v>
      </c>
    </row>
    <row r="25" spans="1:39" s="2" customFormat="1" ht="24.75" customHeight="1" thickBot="1" x14ac:dyDescent="0.3">
      <c r="A25" s="121" t="s">
        <v>73</v>
      </c>
      <c r="B25" s="125" t="s">
        <v>74</v>
      </c>
      <c r="C25" s="128" t="s">
        <v>75</v>
      </c>
      <c r="D25" s="123"/>
      <c r="E25" s="66">
        <v>0.24412575867211</v>
      </c>
      <c r="F25" s="66">
        <v>3.22124445052826E-2</v>
      </c>
      <c r="G25" s="66">
        <v>4.0518798119852303E-3</v>
      </c>
      <c r="H25" s="66" t="s">
        <v>390</v>
      </c>
      <c r="I25" s="66">
        <v>1.88007223276115E-3</v>
      </c>
      <c r="J25" s="66">
        <v>1.88007223276115E-3</v>
      </c>
      <c r="K25" s="66">
        <v>1.88007223276115E-3</v>
      </c>
      <c r="L25" s="66">
        <v>9.0243467172534996E-4</v>
      </c>
      <c r="M25" s="66">
        <v>5.39710390956432E-2</v>
      </c>
      <c r="N25" s="66" t="s">
        <v>390</v>
      </c>
      <c r="O25" s="66">
        <v>1.76256771821357E-4</v>
      </c>
      <c r="P25" s="66">
        <v>1.07374815017609E-4</v>
      </c>
      <c r="Q25" s="66">
        <v>2.0259399059926101E-6</v>
      </c>
      <c r="R25" s="66">
        <v>6.0778197179778401E-4</v>
      </c>
      <c r="S25" s="66">
        <v>4.2949926007043401E-4</v>
      </c>
      <c r="T25" s="66">
        <v>1.7828271172735E-4</v>
      </c>
      <c r="U25" s="66">
        <v>2.0259399059926101E-6</v>
      </c>
      <c r="V25" s="66">
        <v>3.5210835566151601E-2</v>
      </c>
      <c r="W25" s="66" t="s">
        <v>390</v>
      </c>
      <c r="X25" s="66" t="s">
        <v>390</v>
      </c>
      <c r="Y25" s="66" t="s">
        <v>390</v>
      </c>
      <c r="Z25" s="66" t="s">
        <v>390</v>
      </c>
      <c r="AA25" s="66" t="s">
        <v>390</v>
      </c>
      <c r="AB25" s="66" t="s">
        <v>390</v>
      </c>
      <c r="AC25" s="66" t="s">
        <v>391</v>
      </c>
      <c r="AD25" s="66" t="s">
        <v>391</v>
      </c>
      <c r="AE25" s="158"/>
      <c r="AF25" s="66">
        <v>879.92647936977198</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1.0443241327890001E-2</v>
      </c>
      <c r="F26" s="66">
        <v>1.06285554947174E-2</v>
      </c>
      <c r="G26" s="66">
        <v>4.2812018801477198E-4</v>
      </c>
      <c r="H26" s="66" t="s">
        <v>390</v>
      </c>
      <c r="I26" s="66">
        <v>1.3047767238854E-5</v>
      </c>
      <c r="J26" s="66">
        <v>1.3047767238854E-5</v>
      </c>
      <c r="K26" s="66">
        <v>1.3047767238854E-5</v>
      </c>
      <c r="L26" s="66">
        <v>1.9571650858281102E-6</v>
      </c>
      <c r="M26" s="66">
        <v>5.0938560904356799E-2</v>
      </c>
      <c r="N26" s="66">
        <v>1.17385257301808</v>
      </c>
      <c r="O26" s="66">
        <v>5.5432281786425703E-6</v>
      </c>
      <c r="P26" s="66">
        <v>4.2251849823914501E-6</v>
      </c>
      <c r="Q26" s="66">
        <v>1.3406009400738599E-7</v>
      </c>
      <c r="R26" s="66">
        <v>1.06180282022157E-5</v>
      </c>
      <c r="S26" s="66">
        <v>1.97807399295658E-5</v>
      </c>
      <c r="T26" s="66">
        <v>6.4372882726499504E-6</v>
      </c>
      <c r="U26" s="66">
        <v>9.4060094007385803E-8</v>
      </c>
      <c r="V26" s="66">
        <v>1.1095644338483699E-3</v>
      </c>
      <c r="W26" s="66" t="s">
        <v>390</v>
      </c>
      <c r="X26" s="66">
        <v>4.2799999999999997E-6</v>
      </c>
      <c r="Y26" s="66">
        <v>5.9920000000000004E-6</v>
      </c>
      <c r="Z26" s="66">
        <v>3.4647619047618999E-6</v>
      </c>
      <c r="AA26" s="66">
        <v>4.2799999999999997E-6</v>
      </c>
      <c r="AB26" s="66">
        <v>1.8016761904761898E-5</v>
      </c>
      <c r="AC26" s="66" t="s">
        <v>391</v>
      </c>
      <c r="AD26" s="66" t="s">
        <v>391</v>
      </c>
      <c r="AE26" s="158"/>
      <c r="AF26" s="66">
        <v>23.641120630227899</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47"/>
      <c r="E27" s="66">
        <v>46.683063935062499</v>
      </c>
      <c r="F27" s="66">
        <v>52.462821281338897</v>
      </c>
      <c r="G27" s="66">
        <v>2.00182833528075</v>
      </c>
      <c r="H27" s="66">
        <v>0.57571825577895097</v>
      </c>
      <c r="I27" s="66">
        <v>1.1123256755331401</v>
      </c>
      <c r="J27" s="66">
        <v>1.1123256755331401</v>
      </c>
      <c r="K27" s="66">
        <v>1.1123256755331401</v>
      </c>
      <c r="L27" s="66">
        <v>0.62469001348566799</v>
      </c>
      <c r="M27" s="66">
        <v>537.093625562699</v>
      </c>
      <c r="N27" s="66">
        <v>170.51951967887999</v>
      </c>
      <c r="O27" s="66">
        <v>3.5597856104743303E-4</v>
      </c>
      <c r="P27" s="66">
        <v>1.6418806185943501E-2</v>
      </c>
      <c r="Q27" s="66">
        <v>5.4143775181418998E-4</v>
      </c>
      <c r="R27" s="66">
        <v>1.32824898103166E-2</v>
      </c>
      <c r="S27" s="66">
        <v>9.3765111980438094E-3</v>
      </c>
      <c r="T27" s="66">
        <v>3.9817047983998601E-3</v>
      </c>
      <c r="U27" s="66">
        <v>3.7091838153351602E-4</v>
      </c>
      <c r="V27" s="66">
        <v>6.16497275676125E-2</v>
      </c>
      <c r="W27" s="66">
        <v>1.1566920999999999</v>
      </c>
      <c r="X27" s="66">
        <v>2.02766146764E-2</v>
      </c>
      <c r="Y27" s="66">
        <v>2.9166297313200001E-2</v>
      </c>
      <c r="Z27" s="66">
        <v>1.53650927224E-2</v>
      </c>
      <c r="AA27" s="66">
        <v>3.0571986579399999E-2</v>
      </c>
      <c r="AB27" s="66">
        <v>9.5379991291399999E-2</v>
      </c>
      <c r="AC27" s="66">
        <v>1.0019175999999999E-3</v>
      </c>
      <c r="AD27" s="66">
        <v>2.042325E-4</v>
      </c>
      <c r="AE27" s="158"/>
      <c r="AF27" s="66">
        <v>87241.865623785503</v>
      </c>
      <c r="AG27" s="66" t="s">
        <v>391</v>
      </c>
      <c r="AH27" s="66">
        <v>51.1009311981</v>
      </c>
      <c r="AI27" s="66">
        <v>210.98219770430001</v>
      </c>
      <c r="AJ27" s="66" t="s">
        <v>391</v>
      </c>
      <c r="AK27" s="66" t="s">
        <v>391</v>
      </c>
      <c r="AL27" s="182" t="s">
        <v>49</v>
      </c>
    </row>
    <row r="28" spans="1:39" s="2" customFormat="1" ht="24.75" customHeight="1" thickBot="1" x14ac:dyDescent="0.3">
      <c r="A28" s="121" t="s">
        <v>78</v>
      </c>
      <c r="B28" s="121" t="s">
        <v>81</v>
      </c>
      <c r="C28" s="122" t="s">
        <v>82</v>
      </c>
      <c r="D28" s="123"/>
      <c r="E28" s="66">
        <v>6.4803445803359203</v>
      </c>
      <c r="F28" s="66">
        <v>2.5735117478360401</v>
      </c>
      <c r="G28" s="66">
        <v>0.338516962145334</v>
      </c>
      <c r="H28" s="66">
        <v>2.8753799089047499E-2</v>
      </c>
      <c r="I28" s="66">
        <v>0.89994284073770303</v>
      </c>
      <c r="J28" s="66">
        <v>0.89994284073770303</v>
      </c>
      <c r="K28" s="66">
        <v>0.89994284073770303</v>
      </c>
      <c r="L28" s="66">
        <v>0.52192072957372304</v>
      </c>
      <c r="M28" s="66">
        <v>30.449158198899699</v>
      </c>
      <c r="N28" s="66">
        <v>9.1867210135264408</v>
      </c>
      <c r="O28" s="66">
        <v>3.0896944100248998E-5</v>
      </c>
      <c r="P28" s="66">
        <v>2.1267516026262701E-3</v>
      </c>
      <c r="Q28" s="66">
        <v>5.2607292424496997E-5</v>
      </c>
      <c r="R28" s="66">
        <v>2.7077934670900602E-3</v>
      </c>
      <c r="S28" s="66">
        <v>1.84110460042021E-3</v>
      </c>
      <c r="T28" s="66">
        <v>2.6138671304100998E-4</v>
      </c>
      <c r="U28" s="66">
        <v>4.3420696648495998E-5</v>
      </c>
      <c r="V28" s="66">
        <v>7.5401275234492603E-3</v>
      </c>
      <c r="W28" s="66">
        <v>0.20748530000000001</v>
      </c>
      <c r="X28" s="66">
        <v>5.4664058843000001E-3</v>
      </c>
      <c r="Y28" s="66">
        <v>6.3127903394999997E-3</v>
      </c>
      <c r="Z28" s="66">
        <v>4.7321581552999996E-3</v>
      </c>
      <c r="AA28" s="66">
        <v>5.4415247257999996E-3</v>
      </c>
      <c r="AB28" s="66">
        <v>2.19528791049E-2</v>
      </c>
      <c r="AC28" s="66">
        <v>1.050742E-4</v>
      </c>
      <c r="AD28" s="66">
        <v>2.41419E-5</v>
      </c>
      <c r="AE28" s="158"/>
      <c r="AF28" s="66">
        <v>14437.766495558701</v>
      </c>
      <c r="AG28" s="66" t="s">
        <v>391</v>
      </c>
      <c r="AH28" s="66" t="s">
        <v>391</v>
      </c>
      <c r="AI28" s="66">
        <v>176.8621543072</v>
      </c>
      <c r="AJ28" s="66" t="s">
        <v>391</v>
      </c>
      <c r="AK28" s="66" t="s">
        <v>391</v>
      </c>
      <c r="AL28" s="182" t="s">
        <v>49</v>
      </c>
    </row>
    <row r="29" spans="1:39" s="2" customFormat="1" ht="24.75" customHeight="1" thickBot="1" x14ac:dyDescent="0.3">
      <c r="A29" s="121" t="s">
        <v>78</v>
      </c>
      <c r="B29" s="121" t="s">
        <v>83</v>
      </c>
      <c r="C29" s="122" t="s">
        <v>84</v>
      </c>
      <c r="D29" s="123"/>
      <c r="E29" s="66">
        <v>30.209902860738602</v>
      </c>
      <c r="F29" s="66">
        <v>3.1246299060343601</v>
      </c>
      <c r="G29" s="66">
        <v>0.75211888680261296</v>
      </c>
      <c r="H29" s="66">
        <v>1.0195618712019299E-2</v>
      </c>
      <c r="I29" s="66">
        <v>1.31789052229153</v>
      </c>
      <c r="J29" s="66">
        <v>1.31789052229153</v>
      </c>
      <c r="K29" s="66">
        <v>1.31789052229153</v>
      </c>
      <c r="L29" s="66">
        <v>0.68112709017228701</v>
      </c>
      <c r="M29" s="66">
        <v>8.6511508614867694</v>
      </c>
      <c r="N29" s="66">
        <v>0.30408567116289997</v>
      </c>
      <c r="O29" s="66">
        <v>3.8642185917159503E-5</v>
      </c>
      <c r="P29" s="66">
        <v>4.0581085417926398E-3</v>
      </c>
      <c r="Q29" s="66">
        <v>7.6980666510908895E-5</v>
      </c>
      <c r="R29" s="66">
        <v>6.4850452313324897E-3</v>
      </c>
      <c r="S29" s="66">
        <v>4.3496311203721199E-3</v>
      </c>
      <c r="T29" s="66">
        <v>1.59124323519791E-4</v>
      </c>
      <c r="U29" s="66">
        <v>7.6676961187498703E-5</v>
      </c>
      <c r="V29" s="66">
        <v>1.37927418540475E-2</v>
      </c>
      <c r="W29" s="66">
        <v>0.22198100000000001</v>
      </c>
      <c r="X29" s="66">
        <v>3.1711610255000001E-3</v>
      </c>
      <c r="Y29" s="66">
        <v>1.9203141766799998E-2</v>
      </c>
      <c r="Z29" s="66">
        <v>2.1458189607500001E-2</v>
      </c>
      <c r="AA29" s="66">
        <v>4.9329171511999998E-3</v>
      </c>
      <c r="AB29" s="66">
        <v>4.8765409550999998E-2</v>
      </c>
      <c r="AC29" s="66">
        <v>7.0993400000000004E-5</v>
      </c>
      <c r="AD29" s="66">
        <v>3.9469499999999999E-5</v>
      </c>
      <c r="AE29" s="158"/>
      <c r="AF29" s="66">
        <v>31866.811511291999</v>
      </c>
      <c r="AG29" s="66" t="s">
        <v>391</v>
      </c>
      <c r="AH29" s="66">
        <v>38.899068802000002</v>
      </c>
      <c r="AI29" s="66">
        <v>537.13232252</v>
      </c>
      <c r="AJ29" s="66" t="s">
        <v>391</v>
      </c>
      <c r="AK29" s="66" t="s">
        <v>391</v>
      </c>
      <c r="AL29" s="182" t="s">
        <v>49</v>
      </c>
    </row>
    <row r="30" spans="1:39" s="2" customFormat="1" ht="24.75" customHeight="1" thickBot="1" x14ac:dyDescent="0.3">
      <c r="A30" s="121" t="s">
        <v>78</v>
      </c>
      <c r="B30" s="121" t="s">
        <v>85</v>
      </c>
      <c r="C30" s="122" t="s">
        <v>86</v>
      </c>
      <c r="D30" s="123"/>
      <c r="E30" s="66">
        <v>0.38787357411828099</v>
      </c>
      <c r="F30" s="66">
        <v>1.2698325910535699</v>
      </c>
      <c r="G30" s="66">
        <v>3.3368701083442601E-2</v>
      </c>
      <c r="H30" s="66">
        <v>2.1011451544085198E-3</v>
      </c>
      <c r="I30" s="66">
        <v>2.5533085454075202E-2</v>
      </c>
      <c r="J30" s="66">
        <v>2.5533085454075202E-2</v>
      </c>
      <c r="K30" s="66">
        <v>2.5533085454075202E-2</v>
      </c>
      <c r="L30" s="66">
        <v>3.5900534578255702E-3</v>
      </c>
      <c r="M30" s="66">
        <v>18.646893852427599</v>
      </c>
      <c r="N30" s="66">
        <v>3.3368701237503302</v>
      </c>
      <c r="O30" s="66">
        <v>8.7897546670581794E-6</v>
      </c>
      <c r="P30" s="66">
        <v>2.9030769942595098E-4</v>
      </c>
      <c r="Q30" s="66">
        <v>1.0010610325032799E-5</v>
      </c>
      <c r="R30" s="66">
        <v>2.1913235135356099E-4</v>
      </c>
      <c r="S30" s="66">
        <v>5.1118091855698196E-4</v>
      </c>
      <c r="T30" s="66">
        <v>9.1546192496805897E-5</v>
      </c>
      <c r="U30" s="66">
        <v>8.7804739019249796E-6</v>
      </c>
      <c r="V30" s="66">
        <v>1.31007715890194E-3</v>
      </c>
      <c r="W30" s="66">
        <v>3.28332E-2</v>
      </c>
      <c r="X30" s="66">
        <v>5.0031430679999998E-4</v>
      </c>
      <c r="Y30" s="66">
        <v>9.1724289559999995E-4</v>
      </c>
      <c r="Z30" s="66">
        <v>3.1269644160000001E-4</v>
      </c>
      <c r="AA30" s="66">
        <v>1.0735911163999999E-3</v>
      </c>
      <c r="AB30" s="66">
        <v>2.8038447604000001E-3</v>
      </c>
      <c r="AC30" s="66">
        <v>3.2833300000000003E-5</v>
      </c>
      <c r="AD30" s="66">
        <v>3.2833300000000003E-5</v>
      </c>
      <c r="AE30" s="158"/>
      <c r="AF30" s="66">
        <v>1465.9093712951001</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8.4536200427316004</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387.74504201131401</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0.438336316880722</v>
      </c>
      <c r="J32" s="66">
        <v>0.823984063907651</v>
      </c>
      <c r="K32" s="66">
        <v>1.07706825637333</v>
      </c>
      <c r="L32" s="66">
        <v>9.4665064524970199E-2</v>
      </c>
      <c r="M32" s="66" t="s">
        <v>391</v>
      </c>
      <c r="N32" s="66">
        <v>1.1526988155887801</v>
      </c>
      <c r="O32" s="66">
        <v>5.2890246075168899E-3</v>
      </c>
      <c r="P32" s="66">
        <v>3.4851585156447599E-6</v>
      </c>
      <c r="Q32" s="66">
        <v>3.4851585156447602E-12</v>
      </c>
      <c r="R32" s="66">
        <v>0.42766470997202</v>
      </c>
      <c r="S32" s="66">
        <v>9.3684090221951895</v>
      </c>
      <c r="T32" s="66">
        <v>6.7303404354424806E-2</v>
      </c>
      <c r="U32" s="66">
        <v>8.7667263376144406E-3</v>
      </c>
      <c r="V32" s="66">
        <v>3.48515851564476</v>
      </c>
      <c r="W32" s="66" t="s">
        <v>390</v>
      </c>
      <c r="X32" s="66">
        <v>2.4431852151021801E-3</v>
      </c>
      <c r="Y32" s="66">
        <v>1.69528104161409E-4</v>
      </c>
      <c r="Z32" s="66">
        <v>2.50255772809699E-4</v>
      </c>
      <c r="AA32" s="66" t="s">
        <v>390</v>
      </c>
      <c r="AB32" s="66">
        <v>2.8629690920732899E-3</v>
      </c>
      <c r="AC32" s="66" t="s">
        <v>391</v>
      </c>
      <c r="AD32" s="66" t="s">
        <v>390</v>
      </c>
      <c r="AE32" s="158"/>
      <c r="AF32" s="66" t="s">
        <v>391</v>
      </c>
      <c r="AG32" s="66" t="s">
        <v>391</v>
      </c>
      <c r="AH32" s="66" t="s">
        <v>391</v>
      </c>
      <c r="AI32" s="66" t="s">
        <v>391</v>
      </c>
      <c r="AJ32" s="66" t="s">
        <v>391</v>
      </c>
      <c r="AK32" s="66">
        <v>40343.253989301098</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0.21883703834163701</v>
      </c>
      <c r="J33" s="66">
        <v>0.40525377470673501</v>
      </c>
      <c r="K33" s="66">
        <v>0.81050754941347003</v>
      </c>
      <c r="L33" s="66" t="s">
        <v>391</v>
      </c>
      <c r="M33" s="66" t="s">
        <v>391</v>
      </c>
      <c r="N33" s="66">
        <v>3.8032885198719897E-2</v>
      </c>
      <c r="O33" s="66" t="s">
        <v>390</v>
      </c>
      <c r="P33" s="66" t="s">
        <v>390</v>
      </c>
      <c r="Q33" s="66" t="s">
        <v>390</v>
      </c>
      <c r="R33" s="66">
        <v>1.61184018372037E-2</v>
      </c>
      <c r="S33" s="66">
        <v>6.5007839744655998E-3</v>
      </c>
      <c r="T33" s="66">
        <v>1.1485768518372901E-2</v>
      </c>
      <c r="U33" s="66" t="s">
        <v>390</v>
      </c>
      <c r="V33" s="66">
        <v>5.9947368560236101E-2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40343.253989301098</v>
      </c>
      <c r="AL33" s="182" t="s">
        <v>386</v>
      </c>
    </row>
    <row r="34" spans="1:256" s="2" customFormat="1" ht="24.75" customHeight="1" thickBot="1" x14ac:dyDescent="0.3">
      <c r="A34" s="121" t="s">
        <v>70</v>
      </c>
      <c r="B34" s="121" t="s">
        <v>93</v>
      </c>
      <c r="C34" s="122" t="s">
        <v>94</v>
      </c>
      <c r="D34" s="123"/>
      <c r="E34" s="66">
        <v>4.407</v>
      </c>
      <c r="F34" s="66">
        <v>0.60903414</v>
      </c>
      <c r="G34" s="66">
        <v>0.13</v>
      </c>
      <c r="H34" s="66">
        <v>1.56E-3</v>
      </c>
      <c r="I34" s="66">
        <v>0.17810000000000001</v>
      </c>
      <c r="J34" s="66">
        <v>0.18720000000000001</v>
      </c>
      <c r="K34" s="66">
        <v>0.1976</v>
      </c>
      <c r="L34" s="66">
        <v>0.12844</v>
      </c>
      <c r="M34" s="66">
        <v>2.5649000000000002</v>
      </c>
      <c r="N34" s="66">
        <v>4.8749999999999999E-5</v>
      </c>
      <c r="O34" s="66">
        <v>1.1310000000000001E-3</v>
      </c>
      <c r="P34" s="66">
        <v>6.8900000000000005E-4</v>
      </c>
      <c r="Q34" s="66">
        <v>1.2999999999999999E-5</v>
      </c>
      <c r="R34" s="66">
        <v>3.8999999999999998E-3</v>
      </c>
      <c r="S34" s="66">
        <v>2.7560000000000002E-3</v>
      </c>
      <c r="T34" s="66">
        <v>1.1440000000000001E-3</v>
      </c>
      <c r="U34" s="66">
        <v>1.2999999999999999E-5</v>
      </c>
      <c r="V34" s="66">
        <v>0.22594</v>
      </c>
      <c r="W34" s="66" t="s">
        <v>390</v>
      </c>
      <c r="X34" s="66">
        <v>3.8999999999999998E-3</v>
      </c>
      <c r="Y34" s="66">
        <v>6.4999999999999997E-3</v>
      </c>
      <c r="Z34" s="66">
        <v>4.836E-3</v>
      </c>
      <c r="AA34" s="66">
        <v>1.1180000000000001E-3</v>
      </c>
      <c r="AB34" s="66">
        <v>1.6354E-2</v>
      </c>
      <c r="AC34" s="66" t="s">
        <v>391</v>
      </c>
      <c r="AD34" s="66" t="s">
        <v>391</v>
      </c>
      <c r="AE34" s="158"/>
      <c r="AF34" s="66">
        <v>5528.64</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0.54239999999999999</v>
      </c>
      <c r="F36" s="66">
        <v>7.4958047999999999E-2</v>
      </c>
      <c r="G36" s="66">
        <v>1.6E-2</v>
      </c>
      <c r="H36" s="66">
        <v>1.92E-4</v>
      </c>
      <c r="I36" s="66">
        <v>3.7863225787520001E-2</v>
      </c>
      <c r="J36" s="66">
        <v>4.1919999999999999E-2</v>
      </c>
      <c r="K36" s="66">
        <v>4.1919999999999999E-2</v>
      </c>
      <c r="L36" s="66">
        <v>2.0960000000000002E-3</v>
      </c>
      <c r="M36" s="66">
        <v>0.31568000000000002</v>
      </c>
      <c r="N36" s="66">
        <v>6.0000000000000002E-6</v>
      </c>
      <c r="O36" s="66">
        <v>1.392E-4</v>
      </c>
      <c r="P36" s="66">
        <v>8.4800000000000001E-5</v>
      </c>
      <c r="Q36" s="66">
        <v>1.5999999999999999E-6</v>
      </c>
      <c r="R36" s="66">
        <v>4.8000000000000001E-4</v>
      </c>
      <c r="S36" s="66">
        <v>3.392E-4</v>
      </c>
      <c r="T36" s="66">
        <v>1.4080000000000001E-4</v>
      </c>
      <c r="U36" s="66">
        <v>1.5999999999999999E-6</v>
      </c>
      <c r="V36" s="66">
        <v>2.7807999999999999E-2</v>
      </c>
      <c r="W36" s="66" t="s">
        <v>390</v>
      </c>
      <c r="X36" s="66">
        <v>4.8000000000000001E-4</v>
      </c>
      <c r="Y36" s="66">
        <v>8.0000000000000004E-4</v>
      </c>
      <c r="Z36" s="66">
        <v>2.9119999999999998E-4</v>
      </c>
      <c r="AA36" s="66">
        <v>1.3760000000000001E-4</v>
      </c>
      <c r="AB36" s="66">
        <v>1.7087999999999999E-3</v>
      </c>
      <c r="AC36" s="66">
        <v>6.8319999888000001E-6</v>
      </c>
      <c r="AD36" s="66">
        <v>3.2533332799999999E-6</v>
      </c>
      <c r="AE36" s="158"/>
      <c r="AF36" s="66">
        <v>620</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8.4863999999999995E-2</v>
      </c>
      <c r="F37" s="66">
        <v>2.8288000000000002E-3</v>
      </c>
      <c r="G37" s="66">
        <v>4.9680800000000006E-4</v>
      </c>
      <c r="H37" s="66" t="s">
        <v>391</v>
      </c>
      <c r="I37" s="66">
        <v>3.5360000000000003E-4</v>
      </c>
      <c r="J37" s="66">
        <v>3.5360000000000003E-4</v>
      </c>
      <c r="K37" s="66">
        <v>3.5360000000000003E-4</v>
      </c>
      <c r="L37" s="66">
        <v>8.8400000000000018E-6</v>
      </c>
      <c r="M37" s="66">
        <v>8.4863999999999998E-3</v>
      </c>
      <c r="N37" s="66">
        <v>2.6520000000000002E-6</v>
      </c>
      <c r="O37" s="66">
        <v>4.4200000000000001E-7</v>
      </c>
      <c r="P37" s="66">
        <v>1.7680000000000001E-4</v>
      </c>
      <c r="Q37" s="66">
        <v>2.1216E-4</v>
      </c>
      <c r="R37" s="66">
        <v>1.34368E-6</v>
      </c>
      <c r="S37" s="66">
        <v>1.34368E-7</v>
      </c>
      <c r="T37" s="66">
        <v>9.0168000000000006E-7</v>
      </c>
      <c r="U37" s="66">
        <v>1.98016E-5</v>
      </c>
      <c r="V37" s="66">
        <v>2.6520000000000002E-6</v>
      </c>
      <c r="W37" s="66" t="s">
        <v>390</v>
      </c>
      <c r="X37" s="66">
        <v>9.9008000000000014E-7</v>
      </c>
      <c r="Y37" s="66">
        <v>2.7934400000000001E-6</v>
      </c>
      <c r="Z37" s="66">
        <v>1.9624800000000001E-6</v>
      </c>
      <c r="AA37" s="66">
        <v>1.4780479999999999E-5</v>
      </c>
      <c r="AB37" s="66">
        <v>2.0526479999999999E-5</v>
      </c>
      <c r="AC37" s="66" t="s">
        <v>391</v>
      </c>
      <c r="AD37" s="66" t="s">
        <v>391</v>
      </c>
      <c r="AE37" s="158"/>
      <c r="AF37" s="66" t="s">
        <v>391</v>
      </c>
      <c r="AG37" s="66" t="s">
        <v>391</v>
      </c>
      <c r="AH37" s="66">
        <v>1768</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9.7823533984198807</v>
      </c>
      <c r="F39" s="66">
        <v>5.8838911041407842</v>
      </c>
      <c r="G39" s="66">
        <v>28.644558276592445</v>
      </c>
      <c r="H39" s="66">
        <v>0.10269881800000071</v>
      </c>
      <c r="I39" s="66">
        <v>4.025317232026425</v>
      </c>
      <c r="J39" s="66">
        <v>6.6459795875667176</v>
      </c>
      <c r="K39" s="66">
        <v>13.74567296442725</v>
      </c>
      <c r="L39" s="66">
        <v>0.27528309609251689</v>
      </c>
      <c r="M39" s="66">
        <v>26.28261669071253</v>
      </c>
      <c r="N39" s="66">
        <v>1.4351024472626464</v>
      </c>
      <c r="O39" s="66">
        <v>7.0773354255530482E-2</v>
      </c>
      <c r="P39" s="66">
        <v>0.13273198962883009</v>
      </c>
      <c r="Q39" s="66">
        <v>1.404460110361853</v>
      </c>
      <c r="R39" s="66">
        <v>0.98080148247668841</v>
      </c>
      <c r="S39" s="66">
        <v>1.6005507617871495</v>
      </c>
      <c r="T39" s="66">
        <v>3.2908083728556754</v>
      </c>
      <c r="U39" s="66">
        <v>0.15171028555308985</v>
      </c>
      <c r="V39" s="66">
        <v>3.0883811692950487</v>
      </c>
      <c r="W39" s="66">
        <v>0.38480112867644095</v>
      </c>
      <c r="X39" s="66">
        <v>1.8184618750038191E-2</v>
      </c>
      <c r="Y39" s="66">
        <v>2.9287154642925556E-2</v>
      </c>
      <c r="Z39" s="66">
        <v>1.6781651678509507E-2</v>
      </c>
      <c r="AA39" s="66">
        <v>1.3130067101588854E-2</v>
      </c>
      <c r="AB39" s="66">
        <v>7.7383492173062049E-2</v>
      </c>
      <c r="AC39" s="66">
        <v>0.20317818253183742</v>
      </c>
      <c r="AD39" s="66">
        <v>0.19720940622780314</v>
      </c>
      <c r="AE39" s="158"/>
      <c r="AF39" s="66">
        <v>10651.032069118939</v>
      </c>
      <c r="AG39" s="66">
        <v>29527.883439558525</v>
      </c>
      <c r="AH39" s="66">
        <v>58615.47871591468</v>
      </c>
      <c r="AI39" s="66">
        <v>1438.0381999938793</v>
      </c>
      <c r="AJ39" s="66" t="s">
        <v>391</v>
      </c>
      <c r="AK39" s="66" t="s">
        <v>391</v>
      </c>
      <c r="AL39" s="182" t="s">
        <v>49</v>
      </c>
    </row>
    <row r="40" spans="1:256" s="2" customFormat="1" ht="24.75" customHeight="1" thickBot="1" x14ac:dyDescent="0.3">
      <c r="A40" s="121" t="s">
        <v>70</v>
      </c>
      <c r="B40" s="121" t="s">
        <v>105</v>
      </c>
      <c r="C40" s="122" t="s">
        <v>397</v>
      </c>
      <c r="D40" s="123"/>
      <c r="E40" s="66" t="s">
        <v>438</v>
      </c>
      <c r="F40" s="66" t="s">
        <v>438</v>
      </c>
      <c r="G40" s="66" t="s">
        <v>438</v>
      </c>
      <c r="H40" s="66" t="s">
        <v>438</v>
      </c>
      <c r="I40" s="66" t="s">
        <v>438</v>
      </c>
      <c r="J40" s="66" t="s">
        <v>438</v>
      </c>
      <c r="K40" s="66" t="s">
        <v>438</v>
      </c>
      <c r="L40" s="66" t="s">
        <v>438</v>
      </c>
      <c r="M40" s="66" t="s">
        <v>438</v>
      </c>
      <c r="N40" s="66" t="s">
        <v>438</v>
      </c>
      <c r="O40" s="66" t="s">
        <v>438</v>
      </c>
      <c r="P40" s="66" t="s">
        <v>438</v>
      </c>
      <c r="Q40" s="66" t="s">
        <v>438</v>
      </c>
      <c r="R40" s="66" t="s">
        <v>438</v>
      </c>
      <c r="S40" s="66" t="s">
        <v>438</v>
      </c>
      <c r="T40" s="66" t="s">
        <v>438</v>
      </c>
      <c r="U40" s="66" t="s">
        <v>438</v>
      </c>
      <c r="V40" s="66" t="s">
        <v>438</v>
      </c>
      <c r="W40" s="66" t="s">
        <v>438</v>
      </c>
      <c r="X40" s="66" t="s">
        <v>438</v>
      </c>
      <c r="Y40" s="66" t="s">
        <v>438</v>
      </c>
      <c r="Z40" s="66" t="s">
        <v>438</v>
      </c>
      <c r="AA40" s="66" t="s">
        <v>438</v>
      </c>
      <c r="AB40" s="66" t="s">
        <v>438</v>
      </c>
      <c r="AC40" s="66" t="s">
        <v>438</v>
      </c>
      <c r="AD40" s="66" t="s">
        <v>438</v>
      </c>
      <c r="AE40" s="158"/>
      <c r="AF40" s="66" t="s">
        <v>438</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16.307299566363373</v>
      </c>
      <c r="F41" s="66">
        <v>97.439643680759474</v>
      </c>
      <c r="G41" s="66">
        <v>55.356919495731816</v>
      </c>
      <c r="H41" s="66">
        <v>2.4073433746758091</v>
      </c>
      <c r="I41" s="66">
        <v>53.071978242448701</v>
      </c>
      <c r="J41" s="66">
        <v>53.980586494040402</v>
      </c>
      <c r="K41" s="66">
        <v>58.976063960364584</v>
      </c>
      <c r="L41" s="66">
        <v>3.6508686451241688</v>
      </c>
      <c r="M41" s="66">
        <v>700.12169405657471</v>
      </c>
      <c r="N41" s="66">
        <v>2.5015521682191593</v>
      </c>
      <c r="O41" s="66">
        <v>0.31555009486938906</v>
      </c>
      <c r="P41" s="66">
        <v>0.78892507797391653</v>
      </c>
      <c r="Q41" s="66">
        <v>0.89035847245119848</v>
      </c>
      <c r="R41" s="66">
        <v>4.2243877174136593</v>
      </c>
      <c r="S41" s="66">
        <v>1.0042891673893708</v>
      </c>
      <c r="T41" s="66">
        <v>0.67201311083068382</v>
      </c>
      <c r="U41" s="66">
        <v>0.38832672805170615</v>
      </c>
      <c r="V41" s="66">
        <v>7.4131237041345006</v>
      </c>
      <c r="W41" s="66">
        <v>7.8319941302190053</v>
      </c>
      <c r="X41" s="66">
        <v>28.746608594155216</v>
      </c>
      <c r="Y41" s="66">
        <v>17.243727297120117</v>
      </c>
      <c r="Z41" s="66">
        <v>12.568974973496113</v>
      </c>
      <c r="AA41" s="66">
        <v>16.246805044129726</v>
      </c>
      <c r="AB41" s="66">
        <v>74.806115908901191</v>
      </c>
      <c r="AC41" s="66">
        <v>36.125986165627893</v>
      </c>
      <c r="AD41" s="66">
        <v>0.36080177757224019</v>
      </c>
      <c r="AE41" s="158"/>
      <c r="AF41" s="66" t="s">
        <v>390</v>
      </c>
      <c r="AG41" s="66">
        <v>107360.42282275418</v>
      </c>
      <c r="AH41" s="66">
        <v>92582.165199365074</v>
      </c>
      <c r="AI41" s="66">
        <v>34022</v>
      </c>
      <c r="AJ41" s="66" t="s">
        <v>391</v>
      </c>
      <c r="AK41" s="66" t="s">
        <v>391</v>
      </c>
      <c r="AL41" s="182" t="s">
        <v>49</v>
      </c>
    </row>
    <row r="42" spans="1:256" s="2" customFormat="1" ht="24.75" customHeight="1" thickBot="1" x14ac:dyDescent="0.3">
      <c r="A42" s="121" t="s">
        <v>70</v>
      </c>
      <c r="B42" s="121" t="s">
        <v>107</v>
      </c>
      <c r="C42" s="122" t="s">
        <v>108</v>
      </c>
      <c r="D42" s="123"/>
      <c r="E42" s="66" t="s">
        <v>438</v>
      </c>
      <c r="F42" s="66" t="s">
        <v>438</v>
      </c>
      <c r="G42" s="66" t="s">
        <v>438</v>
      </c>
      <c r="H42" s="66" t="s">
        <v>438</v>
      </c>
      <c r="I42" s="66" t="s">
        <v>438</v>
      </c>
      <c r="J42" s="66" t="s">
        <v>438</v>
      </c>
      <c r="K42" s="66" t="s">
        <v>438</v>
      </c>
      <c r="L42" s="66" t="s">
        <v>438</v>
      </c>
      <c r="M42" s="66" t="s">
        <v>438</v>
      </c>
      <c r="N42" s="66" t="s">
        <v>438</v>
      </c>
      <c r="O42" s="66" t="s">
        <v>438</v>
      </c>
      <c r="P42" s="66" t="s">
        <v>438</v>
      </c>
      <c r="Q42" s="66" t="s">
        <v>438</v>
      </c>
      <c r="R42" s="66" t="s">
        <v>438</v>
      </c>
      <c r="S42" s="66" t="s">
        <v>438</v>
      </c>
      <c r="T42" s="66" t="s">
        <v>438</v>
      </c>
      <c r="U42" s="66" t="s">
        <v>438</v>
      </c>
      <c r="V42" s="66" t="s">
        <v>438</v>
      </c>
      <c r="W42" s="66" t="s">
        <v>438</v>
      </c>
      <c r="X42" s="66" t="s">
        <v>438</v>
      </c>
      <c r="Y42" s="66" t="s">
        <v>438</v>
      </c>
      <c r="Z42" s="66" t="s">
        <v>438</v>
      </c>
      <c r="AA42" s="66" t="s">
        <v>438</v>
      </c>
      <c r="AB42" s="66" t="s">
        <v>438</v>
      </c>
      <c r="AC42" s="66" t="s">
        <v>438</v>
      </c>
      <c r="AD42" s="66" t="s">
        <v>438</v>
      </c>
      <c r="AE42" s="158"/>
      <c r="AF42" s="66" t="s">
        <v>438</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0.65149520899999935</v>
      </c>
      <c r="F43" s="66">
        <v>0.63793608199999641</v>
      </c>
      <c r="G43" s="66">
        <v>2.0920244598000317</v>
      </c>
      <c r="H43" s="66" t="s">
        <v>438</v>
      </c>
      <c r="I43" s="66">
        <v>0.58721591999999478</v>
      </c>
      <c r="J43" s="66">
        <v>0.9537391109999922</v>
      </c>
      <c r="K43" s="66">
        <v>1.9968481599999888</v>
      </c>
      <c r="L43" s="66">
        <v>5.2030087665968908E-2</v>
      </c>
      <c r="M43" s="66">
        <v>2.6792995590000106</v>
      </c>
      <c r="N43" s="66">
        <v>8.7737589539957611E-2</v>
      </c>
      <c r="O43" s="66">
        <v>8.786653354124362E-3</v>
      </c>
      <c r="P43" s="66">
        <v>7.1137015407967807E-3</v>
      </c>
      <c r="Q43" s="66">
        <v>7.6264330630541249E-2</v>
      </c>
      <c r="R43" s="66">
        <v>6.1421305993689591E-2</v>
      </c>
      <c r="S43" s="66">
        <v>8.9375009067232516E-2</v>
      </c>
      <c r="T43" s="66">
        <v>0.2585066959567569</v>
      </c>
      <c r="U43" s="66">
        <v>9.8645891496111273E-3</v>
      </c>
      <c r="V43" s="66">
        <v>0.37361230802502243</v>
      </c>
      <c r="W43" s="66">
        <v>5.6553868036034016E-2</v>
      </c>
      <c r="X43" s="66">
        <v>4.5673099774866301E-3</v>
      </c>
      <c r="Y43" s="66">
        <v>7.3202780224162246E-3</v>
      </c>
      <c r="Z43" s="66">
        <v>2.6959072397281457E-3</v>
      </c>
      <c r="AA43" s="66">
        <v>2.141885498109669E-3</v>
      </c>
      <c r="AB43" s="66">
        <v>1.6725380737740683E-2</v>
      </c>
      <c r="AC43" s="66">
        <v>1.2650441448209634E-2</v>
      </c>
      <c r="AD43" s="66">
        <v>1.1454709856256219E-2</v>
      </c>
      <c r="AE43" s="158"/>
      <c r="AF43" s="66">
        <v>808.98180824000019</v>
      </c>
      <c r="AG43" s="66">
        <v>1573.7505243200005</v>
      </c>
      <c r="AH43" s="66">
        <v>2284.1215526000005</v>
      </c>
      <c r="AI43" s="66">
        <v>518.84013628000002</v>
      </c>
      <c r="AJ43" s="66" t="s">
        <v>391</v>
      </c>
      <c r="AK43" s="66" t="s">
        <v>391</v>
      </c>
      <c r="AL43" s="182" t="s">
        <v>49</v>
      </c>
    </row>
    <row r="44" spans="1:256" s="2" customFormat="1" ht="24.75" customHeight="1" thickBot="1" x14ac:dyDescent="0.3">
      <c r="A44" s="121" t="s">
        <v>70</v>
      </c>
      <c r="B44" s="121" t="s">
        <v>111</v>
      </c>
      <c r="C44" s="122" t="s">
        <v>112</v>
      </c>
      <c r="D44" s="123"/>
      <c r="E44" s="66">
        <v>52.394649999999999</v>
      </c>
      <c r="F44" s="66">
        <v>6.9417780000000002</v>
      </c>
      <c r="G44" s="66">
        <v>4.3299999999999996E-3</v>
      </c>
      <c r="H44" s="66">
        <v>1.0080240000000001E-2</v>
      </c>
      <c r="I44" s="66">
        <v>3.3503799599999997</v>
      </c>
      <c r="J44" s="66">
        <v>3.5642339999999999</v>
      </c>
      <c r="K44" s="66">
        <v>3.5642339999999999</v>
      </c>
      <c r="L44" s="66">
        <v>2.0102279759999999</v>
      </c>
      <c r="M44" s="66">
        <v>22.652099999999997</v>
      </c>
      <c r="N44" s="66" t="s">
        <v>390</v>
      </c>
      <c r="O44" s="66">
        <v>3.7670999999999994E-3</v>
      </c>
      <c r="P44" s="66">
        <v>2.2948999999999999E-3</v>
      </c>
      <c r="Q44" s="66">
        <v>4.3300000000000002E-5</v>
      </c>
      <c r="R44" s="66">
        <v>1.299E-2</v>
      </c>
      <c r="S44" s="66">
        <v>9.1795999999999996E-3</v>
      </c>
      <c r="T44" s="66">
        <v>3.8104000000000007E-3</v>
      </c>
      <c r="U44" s="66">
        <v>4.3300000000000002E-5</v>
      </c>
      <c r="V44" s="66">
        <v>0.75255399999999995</v>
      </c>
      <c r="W44" s="66" t="s">
        <v>390</v>
      </c>
      <c r="X44" s="66">
        <v>1.2860099999999999E-2</v>
      </c>
      <c r="Y44" s="66">
        <v>1.8186E-4</v>
      </c>
      <c r="Z44" s="66">
        <v>7.7074000000000015E-5</v>
      </c>
      <c r="AA44" s="66">
        <v>1.2990000000000001E-4</v>
      </c>
      <c r="AB44" s="66">
        <v>1.3248934000000002E-2</v>
      </c>
      <c r="AC44" s="66" t="s">
        <v>390</v>
      </c>
      <c r="AD44" s="66" t="s">
        <v>390</v>
      </c>
      <c r="AE44" s="158"/>
      <c r="AF44" s="66">
        <v>18402.5</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0.63180599999999998</v>
      </c>
      <c r="F47" s="66">
        <v>7.1983333333333302E-2</v>
      </c>
      <c r="G47" s="66">
        <v>1.4E-2</v>
      </c>
      <c r="H47" s="66">
        <v>1.0733333333333301E-4</v>
      </c>
      <c r="I47" s="66">
        <v>3.7310000000000003E-2</v>
      </c>
      <c r="J47" s="66">
        <v>3.7310000000000003E-2</v>
      </c>
      <c r="K47" s="66">
        <v>3.7310000000000003E-2</v>
      </c>
      <c r="L47" s="66">
        <v>2.0388666666666701E-2</v>
      </c>
      <c r="M47" s="66">
        <v>0.214013333333333</v>
      </c>
      <c r="N47" s="66">
        <v>5.2499999999999997E-6</v>
      </c>
      <c r="O47" s="66">
        <v>1.3999999999999999E-4</v>
      </c>
      <c r="P47" s="66">
        <v>7.4200000000000001E-5</v>
      </c>
      <c r="Q47" s="66">
        <v>1.3999999999999999E-6</v>
      </c>
      <c r="R47" s="66">
        <v>6.9999999999999999E-4</v>
      </c>
      <c r="S47" s="66">
        <v>2.3800000000000002E-2</v>
      </c>
      <c r="T47" s="66">
        <v>9.7999999999999997E-4</v>
      </c>
      <c r="U47" s="66">
        <v>1.3999999999999999E-4</v>
      </c>
      <c r="V47" s="66">
        <v>1.4E-2</v>
      </c>
      <c r="W47" s="66" t="s">
        <v>390</v>
      </c>
      <c r="X47" s="66">
        <v>4.2000000000000002E-4</v>
      </c>
      <c r="Y47" s="66">
        <v>6.9999999999999999E-4</v>
      </c>
      <c r="Z47" s="66">
        <v>4.816E-4</v>
      </c>
      <c r="AA47" s="66">
        <v>2.968E-4</v>
      </c>
      <c r="AB47" s="66">
        <v>1.8984E-3</v>
      </c>
      <c r="AC47" s="66" t="s">
        <v>390</v>
      </c>
      <c r="AD47" s="66" t="s">
        <v>390</v>
      </c>
      <c r="AE47" s="158"/>
      <c r="AF47" s="66">
        <v>595.39200000000005</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14.862855000000001</v>
      </c>
      <c r="G48" s="66" t="s">
        <v>391</v>
      </c>
      <c r="H48" s="66" t="s">
        <v>391</v>
      </c>
      <c r="I48" s="66">
        <v>0.38111499999999998</v>
      </c>
      <c r="J48" s="66">
        <v>3.2013660000000002</v>
      </c>
      <c r="K48" s="66">
        <v>6.7838469999999997</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76.222999999999999</v>
      </c>
      <c r="AL48" s="182" t="s">
        <v>122</v>
      </c>
    </row>
    <row r="49" spans="1:38" s="2" customFormat="1" ht="24.75" customHeight="1" thickBot="1" x14ac:dyDescent="0.3">
      <c r="A49" s="121" t="s">
        <v>119</v>
      </c>
      <c r="B49" s="121" t="s">
        <v>123</v>
      </c>
      <c r="C49" s="122" t="s">
        <v>124</v>
      </c>
      <c r="D49" s="123"/>
      <c r="E49" s="66" t="s">
        <v>390</v>
      </c>
      <c r="F49" s="66" t="s">
        <v>390</v>
      </c>
      <c r="G49" s="66" t="s">
        <v>390</v>
      </c>
      <c r="H49" s="66" t="s">
        <v>390</v>
      </c>
      <c r="I49" s="66" t="s">
        <v>390</v>
      </c>
      <c r="J49" s="66" t="s">
        <v>390</v>
      </c>
      <c r="K49" s="66" t="s">
        <v>390</v>
      </c>
      <c r="L49" s="66" t="s">
        <v>390</v>
      </c>
      <c r="M49" s="66" t="s">
        <v>390</v>
      </c>
      <c r="N49" s="66" t="s">
        <v>390</v>
      </c>
      <c r="O49" s="66" t="s">
        <v>390</v>
      </c>
      <c r="P49" s="66" t="s">
        <v>390</v>
      </c>
      <c r="Q49" s="66" t="s">
        <v>390</v>
      </c>
      <c r="R49" s="66" t="s">
        <v>390</v>
      </c>
      <c r="S49" s="66" t="s">
        <v>390</v>
      </c>
      <c r="T49" s="66" t="s">
        <v>390</v>
      </c>
      <c r="U49" s="66" t="s">
        <v>390</v>
      </c>
      <c r="V49" s="66" t="s">
        <v>390</v>
      </c>
      <c r="W49" s="66" t="s">
        <v>390</v>
      </c>
      <c r="X49" s="66">
        <v>26.96425238422664</v>
      </c>
      <c r="Y49" s="66">
        <v>33.158769040021554</v>
      </c>
      <c r="Z49" s="66">
        <v>17.126274145657856</v>
      </c>
      <c r="AA49" s="66">
        <v>12.38859597754794</v>
      </c>
      <c r="AB49" s="66">
        <v>89.637891547453989</v>
      </c>
      <c r="AC49" s="66" t="s">
        <v>390</v>
      </c>
      <c r="AD49" s="66" t="s">
        <v>390</v>
      </c>
      <c r="AE49" s="158"/>
      <c r="AF49" s="66" t="s">
        <v>391</v>
      </c>
      <c r="AG49" s="66" t="s">
        <v>391</v>
      </c>
      <c r="AH49" s="66" t="s">
        <v>391</v>
      </c>
      <c r="AI49" s="66" t="s">
        <v>391</v>
      </c>
      <c r="AJ49" s="66" t="s">
        <v>391</v>
      </c>
      <c r="AK49" s="66">
        <v>6.452</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t="s">
        <v>390</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0.15181800000000001</v>
      </c>
      <c r="AL51" s="182" t="s">
        <v>130</v>
      </c>
    </row>
    <row r="52" spans="1:38" s="2" customFormat="1" ht="24.75" customHeight="1" thickBot="1" x14ac:dyDescent="0.3">
      <c r="A52" s="121" t="s">
        <v>119</v>
      </c>
      <c r="B52" s="125" t="s">
        <v>131</v>
      </c>
      <c r="C52" s="128" t="s">
        <v>399</v>
      </c>
      <c r="D52" s="131"/>
      <c r="E52" s="66">
        <v>0.89298765999999985</v>
      </c>
      <c r="F52" s="66">
        <v>2.6925382299999998</v>
      </c>
      <c r="G52" s="66">
        <v>2.4514436299999995</v>
      </c>
      <c r="H52" s="66" t="s">
        <v>390</v>
      </c>
      <c r="I52" s="66">
        <v>5.8039923999999986E-2</v>
      </c>
      <c r="J52" s="66">
        <v>9.8765831000000026E-2</v>
      </c>
      <c r="K52" s="66">
        <v>0.16290362999999999</v>
      </c>
      <c r="L52" s="66" t="s">
        <v>391</v>
      </c>
      <c r="M52" s="66">
        <v>0.37003910000000001</v>
      </c>
      <c r="N52" s="66">
        <v>3.8800000000000001E-2</v>
      </c>
      <c r="O52" s="66">
        <v>3.8800000000000001E-2</v>
      </c>
      <c r="P52" s="66">
        <v>3.8800000000000001E-2</v>
      </c>
      <c r="Q52" s="66">
        <v>3.8800000000000001E-2</v>
      </c>
      <c r="R52" s="66">
        <v>3.8800000000000001E-2</v>
      </c>
      <c r="S52" s="66">
        <v>3.8800000000000001E-2</v>
      </c>
      <c r="T52" s="66">
        <v>3.8800000000000001E-2</v>
      </c>
      <c r="U52" s="66">
        <v>3.8800000000000001E-2</v>
      </c>
      <c r="V52" s="66">
        <v>3.8800000000000001E-2</v>
      </c>
      <c r="W52" s="66">
        <v>4.3400000000000001E-2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7.6159999999999997</v>
      </c>
      <c r="AL52" s="182" t="s">
        <v>132</v>
      </c>
    </row>
    <row r="53" spans="1:38" s="2" customFormat="1" ht="24.75" customHeight="1" thickBot="1" x14ac:dyDescent="0.3">
      <c r="A53" s="121" t="s">
        <v>119</v>
      </c>
      <c r="B53" s="125" t="s">
        <v>133</v>
      </c>
      <c r="C53" s="128" t="s">
        <v>134</v>
      </c>
      <c r="D53" s="131"/>
      <c r="E53" s="66" t="s">
        <v>391</v>
      </c>
      <c r="F53" s="66">
        <v>1.7504764099999996</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4.0060000000000002</v>
      </c>
      <c r="AL53" s="182" t="s">
        <v>135</v>
      </c>
    </row>
    <row r="54" spans="1:38" s="2" customFormat="1" ht="23.4" thickBot="1" x14ac:dyDescent="0.3">
      <c r="A54" s="121" t="s">
        <v>119</v>
      </c>
      <c r="B54" s="125" t="s">
        <v>136</v>
      </c>
      <c r="C54" s="128" t="s">
        <v>137</v>
      </c>
      <c r="D54" s="131"/>
      <c r="E54" s="66" t="s">
        <v>391</v>
      </c>
      <c r="F54" s="66">
        <v>1.4392690648924051</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8540.6360000000004</v>
      </c>
      <c r="AL54" s="182" t="s">
        <v>425</v>
      </c>
    </row>
    <row r="55" spans="1:38" s="2" customFormat="1" ht="24.75" customHeight="1" thickBot="1" x14ac:dyDescent="0.3">
      <c r="A55" s="121" t="s">
        <v>119</v>
      </c>
      <c r="B55" s="125" t="s">
        <v>138</v>
      </c>
      <c r="C55" s="128" t="s">
        <v>139</v>
      </c>
      <c r="D55" s="131"/>
      <c r="E55" s="66" t="s">
        <v>438</v>
      </c>
      <c r="F55" s="66" t="s">
        <v>438</v>
      </c>
      <c r="G55" s="66" t="s">
        <v>438</v>
      </c>
      <c r="H55" s="66" t="s">
        <v>390</v>
      </c>
      <c r="I55" s="66" t="s">
        <v>438</v>
      </c>
      <c r="J55" s="66" t="s">
        <v>438</v>
      </c>
      <c r="K55" s="66" t="s">
        <v>438</v>
      </c>
      <c r="L55" s="66" t="s">
        <v>438</v>
      </c>
      <c r="M55" s="66" t="s">
        <v>438</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t="s">
        <v>391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0.22516770599999988</v>
      </c>
      <c r="J57" s="66">
        <v>0.31954492500000015</v>
      </c>
      <c r="K57" s="66">
        <v>0.37593726000000027</v>
      </c>
      <c r="L57" s="66">
        <v>6.7550311799999966E-3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3934</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t="s">
        <v>438</v>
      </c>
      <c r="J58" s="66" t="s">
        <v>438</v>
      </c>
      <c r="K58" s="66" t="s">
        <v>438</v>
      </c>
      <c r="L58" s="66" t="s">
        <v>390</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1133</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t="s">
        <v>438</v>
      </c>
      <c r="J59" s="66" t="s">
        <v>438</v>
      </c>
      <c r="K59" s="66" t="s">
        <v>438</v>
      </c>
      <c r="L59" s="66" t="s">
        <v>438</v>
      </c>
      <c r="M59" s="66" t="s">
        <v>390</v>
      </c>
      <c r="N59" s="66">
        <v>8.580552651400005</v>
      </c>
      <c r="O59" s="66">
        <v>0.19892762059999997</v>
      </c>
      <c r="P59" s="66">
        <v>3.4050972300000005E-3</v>
      </c>
      <c r="Q59" s="66">
        <v>0.81010199779999992</v>
      </c>
      <c r="R59" s="66">
        <v>0.34629453430000007</v>
      </c>
      <c r="S59" s="66">
        <v>1.5734945870000003E-2</v>
      </c>
      <c r="T59" s="66">
        <v>0.4110377509</v>
      </c>
      <c r="U59" s="66">
        <v>1.4641464960000001</v>
      </c>
      <c r="V59" s="66">
        <v>2.2301555316999995</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875000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0.61860396000000006</v>
      </c>
      <c r="J60" s="66">
        <v>2.0512156549999983</v>
      </c>
      <c r="K60" s="66">
        <v>3.9945081000000009</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70300</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390</v>
      </c>
      <c r="J61" s="66" t="s">
        <v>390</v>
      </c>
      <c r="K61" s="66" t="s">
        <v>390</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438</v>
      </c>
      <c r="F63" s="66" t="s">
        <v>438</v>
      </c>
      <c r="G63" s="66" t="s">
        <v>438</v>
      </c>
      <c r="H63" s="66" t="s">
        <v>438</v>
      </c>
      <c r="I63" s="66" t="s">
        <v>438</v>
      </c>
      <c r="J63" s="66" t="s">
        <v>438</v>
      </c>
      <c r="K63" s="66" t="s">
        <v>438</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0.33291300000000001</v>
      </c>
      <c r="F64" s="66" t="s">
        <v>390</v>
      </c>
      <c r="G64" s="66" t="s">
        <v>390</v>
      </c>
      <c r="H64" s="66">
        <v>3.32913E-3</v>
      </c>
      <c r="I64" s="66" t="s">
        <v>391</v>
      </c>
      <c r="J64" s="66" t="s">
        <v>391</v>
      </c>
      <c r="K64" s="66" t="s">
        <v>391</v>
      </c>
      <c r="L64" s="66" t="s">
        <v>391</v>
      </c>
      <c r="M64" s="66">
        <v>3.3291300000000003E-2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332.91300000000001</v>
      </c>
      <c r="AL64" s="182" t="s">
        <v>160</v>
      </c>
    </row>
    <row r="65" spans="1:38" s="2" customFormat="1" ht="24.75" customHeight="1" thickBot="1" x14ac:dyDescent="0.3">
      <c r="A65" s="121" t="s">
        <v>53</v>
      </c>
      <c r="B65" s="125" t="s">
        <v>161</v>
      </c>
      <c r="C65" s="122" t="s">
        <v>162</v>
      </c>
      <c r="D65" s="123"/>
      <c r="E65" s="66">
        <v>0.32809073776554637</v>
      </c>
      <c r="F65" s="66" t="s">
        <v>391</v>
      </c>
      <c r="G65" s="66" t="s">
        <v>391</v>
      </c>
      <c r="H65" s="66">
        <v>8.5699621840991475E-2</v>
      </c>
      <c r="I65" s="66">
        <v>5.0183549683238573E-5</v>
      </c>
      <c r="J65" s="66" t="s">
        <v>391</v>
      </c>
      <c r="K65" s="66" t="s">
        <v>391</v>
      </c>
      <c r="L65" s="66">
        <v>9.0330389429829425E-6</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498.33699999999999</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t="s">
        <v>438</v>
      </c>
      <c r="F68" s="66" t="s">
        <v>438</v>
      </c>
      <c r="G68" s="66" t="s">
        <v>438</v>
      </c>
      <c r="H68" s="66" t="s">
        <v>391</v>
      </c>
      <c r="I68" s="66" t="s">
        <v>438</v>
      </c>
      <c r="J68" s="66" t="s">
        <v>438</v>
      </c>
      <c r="K68" s="66" t="s">
        <v>438</v>
      </c>
      <c r="L68" s="66" t="s">
        <v>390</v>
      </c>
      <c r="M68" s="66" t="s">
        <v>438</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23.65</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2.2338127599999997</v>
      </c>
      <c r="F70" s="66">
        <v>0.9142890199999999</v>
      </c>
      <c r="G70" s="66">
        <v>4.5695463000000016</v>
      </c>
      <c r="H70" s="66">
        <v>0.87310191000000004</v>
      </c>
      <c r="I70" s="66">
        <v>0.30425996900000013</v>
      </c>
      <c r="J70" s="66">
        <v>0.48288324599999988</v>
      </c>
      <c r="K70" s="66">
        <v>0.66012784000000002</v>
      </c>
      <c r="L70" s="66">
        <v>5.4766794420000016E-3</v>
      </c>
      <c r="M70" s="66">
        <v>1.4371433900000004</v>
      </c>
      <c r="N70" s="66" t="s">
        <v>390</v>
      </c>
      <c r="O70" s="66">
        <v>1E-4</v>
      </c>
      <c r="P70" s="66">
        <v>0.67840000000000011</v>
      </c>
      <c r="Q70" s="66" t="s">
        <v>390</v>
      </c>
      <c r="R70" s="66" t="s">
        <v>390</v>
      </c>
      <c r="S70" s="66" t="s">
        <v>390</v>
      </c>
      <c r="T70" s="66">
        <v>2.3999999999999998E-3</v>
      </c>
      <c r="U70" s="66" t="s">
        <v>390</v>
      </c>
      <c r="V70" s="66">
        <v>7.1999999999999995E-2</v>
      </c>
      <c r="W70" s="66" t="s">
        <v>390</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t="s">
        <v>438</v>
      </c>
      <c r="F72" s="66" t="s">
        <v>438</v>
      </c>
      <c r="G72" s="66" t="s">
        <v>438</v>
      </c>
      <c r="H72" s="66" t="s">
        <v>390</v>
      </c>
      <c r="I72" s="66" t="s">
        <v>438</v>
      </c>
      <c r="J72" s="66" t="s">
        <v>438</v>
      </c>
      <c r="K72" s="66" t="s">
        <v>438</v>
      </c>
      <c r="L72" s="66" t="s">
        <v>438</v>
      </c>
      <c r="M72" s="66" t="s">
        <v>438</v>
      </c>
      <c r="N72" s="66">
        <v>7.0324804168510395</v>
      </c>
      <c r="O72" s="66">
        <v>0.29448014297407243</v>
      </c>
      <c r="P72" s="66">
        <v>0.11951291217007357</v>
      </c>
      <c r="Q72" s="66">
        <v>1.4217446369761138</v>
      </c>
      <c r="R72" s="66">
        <v>0.66851058890000004</v>
      </c>
      <c r="S72" s="66">
        <v>0.13818660000000002</v>
      </c>
      <c r="T72" s="66">
        <v>1.1523271264999999</v>
      </c>
      <c r="U72" s="66">
        <v>1.6477359E-2</v>
      </c>
      <c r="V72" s="66">
        <v>11.240605119000001</v>
      </c>
      <c r="W72" s="66">
        <v>5.931539714938463</v>
      </c>
      <c r="X72" s="66">
        <v>1.5153818922581429E-3</v>
      </c>
      <c r="Y72" s="66">
        <v>1.8234199175595441E-2</v>
      </c>
      <c r="Z72" s="66">
        <v>6.2281502781801959E-3</v>
      </c>
      <c r="AA72" s="66">
        <v>8.7818187058641981E-4</v>
      </c>
      <c r="AB72" s="66">
        <v>2.68559132166202E-2</v>
      </c>
      <c r="AC72" s="66" t="s">
        <v>438</v>
      </c>
      <c r="AD72" s="66">
        <v>0.1663613344</v>
      </c>
      <c r="AE72" s="158"/>
      <c r="AF72" s="66" t="s">
        <v>391</v>
      </c>
      <c r="AG72" s="66" t="s">
        <v>391</v>
      </c>
      <c r="AH72" s="66" t="s">
        <v>391</v>
      </c>
      <c r="AI72" s="66" t="s">
        <v>391</v>
      </c>
      <c r="AJ72" s="66" t="s">
        <v>391</v>
      </c>
      <c r="AK72" s="66">
        <v>6260.5</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1.100869E-2</v>
      </c>
      <c r="J73" s="66">
        <v>1.662104E-2</v>
      </c>
      <c r="K73" s="66">
        <v>2.2449400000000001E-2</v>
      </c>
      <c r="L73" s="66">
        <v>1.100869E-3</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4.4660000000000002</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t="s">
        <v>438</v>
      </c>
      <c r="J74" s="66" t="s">
        <v>438</v>
      </c>
      <c r="K74" s="66" t="s">
        <v>438</v>
      </c>
      <c r="L74" s="66" t="s">
        <v>438</v>
      </c>
      <c r="M74" s="66" t="s">
        <v>390</v>
      </c>
      <c r="N74" s="66">
        <v>3.6148920386132447E-3</v>
      </c>
      <c r="O74" s="66">
        <v>3.2420157670749431E-3</v>
      </c>
      <c r="P74" s="66">
        <v>3.6263651546605769E-2</v>
      </c>
      <c r="Q74" s="66">
        <v>4.4495612310566741E-3</v>
      </c>
      <c r="R74" s="66" t="s">
        <v>390</v>
      </c>
      <c r="S74" s="66" t="s">
        <v>390</v>
      </c>
      <c r="T74" s="66" t="s">
        <v>390</v>
      </c>
      <c r="U74" s="66" t="s">
        <v>390</v>
      </c>
      <c r="V74" s="66" t="s">
        <v>390</v>
      </c>
      <c r="W74" s="66">
        <v>7.8590844924226702E-2</v>
      </c>
      <c r="X74" s="66" t="s">
        <v>390</v>
      </c>
      <c r="Y74" s="66" t="s">
        <v>390</v>
      </c>
      <c r="Z74" s="66" t="s">
        <v>390</v>
      </c>
      <c r="AA74" s="66" t="s">
        <v>390</v>
      </c>
      <c r="AB74" s="66" t="s">
        <v>438</v>
      </c>
      <c r="AC74" s="66" t="s">
        <v>390</v>
      </c>
      <c r="AD74" s="66">
        <v>1.8930641478098403E-2</v>
      </c>
      <c r="AE74" s="158"/>
      <c r="AF74" s="66" t="s">
        <v>391</v>
      </c>
      <c r="AG74" s="66" t="s">
        <v>391</v>
      </c>
      <c r="AH74" s="66" t="s">
        <v>391</v>
      </c>
      <c r="AI74" s="66" t="s">
        <v>391</v>
      </c>
      <c r="AJ74" s="66" t="s">
        <v>391</v>
      </c>
      <c r="AK74" s="66">
        <v>55.991999999999997</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t="s">
        <v>438</v>
      </c>
      <c r="J76" s="66" t="s">
        <v>438</v>
      </c>
      <c r="K76" s="66" t="s">
        <v>438</v>
      </c>
      <c r="L76" s="66" t="s">
        <v>438</v>
      </c>
      <c r="M76" s="66" t="s">
        <v>390</v>
      </c>
      <c r="N76" s="66">
        <v>3.91303</v>
      </c>
      <c r="O76" s="66" t="s">
        <v>390</v>
      </c>
      <c r="P76" s="66">
        <v>3.8500000000000001E-3</v>
      </c>
      <c r="Q76" s="66">
        <v>1E-3</v>
      </c>
      <c r="R76" s="66" t="s">
        <v>390</v>
      </c>
      <c r="S76" s="66" t="s">
        <v>390</v>
      </c>
      <c r="T76" s="66" t="s">
        <v>390</v>
      </c>
      <c r="U76" s="66" t="s">
        <v>390</v>
      </c>
      <c r="V76" s="66" t="s">
        <v>390</v>
      </c>
      <c r="W76" s="66" t="s">
        <v>390</v>
      </c>
      <c r="X76" s="66" t="s">
        <v>390</v>
      </c>
      <c r="Y76" s="66" t="s">
        <v>390</v>
      </c>
      <c r="Z76" s="66" t="s">
        <v>390</v>
      </c>
      <c r="AA76" s="66" t="s">
        <v>390</v>
      </c>
      <c r="AB76" s="66" t="s">
        <v>390</v>
      </c>
      <c r="AC76" s="66" t="s">
        <v>390</v>
      </c>
      <c r="AD76" s="66" t="s">
        <v>390</v>
      </c>
      <c r="AE76" s="158"/>
      <c r="AF76" s="66" t="s">
        <v>391</v>
      </c>
      <c r="AG76" s="66" t="s">
        <v>391</v>
      </c>
      <c r="AH76" s="66" t="s">
        <v>391</v>
      </c>
      <c r="AI76" s="66" t="s">
        <v>391</v>
      </c>
      <c r="AJ76" s="66" t="s">
        <v>391</v>
      </c>
      <c r="AK76" s="66">
        <v>21.375</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0.27549999999999997</v>
      </c>
      <c r="O77" s="66">
        <v>6.6699999999999995E-2</v>
      </c>
      <c r="P77" s="66">
        <v>4.35E-4</v>
      </c>
      <c r="Q77" s="66">
        <v>8.6999999999999994E-3</v>
      </c>
      <c r="R77" s="66" t="s">
        <v>390</v>
      </c>
      <c r="S77" s="66" t="s">
        <v>390</v>
      </c>
      <c r="T77" s="66" t="s">
        <v>390</v>
      </c>
      <c r="U77" s="66" t="s">
        <v>390</v>
      </c>
      <c r="V77" s="66">
        <v>8.5131168554997388E-2</v>
      </c>
      <c r="W77" s="66">
        <v>1.4499999999999999E-3</v>
      </c>
      <c r="X77" s="66" t="s">
        <v>390</v>
      </c>
      <c r="Y77" s="66" t="s">
        <v>390</v>
      </c>
      <c r="Z77" s="66" t="s">
        <v>390</v>
      </c>
      <c r="AA77" s="66" t="s">
        <v>390</v>
      </c>
      <c r="AB77" s="66" t="s">
        <v>390</v>
      </c>
      <c r="AC77" s="66" t="s">
        <v>390</v>
      </c>
      <c r="AD77" s="66">
        <v>1.0439999999999999E-6</v>
      </c>
      <c r="AE77" s="158"/>
      <c r="AF77" s="66" t="s">
        <v>391</v>
      </c>
      <c r="AG77" s="66" t="s">
        <v>391</v>
      </c>
      <c r="AH77" s="66" t="s">
        <v>391</v>
      </c>
      <c r="AI77" s="66" t="s">
        <v>391</v>
      </c>
      <c r="AJ77" s="66" t="s">
        <v>391</v>
      </c>
      <c r="AK77" s="66">
        <v>0.28999999999999998</v>
      </c>
      <c r="AL77" s="182" t="s">
        <v>196</v>
      </c>
    </row>
    <row r="78" spans="1:38" s="2" customFormat="1" ht="24.75" customHeight="1" thickBot="1" x14ac:dyDescent="0.3">
      <c r="A78" s="121" t="s">
        <v>53</v>
      </c>
      <c r="B78" s="121" t="s">
        <v>197</v>
      </c>
      <c r="C78" s="122" t="s">
        <v>198</v>
      </c>
      <c r="D78" s="123"/>
      <c r="E78" s="66" t="s">
        <v>390</v>
      </c>
      <c r="F78" s="66" t="s">
        <v>390</v>
      </c>
      <c r="G78" s="66">
        <v>5.0000000000000002E-5</v>
      </c>
      <c r="H78" s="66" t="s">
        <v>390</v>
      </c>
      <c r="I78" s="66">
        <v>1.5443999999999999E-4</v>
      </c>
      <c r="J78" s="66">
        <v>2.0306000000000002E-4</v>
      </c>
      <c r="K78" s="66">
        <v>2.6000000000000003E-4</v>
      </c>
      <c r="L78" s="66">
        <v>1.5444E-7</v>
      </c>
      <c r="M78" s="66" t="s">
        <v>390</v>
      </c>
      <c r="N78" s="66">
        <v>1.6599297758955289E-3</v>
      </c>
      <c r="O78" s="66">
        <v>1.2170006107899874E-3</v>
      </c>
      <c r="P78" s="66">
        <v>1.70936E-4</v>
      </c>
      <c r="Q78" s="66">
        <v>1.4864E-2</v>
      </c>
      <c r="R78" s="66" t="s">
        <v>390</v>
      </c>
      <c r="S78" s="66">
        <v>7.8187543573630565E-3</v>
      </c>
      <c r="T78" s="66">
        <v>9.6615999999999998E-4</v>
      </c>
      <c r="U78" s="66" t="s">
        <v>390</v>
      </c>
      <c r="V78" s="66" t="s">
        <v>390</v>
      </c>
      <c r="W78" s="66">
        <v>0.37160000000000004</v>
      </c>
      <c r="X78" s="66" t="s">
        <v>390</v>
      </c>
      <c r="Y78" s="66" t="s">
        <v>390</v>
      </c>
      <c r="Z78" s="66" t="s">
        <v>390</v>
      </c>
      <c r="AA78" s="66" t="s">
        <v>390</v>
      </c>
      <c r="AB78" s="66">
        <v>9.558328218238506E-6</v>
      </c>
      <c r="AC78" s="66" t="s">
        <v>390</v>
      </c>
      <c r="AD78" s="66">
        <v>2.7498400000000001E-5</v>
      </c>
      <c r="AE78" s="158"/>
      <c r="AF78" s="66" t="s">
        <v>391</v>
      </c>
      <c r="AG78" s="66" t="s">
        <v>391</v>
      </c>
      <c r="AH78" s="66" t="s">
        <v>391</v>
      </c>
      <c r="AI78" s="66" t="s">
        <v>391</v>
      </c>
      <c r="AJ78" s="66" t="s">
        <v>391</v>
      </c>
      <c r="AK78" s="66">
        <v>5.3178799999999997</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t="s">
        <v>390</v>
      </c>
      <c r="F80" s="66" t="s">
        <v>390</v>
      </c>
      <c r="G80" s="66" t="s">
        <v>390</v>
      </c>
      <c r="H80" s="66" t="s">
        <v>390</v>
      </c>
      <c r="I80" s="66" t="s">
        <v>390</v>
      </c>
      <c r="J80" s="66" t="s">
        <v>390</v>
      </c>
      <c r="K80" s="66" t="s">
        <v>390</v>
      </c>
      <c r="L80" s="66" t="s">
        <v>390</v>
      </c>
      <c r="M80" s="66" t="s">
        <v>390</v>
      </c>
      <c r="N80" s="66">
        <v>2.6000000000000002E-2</v>
      </c>
      <c r="O80" s="66">
        <v>1.72E-3</v>
      </c>
      <c r="P80" s="66" t="s">
        <v>390</v>
      </c>
      <c r="Q80" s="66">
        <v>1E-3</v>
      </c>
      <c r="R80" s="66">
        <v>1.2488299999999997</v>
      </c>
      <c r="S80" s="66">
        <v>0.14267000000000002</v>
      </c>
      <c r="T80" s="66">
        <v>1.42028</v>
      </c>
      <c r="U80" s="66" t="s">
        <v>390</v>
      </c>
      <c r="V80" s="66">
        <v>8.2097599999999975</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12.3784236</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10315353</v>
      </c>
      <c r="AL82" s="182" t="s">
        <v>219</v>
      </c>
    </row>
    <row r="83" spans="1:38" s="2" customFormat="1" ht="24.75" customHeight="1" thickBot="1" x14ac:dyDescent="0.3">
      <c r="A83" s="121" t="s">
        <v>53</v>
      </c>
      <c r="B83" s="135" t="s">
        <v>211</v>
      </c>
      <c r="C83" s="136" t="s">
        <v>212</v>
      </c>
      <c r="D83" s="123"/>
      <c r="E83" s="66" t="s">
        <v>390</v>
      </c>
      <c r="F83" s="66">
        <v>0.97989999999999999</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t="s">
        <v>390</v>
      </c>
      <c r="AL83" s="182" t="s">
        <v>385</v>
      </c>
    </row>
    <row r="84" spans="1:38" s="2" customFormat="1" ht="24.75" customHeight="1" thickBot="1" x14ac:dyDescent="0.3">
      <c r="A84" s="121" t="s">
        <v>53</v>
      </c>
      <c r="B84" s="135" t="s">
        <v>213</v>
      </c>
      <c r="C84" s="136" t="s">
        <v>214</v>
      </c>
      <c r="D84" s="123"/>
      <c r="E84" s="66" t="s">
        <v>438</v>
      </c>
      <c r="F84" s="66" t="s">
        <v>438</v>
      </c>
      <c r="G84" s="66" t="s">
        <v>391</v>
      </c>
      <c r="H84" s="66" t="s">
        <v>391</v>
      </c>
      <c r="I84" s="66" t="s">
        <v>438</v>
      </c>
      <c r="J84" s="66" t="s">
        <v>438</v>
      </c>
      <c r="K84" s="66" t="s">
        <v>438</v>
      </c>
      <c r="L84" s="66" t="s">
        <v>438</v>
      </c>
      <c r="M84" s="66" t="s">
        <v>438</v>
      </c>
      <c r="N84" s="66" t="s">
        <v>438</v>
      </c>
      <c r="O84" s="66" t="s">
        <v>438</v>
      </c>
      <c r="P84" s="66" t="s">
        <v>438</v>
      </c>
      <c r="Q84" s="66" t="s">
        <v>391</v>
      </c>
      <c r="R84" s="66" t="s">
        <v>391</v>
      </c>
      <c r="S84" s="66" t="s">
        <v>391</v>
      </c>
      <c r="T84" s="66" t="s">
        <v>391</v>
      </c>
      <c r="U84" s="66" t="s">
        <v>391</v>
      </c>
      <c r="V84" s="66" t="s">
        <v>391</v>
      </c>
      <c r="W84" s="66" t="s">
        <v>438</v>
      </c>
      <c r="X84" s="66" t="s">
        <v>438</v>
      </c>
      <c r="Y84" s="66" t="s">
        <v>438</v>
      </c>
      <c r="Z84" s="66" t="s">
        <v>438</v>
      </c>
      <c r="AA84" s="66" t="s">
        <v>438</v>
      </c>
      <c r="AB84" s="66" t="s">
        <v>438</v>
      </c>
      <c r="AC84" s="66" t="s">
        <v>438</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47.5615764</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34.049999999999997</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1.5</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6.28</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2.12</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14.51</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4.0174706889000003E-2</v>
      </c>
      <c r="F91" s="66">
        <v>1.0367653229682001</v>
      </c>
      <c r="G91" s="66" t="s">
        <v>390</v>
      </c>
      <c r="H91" s="66">
        <v>9.2625018660750014E-2</v>
      </c>
      <c r="I91" s="66">
        <v>0.602620603335</v>
      </c>
      <c r="J91" s="66">
        <v>0.602620603335</v>
      </c>
      <c r="K91" s="66">
        <v>0.602620603335</v>
      </c>
      <c r="L91" s="66" t="s">
        <v>390</v>
      </c>
      <c r="M91" s="66">
        <v>1.2297924164355001</v>
      </c>
      <c r="N91" s="66" t="s">
        <v>390</v>
      </c>
      <c r="O91" s="66">
        <v>0.12052412066700001</v>
      </c>
      <c r="P91" s="66" t="s">
        <v>390</v>
      </c>
      <c r="Q91" s="66" t="s">
        <v>390</v>
      </c>
      <c r="R91" s="66" t="s">
        <v>390</v>
      </c>
      <c r="S91" s="66">
        <v>0.12052412066700001</v>
      </c>
      <c r="T91" s="66">
        <v>6.0262060333500005E-2</v>
      </c>
      <c r="U91" s="66" t="s">
        <v>390</v>
      </c>
      <c r="V91" s="66">
        <v>6.0262060333500005E-2</v>
      </c>
      <c r="W91" s="66">
        <v>2.2319281605000002E-3</v>
      </c>
      <c r="X91" s="66">
        <v>2.4774402581550004E-3</v>
      </c>
      <c r="Y91" s="66">
        <v>1.004367672225E-3</v>
      </c>
      <c r="Z91" s="66">
        <v>1.004367672225E-3</v>
      </c>
      <c r="AA91" s="66">
        <v>1.004367672225E-3</v>
      </c>
      <c r="AB91" s="66">
        <v>5.4905432748300013E-3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t="s">
        <v>438</v>
      </c>
      <c r="G92" s="66" t="s">
        <v>438</v>
      </c>
      <c r="H92" s="66" t="s">
        <v>390</v>
      </c>
      <c r="I92" s="66" t="s">
        <v>438</v>
      </c>
      <c r="J92" s="66" t="s">
        <v>438</v>
      </c>
      <c r="K92" s="66" t="s">
        <v>438</v>
      </c>
      <c r="L92" s="66" t="s">
        <v>438</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422.14111111111112</v>
      </c>
      <c r="AL92" s="182" t="s">
        <v>231</v>
      </c>
    </row>
    <row r="93" spans="1:38" s="2" customFormat="1" ht="24.75" customHeight="1" thickBot="1" x14ac:dyDescent="0.3">
      <c r="A93" s="121" t="s">
        <v>53</v>
      </c>
      <c r="B93" s="125" t="s">
        <v>232</v>
      </c>
      <c r="C93" s="122" t="s">
        <v>405</v>
      </c>
      <c r="D93" s="130"/>
      <c r="E93" s="66" t="s">
        <v>391</v>
      </c>
      <c r="F93" s="66">
        <v>9.5021431014000015</v>
      </c>
      <c r="G93" s="66" t="s">
        <v>391</v>
      </c>
      <c r="H93" s="66" t="s">
        <v>391</v>
      </c>
      <c r="I93" s="66">
        <v>1.7175914360655738E-2</v>
      </c>
      <c r="J93" s="66">
        <v>4.5553511999999997E-2</v>
      </c>
      <c r="K93" s="66">
        <v>7.4677888524590161E-2</v>
      </c>
      <c r="L93" s="66" t="s">
        <v>390</v>
      </c>
      <c r="M93" s="66" t="s">
        <v>391</v>
      </c>
      <c r="N93" s="66" t="s">
        <v>391</v>
      </c>
      <c r="O93" s="66" t="s">
        <v>391</v>
      </c>
      <c r="P93" s="66" t="s">
        <v>391</v>
      </c>
      <c r="Q93" s="66" t="s">
        <v>391</v>
      </c>
      <c r="R93" s="66" t="s">
        <v>391</v>
      </c>
      <c r="S93" s="66" t="s">
        <v>391</v>
      </c>
      <c r="T93" s="66" t="s">
        <v>391</v>
      </c>
      <c r="U93" s="66" t="s">
        <v>391</v>
      </c>
      <c r="V93" s="66" t="s">
        <v>391</v>
      </c>
      <c r="W93" s="66">
        <v>0.77480947252134114</v>
      </c>
      <c r="X93" s="66" t="s">
        <v>391</v>
      </c>
      <c r="Y93" s="66" t="s">
        <v>391</v>
      </c>
      <c r="Z93" s="66" t="s">
        <v>391</v>
      </c>
      <c r="AA93" s="66" t="s">
        <v>391</v>
      </c>
      <c r="AB93" s="66">
        <v>2.0825803741180559E-7</v>
      </c>
      <c r="AC93" s="66">
        <v>1.4063015859635904E-4</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t="s">
        <v>390</v>
      </c>
      <c r="G95" s="66" t="s">
        <v>390</v>
      </c>
      <c r="H95" s="66" t="s">
        <v>390</v>
      </c>
      <c r="I95" s="66" t="s">
        <v>390</v>
      </c>
      <c r="J95" s="66" t="s">
        <v>390</v>
      </c>
      <c r="K95" s="66" t="s">
        <v>390</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3.9184390000000006E-2</v>
      </c>
      <c r="F98" s="66">
        <v>0.28842706999999984</v>
      </c>
      <c r="G98" s="66">
        <v>0.14155594000000002</v>
      </c>
      <c r="H98" s="66">
        <v>0.11368050000000002</v>
      </c>
      <c r="I98" s="66">
        <v>0.67860710799999935</v>
      </c>
      <c r="J98" s="66">
        <v>1.1278353740000009</v>
      </c>
      <c r="K98" s="66">
        <v>1.7484415799999948</v>
      </c>
      <c r="L98" s="66" t="s">
        <v>391</v>
      </c>
      <c r="M98" s="66">
        <v>0.15432468999999996</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0.5378020191988917</v>
      </c>
      <c r="F99" s="66">
        <v>17.282477567740326</v>
      </c>
      <c r="G99" s="66" t="s">
        <v>391</v>
      </c>
      <c r="H99" s="66">
        <v>17.846849743485429</v>
      </c>
      <c r="I99" s="66">
        <v>0.10794089095890411</v>
      </c>
      <c r="J99" s="66">
        <v>0.16586039342465755</v>
      </c>
      <c r="K99" s="66">
        <v>0.36331324273972604</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533.85400000000004</v>
      </c>
      <c r="AL99" s="182" t="s">
        <v>245</v>
      </c>
    </row>
    <row r="100" spans="1:38" s="2" customFormat="1" ht="24.75" customHeight="1" thickBot="1" x14ac:dyDescent="0.3">
      <c r="A100" s="121" t="s">
        <v>243</v>
      </c>
      <c r="B100" s="121" t="s">
        <v>246</v>
      </c>
      <c r="C100" s="122" t="s">
        <v>408</v>
      </c>
      <c r="D100" s="138"/>
      <c r="E100" s="66">
        <v>0.284256160332861</v>
      </c>
      <c r="F100" s="66">
        <v>17.351305298498652</v>
      </c>
      <c r="G100" s="66" t="s">
        <v>391</v>
      </c>
      <c r="H100" s="66">
        <v>17.446115229941171</v>
      </c>
      <c r="I100" s="66">
        <v>0.10405901589041096</v>
      </c>
      <c r="J100" s="66">
        <v>0.15922517917808221</v>
      </c>
      <c r="K100" s="66">
        <v>0.34491601972602742</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1454.9560000000001</v>
      </c>
      <c r="AL100" s="182" t="s">
        <v>245</v>
      </c>
    </row>
    <row r="101" spans="1:38" s="2" customFormat="1" ht="24.75" customHeight="1" thickBot="1" x14ac:dyDescent="0.3">
      <c r="A101" s="121" t="s">
        <v>243</v>
      </c>
      <c r="B101" s="121" t="s">
        <v>247</v>
      </c>
      <c r="C101" s="122" t="s">
        <v>248</v>
      </c>
      <c r="D101" s="138"/>
      <c r="E101" s="66">
        <v>2.6931025835907106E-3</v>
      </c>
      <c r="F101" s="66">
        <v>0.10490659893653644</v>
      </c>
      <c r="G101" s="66" t="s">
        <v>391</v>
      </c>
      <c r="H101" s="66">
        <v>6.7945996214859194E-2</v>
      </c>
      <c r="I101" s="66">
        <v>2.2028876712328762E-4</v>
      </c>
      <c r="J101" s="66">
        <v>6.6086630136986296E-4</v>
      </c>
      <c r="K101" s="66">
        <v>1.5420213698630137E-3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134.00899999999999</v>
      </c>
      <c r="AL101" s="182" t="s">
        <v>245</v>
      </c>
    </row>
    <row r="102" spans="1:38" s="2" customFormat="1" ht="24.75" customHeight="1" thickBot="1" x14ac:dyDescent="0.3">
      <c r="A102" s="121" t="s">
        <v>243</v>
      </c>
      <c r="B102" s="121" t="s">
        <v>249</v>
      </c>
      <c r="C102" s="122" t="s">
        <v>409</v>
      </c>
      <c r="D102" s="138"/>
      <c r="E102" s="66">
        <v>0.22637023902840636</v>
      </c>
      <c r="F102" s="66">
        <v>3.7326351524747055</v>
      </c>
      <c r="G102" s="66" t="s">
        <v>391</v>
      </c>
      <c r="H102" s="66">
        <v>20.223737832865197</v>
      </c>
      <c r="I102" s="66">
        <v>2.2579472000000003E-2</v>
      </c>
      <c r="J102" s="66">
        <v>0.50033551000000009</v>
      </c>
      <c r="K102" s="66">
        <v>3.3607400800000007</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4016.2460000000001</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1.7720166000000014E-4</v>
      </c>
      <c r="F104" s="66">
        <v>3.5961569327008502E-2</v>
      </c>
      <c r="G104" s="66" t="s">
        <v>391</v>
      </c>
      <c r="H104" s="66">
        <v>4.4546439600000034E-3</v>
      </c>
      <c r="I104" s="66">
        <v>6.9673972602739715E-5</v>
      </c>
      <c r="J104" s="66">
        <v>2.0902191780821917E-4</v>
      </c>
      <c r="K104" s="66">
        <v>4.8771780821917809E-4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42.384999999999998</v>
      </c>
      <c r="AL104" s="182" t="s">
        <v>245</v>
      </c>
    </row>
    <row r="105" spans="1:38" s="2" customFormat="1" ht="24.75" customHeight="1" thickBot="1" x14ac:dyDescent="0.3">
      <c r="A105" s="121" t="s">
        <v>243</v>
      </c>
      <c r="B105" s="121" t="s">
        <v>254</v>
      </c>
      <c r="C105" s="122" t="s">
        <v>255</v>
      </c>
      <c r="D105" s="138"/>
      <c r="E105" s="66">
        <v>3.861807455999994E-4</v>
      </c>
      <c r="F105" s="66">
        <v>3.2096190823241159E-2</v>
      </c>
      <c r="G105" s="66" t="s">
        <v>391</v>
      </c>
      <c r="H105" s="66">
        <v>1.1006596357714267E-2</v>
      </c>
      <c r="I105" s="66">
        <v>1.3238630136986303E-3</v>
      </c>
      <c r="J105" s="66">
        <v>2.0803561643835617E-3</v>
      </c>
      <c r="K105" s="66">
        <v>4.5389589041095893E-3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19.175000000000001</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3.7190863804211757E-2</v>
      </c>
      <c r="F107" s="66">
        <v>0.83267760254619572</v>
      </c>
      <c r="G107" s="66" t="s">
        <v>391</v>
      </c>
      <c r="H107" s="66">
        <v>0.60159520240482545</v>
      </c>
      <c r="I107" s="66">
        <v>3.6906330000000001E-2</v>
      </c>
      <c r="J107" s="66">
        <v>0.49208440000000003</v>
      </c>
      <c r="K107" s="66">
        <v>2.3374009</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12302.11</v>
      </c>
      <c r="AL107" s="182" t="s">
        <v>245</v>
      </c>
    </row>
    <row r="108" spans="1:38" s="2" customFormat="1" ht="24.75" customHeight="1" thickBot="1" x14ac:dyDescent="0.3">
      <c r="A108" s="139" t="s">
        <v>243</v>
      </c>
      <c r="B108" s="121" t="s">
        <v>259</v>
      </c>
      <c r="C108" s="140" t="s">
        <v>411</v>
      </c>
      <c r="D108" s="138"/>
      <c r="E108" s="66">
        <v>6.6430678011627942E-2</v>
      </c>
      <c r="F108" s="66">
        <v>2.5566561962466956</v>
      </c>
      <c r="G108" s="66" t="s">
        <v>391</v>
      </c>
      <c r="H108" s="66">
        <v>1.4356311921755491</v>
      </c>
      <c r="I108" s="66">
        <v>2.8629788E-2</v>
      </c>
      <c r="J108" s="66">
        <v>0.28629788</v>
      </c>
      <c r="K108" s="66">
        <v>0.57259576000000001</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14314.894</v>
      </c>
      <c r="AL108" s="182" t="s">
        <v>245</v>
      </c>
    </row>
    <row r="109" spans="1:38" s="2" customFormat="1" ht="24.75" customHeight="1" thickBot="1" x14ac:dyDescent="0.3">
      <c r="A109" s="139" t="s">
        <v>243</v>
      </c>
      <c r="B109" s="121" t="s">
        <v>260</v>
      </c>
      <c r="C109" s="140" t="s">
        <v>412</v>
      </c>
      <c r="D109" s="138"/>
      <c r="E109" s="66">
        <v>5.2929529934685913E-3</v>
      </c>
      <c r="F109" s="66">
        <v>0.28059844775732817</v>
      </c>
      <c r="G109" s="66" t="s">
        <v>391</v>
      </c>
      <c r="H109" s="66">
        <v>0.16173760547395347</v>
      </c>
      <c r="I109" s="66">
        <v>1.383386E-2</v>
      </c>
      <c r="J109" s="66">
        <v>7.6086230000000005E-2</v>
      </c>
      <c r="K109" s="66">
        <v>7.6086230000000005E-2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691.69299999999998</v>
      </c>
      <c r="AL109" s="182" t="s">
        <v>245</v>
      </c>
    </row>
    <row r="110" spans="1:38" s="2" customFormat="1" ht="24.75" customHeight="1" thickBot="1" x14ac:dyDescent="0.3">
      <c r="A110" s="139" t="s">
        <v>243</v>
      </c>
      <c r="B110" s="121" t="s">
        <v>261</v>
      </c>
      <c r="C110" s="141" t="s">
        <v>413</v>
      </c>
      <c r="D110" s="138"/>
      <c r="E110" s="66">
        <v>4.7849881756066139E-3</v>
      </c>
      <c r="F110" s="66">
        <v>0.18526717506579382</v>
      </c>
      <c r="G110" s="66" t="s">
        <v>391</v>
      </c>
      <c r="H110" s="66">
        <v>0.14772494948391959</v>
      </c>
      <c r="I110" s="66">
        <v>1.290906E-2</v>
      </c>
      <c r="J110" s="66">
        <v>9.5091060000000019E-2</v>
      </c>
      <c r="K110" s="66">
        <v>9.5091060000000019E-2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566.65899999999999</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4328.8753799392098</v>
      </c>
      <c r="AL111" s="182" t="s">
        <v>245</v>
      </c>
    </row>
    <row r="112" spans="1:38" s="2" customFormat="1" ht="24.75" customHeight="1" thickBot="1" x14ac:dyDescent="0.3">
      <c r="A112" s="121" t="s">
        <v>263</v>
      </c>
      <c r="B112" s="121" t="s">
        <v>264</v>
      </c>
      <c r="C112" s="122" t="s">
        <v>265</v>
      </c>
      <c r="D112" s="123"/>
      <c r="E112" s="66">
        <v>10.492000000000001</v>
      </c>
      <c r="F112" s="66" t="s">
        <v>390</v>
      </c>
      <c r="G112" s="66" t="s">
        <v>391</v>
      </c>
      <c r="H112" s="66">
        <v>18.171700000000001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190117700</v>
      </c>
      <c r="AL112" s="182" t="s">
        <v>430</v>
      </c>
    </row>
    <row r="113" spans="1:38" s="2" customFormat="1" ht="24.75" customHeight="1" thickBot="1" x14ac:dyDescent="0.3">
      <c r="A113" s="121" t="s">
        <v>263</v>
      </c>
      <c r="B113" s="142" t="s">
        <v>266</v>
      </c>
      <c r="C113" s="143" t="s">
        <v>267</v>
      </c>
      <c r="D113" s="123"/>
      <c r="E113" s="66">
        <v>6.0008344934301174</v>
      </c>
      <c r="F113" s="66" t="s">
        <v>391</v>
      </c>
      <c r="G113" s="66" t="s">
        <v>391</v>
      </c>
      <c r="H113" s="66">
        <v>34.202209380358369</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2.9460880000000002E-2</v>
      </c>
      <c r="F114" s="66" t="s">
        <v>391</v>
      </c>
      <c r="G114" s="66" t="s">
        <v>391</v>
      </c>
      <c r="H114" s="66">
        <v>9.5747860000000004E-2</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0.73652200000000001</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0.93331634291600818</v>
      </c>
      <c r="F116" s="66" t="s">
        <v>390</v>
      </c>
      <c r="G116" s="66" t="s">
        <v>391</v>
      </c>
      <c r="H116" s="66">
        <v>2.3937360898580335</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0.47473946449999993</v>
      </c>
      <c r="J119" s="66">
        <v>5.2450054600000007</v>
      </c>
      <c r="K119" s="66">
        <v>5.2450054600000007</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0.89875081734299989</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1.5539985999999999</v>
      </c>
      <c r="G125" s="66" t="s">
        <v>391</v>
      </c>
      <c r="H125" s="66" t="s">
        <v>390</v>
      </c>
      <c r="I125" s="66">
        <v>2.9513E-4</v>
      </c>
      <c r="J125" s="66">
        <v>1.9585900000000001E-3</v>
      </c>
      <c r="K125" s="66">
        <v>4.1407633333333336E-3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8943.3333333333339</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438</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390</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438</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391</v>
      </c>
      <c r="AJ132" s="66" t="s">
        <v>438</v>
      </c>
      <c r="AK132" s="66" t="s">
        <v>391</v>
      </c>
      <c r="AL132" s="182" t="s">
        <v>435</v>
      </c>
    </row>
    <row r="133" spans="1:38" s="2" customFormat="1" ht="24.75" customHeight="1" thickBot="1" x14ac:dyDescent="0.3">
      <c r="A133" s="121" t="s">
        <v>288</v>
      </c>
      <c r="B133" s="125" t="s">
        <v>307</v>
      </c>
      <c r="C133" s="136" t="s">
        <v>308</v>
      </c>
      <c r="D133" s="123" t="s">
        <v>297</v>
      </c>
      <c r="E133" s="66">
        <v>2.6812474130569561E-2</v>
      </c>
      <c r="F133" s="66">
        <v>5.1254547475054692E-4</v>
      </c>
      <c r="G133" s="66">
        <v>1.7973261314585844E-3</v>
      </c>
      <c r="H133" s="66" t="s">
        <v>391</v>
      </c>
      <c r="I133" s="66">
        <v>2.5512561178892695E-3</v>
      </c>
      <c r="J133" s="66">
        <v>4.3707925532537103E-3</v>
      </c>
      <c r="K133" s="66">
        <v>7.2820508498368172E-3</v>
      </c>
      <c r="L133" s="66" t="s">
        <v>390</v>
      </c>
      <c r="M133" s="66">
        <v>4.8950533531414136E-3</v>
      </c>
      <c r="N133" s="66">
        <v>2.5062737699999998E-3</v>
      </c>
      <c r="O133" s="66">
        <v>4.1979876999999994E-4</v>
      </c>
      <c r="P133" s="66">
        <v>0.12435391</v>
      </c>
      <c r="Q133" s="66">
        <v>1.13587699E-3</v>
      </c>
      <c r="R133" s="66">
        <v>1.1317040399999999E-3</v>
      </c>
      <c r="S133" s="66">
        <v>1.03739537E-3</v>
      </c>
      <c r="T133" s="66">
        <v>1.4463444700000001E-3</v>
      </c>
      <c r="U133" s="66">
        <v>1.6508190199999999E-3</v>
      </c>
      <c r="V133" s="66">
        <v>1.3363455080000001E-2</v>
      </c>
      <c r="W133" s="66">
        <v>2.2533930000000002E-3</v>
      </c>
      <c r="X133" s="66">
        <v>1.1016588E-6</v>
      </c>
      <c r="Y133" s="66">
        <v>6.0173939000000005E-7</v>
      </c>
      <c r="Z133" s="66">
        <v>5.3747596000000008E-7</v>
      </c>
      <c r="AA133" s="66">
        <v>5.8337841000000003E-7</v>
      </c>
      <c r="AB133" s="66">
        <v>2.8242525600000001E-6</v>
      </c>
      <c r="AC133" s="66">
        <v>1.251885E-2</v>
      </c>
      <c r="AD133" s="66">
        <v>3.4218189999999996E-2</v>
      </c>
      <c r="AE133" s="158"/>
      <c r="AF133" s="66" t="s">
        <v>391</v>
      </c>
      <c r="AG133" s="66" t="s">
        <v>390</v>
      </c>
      <c r="AH133" s="66" t="s">
        <v>391</v>
      </c>
      <c r="AI133" s="66" t="s">
        <v>390</v>
      </c>
      <c r="AJ133" s="66" t="s">
        <v>390</v>
      </c>
      <c r="AK133" s="66">
        <v>83459</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0.45944067600000005</v>
      </c>
      <c r="F135" s="66">
        <v>0.17770818600000002</v>
      </c>
      <c r="G135" s="66">
        <v>1.5892602000000002E-2</v>
      </c>
      <c r="H135" s="66" t="s">
        <v>390</v>
      </c>
      <c r="I135" s="66">
        <v>0.60536365800000003</v>
      </c>
      <c r="J135" s="66">
        <v>0.65159668199999998</v>
      </c>
      <c r="K135" s="66">
        <v>0.67037884800000003</v>
      </c>
      <c r="L135" s="66">
        <v>0.25425273636000001</v>
      </c>
      <c r="M135" s="66">
        <v>8.0662179060000003</v>
      </c>
      <c r="N135" s="66">
        <v>7.0794317999999995E-2</v>
      </c>
      <c r="O135" s="66">
        <v>1.4447820000000002E-2</v>
      </c>
      <c r="P135" s="66" t="s">
        <v>390</v>
      </c>
      <c r="Q135" s="66">
        <v>5.9236061999999999E-2</v>
      </c>
      <c r="R135" s="66">
        <v>1.4447820000000001E-3</v>
      </c>
      <c r="S135" s="66">
        <v>2.8895640000000004E-2</v>
      </c>
      <c r="T135" s="66" t="s">
        <v>390</v>
      </c>
      <c r="U135" s="66">
        <v>1.0113474000000003E-2</v>
      </c>
      <c r="V135" s="66">
        <v>2.5327028460000003</v>
      </c>
      <c r="W135" s="66">
        <v>1.444782</v>
      </c>
      <c r="X135" s="66">
        <v>0.33663420600000005</v>
      </c>
      <c r="Y135" s="66">
        <v>0.66893406599999994</v>
      </c>
      <c r="Z135" s="66">
        <v>0.82063617599999994</v>
      </c>
      <c r="AA135" s="66" t="s">
        <v>390</v>
      </c>
      <c r="AB135" s="66" t="s">
        <v>390</v>
      </c>
      <c r="AC135" s="66" t="s">
        <v>390</v>
      </c>
      <c r="AD135" s="66" t="s">
        <v>391</v>
      </c>
      <c r="AE135" s="158"/>
      <c r="AF135" s="66" t="s">
        <v>391</v>
      </c>
      <c r="AG135" s="66" t="s">
        <v>391</v>
      </c>
      <c r="AH135" s="66" t="s">
        <v>391</v>
      </c>
      <c r="AI135" s="66" t="s">
        <v>391</v>
      </c>
      <c r="AJ135" s="66" t="s">
        <v>391</v>
      </c>
      <c r="AK135" s="66">
        <v>144.47820000000002</v>
      </c>
      <c r="AL135" s="182" t="s">
        <v>385</v>
      </c>
    </row>
    <row r="136" spans="1:38" s="2" customFormat="1" ht="24.75" customHeight="1" thickBot="1" x14ac:dyDescent="0.3">
      <c r="A136" s="121" t="s">
        <v>288</v>
      </c>
      <c r="B136" s="121" t="s">
        <v>313</v>
      </c>
      <c r="C136" s="122" t="s">
        <v>314</v>
      </c>
      <c r="D136" s="123"/>
      <c r="E136" s="66" t="s">
        <v>391</v>
      </c>
      <c r="F136" s="66">
        <v>4.4999999999999997E-3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4.1999999999999997E-3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t="s">
        <v>390</v>
      </c>
      <c r="G139" s="66" t="s">
        <v>390</v>
      </c>
      <c r="H139" s="66" t="s">
        <v>390</v>
      </c>
      <c r="I139" s="66">
        <v>0.39922289999999994</v>
      </c>
      <c r="J139" s="66">
        <v>0.39922289999999994</v>
      </c>
      <c r="K139" s="66">
        <v>0.39922289999999994</v>
      </c>
      <c r="L139" s="66" t="s">
        <v>390</v>
      </c>
      <c r="M139" s="66" t="s">
        <v>390</v>
      </c>
      <c r="N139" s="66">
        <v>1.1551500000000004E-3</v>
      </c>
      <c r="O139" s="66">
        <v>2.3233100000000007E-3</v>
      </c>
      <c r="P139" s="66">
        <v>2.3233100000000007E-3</v>
      </c>
      <c r="Q139" s="66">
        <v>3.66804E-3</v>
      </c>
      <c r="R139" s="66">
        <v>3.5044799999999995E-3</v>
      </c>
      <c r="S139" s="66">
        <v>8.1864200000000015E-3</v>
      </c>
      <c r="T139" s="66" t="s">
        <v>390</v>
      </c>
      <c r="U139" s="66" t="s">
        <v>390</v>
      </c>
      <c r="V139" s="66" t="s">
        <v>390</v>
      </c>
      <c r="W139" s="66">
        <v>4.0581920000000009</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369.06531698983349</v>
      </c>
      <c r="F141" s="19">
        <f t="shared" ref="F141:AD141" si="0">SUM(F14:F140)</f>
        <v>391.19658255405625</v>
      </c>
      <c r="G141" s="19">
        <f t="shared" si="0"/>
        <v>914.4487261520818</v>
      </c>
      <c r="H141" s="19">
        <f t="shared" si="0"/>
        <v>117.32176238449101</v>
      </c>
      <c r="I141" s="19">
        <f t="shared" si="0"/>
        <v>120.99951355200828</v>
      </c>
      <c r="J141" s="19">
        <f t="shared" si="0"/>
        <v>162.76441319032847</v>
      </c>
      <c r="K141" s="19">
        <f t="shared" si="0"/>
        <v>208.79374798708605</v>
      </c>
      <c r="L141" s="19">
        <f t="shared" si="0"/>
        <v>9.1841615135574965</v>
      </c>
      <c r="M141" s="19">
        <f t="shared" si="0"/>
        <v>1625.2881535974611</v>
      </c>
      <c r="N141" s="19">
        <f t="shared" si="0"/>
        <v>265.98137985553137</v>
      </c>
      <c r="O141" s="19">
        <f t="shared" si="0"/>
        <v>2.0117270763634179</v>
      </c>
      <c r="P141" s="19">
        <f t="shared" si="0"/>
        <v>4.2505630412866733</v>
      </c>
      <c r="Q141" s="19">
        <f t="shared" si="0"/>
        <v>8.8917714174653693</v>
      </c>
      <c r="R141" s="19">
        <f>SUM(R14:R140)</f>
        <v>16.845100713103186</v>
      </c>
      <c r="S141" s="19">
        <f t="shared" si="0"/>
        <v>23.303947551734943</v>
      </c>
      <c r="T141" s="19">
        <f t="shared" si="0"/>
        <v>25.432146351988361</v>
      </c>
      <c r="U141" s="19">
        <f t="shared" si="0"/>
        <v>29.065662841593113</v>
      </c>
      <c r="V141" s="19">
        <f t="shared" si="0"/>
        <v>74.913469879590409</v>
      </c>
      <c r="W141" s="19">
        <f t="shared" si="0"/>
        <v>75.180390612159059</v>
      </c>
      <c r="X141" s="19">
        <f t="shared" si="0"/>
        <v>56.244111451183073</v>
      </c>
      <c r="Y141" s="19">
        <f t="shared" si="0"/>
        <v>51.42537582412853</v>
      </c>
      <c r="Z141" s="19">
        <f t="shared" si="0"/>
        <v>30.68464411025127</v>
      </c>
      <c r="AA141" s="19">
        <f t="shared" si="0"/>
        <v>28.787451180509901</v>
      </c>
      <c r="AB141" s="19">
        <f t="shared" si="0"/>
        <v>165.31538788465906</v>
      </c>
      <c r="AC141" s="19">
        <f t="shared" si="0"/>
        <v>41.356477718535359</v>
      </c>
      <c r="AD141" s="19">
        <f t="shared" si="0"/>
        <v>2.709574560178301</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369.06531698983349</v>
      </c>
      <c r="F152" s="13">
        <f t="shared" ref="F152:AD152" si="1">SUM(F$141, F$151, IF(AND(ISNUMBER(SEARCH($B$4,"AT|BE|CH|GB|IE|LT|LU|NL")),SUM(F$143:F$149)&gt;0),SUM(F$143:F$149)-SUM(F$27:F$33),0))</f>
        <v>391.19658255405625</v>
      </c>
      <c r="G152" s="13">
        <f t="shared" si="1"/>
        <v>914.4487261520818</v>
      </c>
      <c r="H152" s="13">
        <f t="shared" si="1"/>
        <v>117.32176238449101</v>
      </c>
      <c r="I152" s="13">
        <f t="shared" si="1"/>
        <v>120.99951355200828</v>
      </c>
      <c r="J152" s="13">
        <f t="shared" si="1"/>
        <v>162.76441319032847</v>
      </c>
      <c r="K152" s="13">
        <f t="shared" si="1"/>
        <v>208.79374798708605</v>
      </c>
      <c r="L152" s="13">
        <f t="shared" si="1"/>
        <v>9.1841615135574965</v>
      </c>
      <c r="M152" s="13">
        <f t="shared" si="1"/>
        <v>1625.2881535974611</v>
      </c>
      <c r="N152" s="13">
        <f t="shared" si="1"/>
        <v>265.98137985553137</v>
      </c>
      <c r="O152" s="13">
        <f t="shared" si="1"/>
        <v>2.0117270763634179</v>
      </c>
      <c r="P152" s="13">
        <f t="shared" si="1"/>
        <v>4.2505630412866733</v>
      </c>
      <c r="Q152" s="13">
        <f t="shared" si="1"/>
        <v>8.8917714174653693</v>
      </c>
      <c r="R152" s="13">
        <f t="shared" si="1"/>
        <v>16.845100713103186</v>
      </c>
      <c r="S152" s="13">
        <f t="shared" si="1"/>
        <v>23.303947551734943</v>
      </c>
      <c r="T152" s="13">
        <f t="shared" si="1"/>
        <v>25.432146351988361</v>
      </c>
      <c r="U152" s="13">
        <f t="shared" si="1"/>
        <v>29.065662841593113</v>
      </c>
      <c r="V152" s="13">
        <f t="shared" si="1"/>
        <v>74.913469879590409</v>
      </c>
      <c r="W152" s="13">
        <f t="shared" si="1"/>
        <v>75.180390612159059</v>
      </c>
      <c r="X152" s="13">
        <f t="shared" si="1"/>
        <v>56.244111451183073</v>
      </c>
      <c r="Y152" s="13">
        <f t="shared" si="1"/>
        <v>51.42537582412853</v>
      </c>
      <c r="Z152" s="13">
        <f t="shared" si="1"/>
        <v>30.68464411025127</v>
      </c>
      <c r="AA152" s="13">
        <f t="shared" si="1"/>
        <v>28.787451180509901</v>
      </c>
      <c r="AB152" s="13">
        <f t="shared" si="1"/>
        <v>165.31538788465906</v>
      </c>
      <c r="AC152" s="13">
        <f t="shared" si="1"/>
        <v>41.356477718535359</v>
      </c>
      <c r="AD152" s="13">
        <f t="shared" si="1"/>
        <v>2.709574560178301</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369.06531698983349</v>
      </c>
      <c r="F154" s="13">
        <f>SUM(F$141, F$153, -1 * IF(OR($B$6=2005,$B$6&gt;=2020),SUM(F$99:F$122),0), IF(AND(ISNUMBER(SEARCH($B$4,"AT|BE|CH|GB|IE|LT|LU|NL")),SUM(F$143:F$149)&gt;0),SUM(F$143:F$149)-SUM(F$27:F$33),0))</f>
        <v>391.19658255405625</v>
      </c>
      <c r="G154" s="13">
        <f>SUM(G$141, G$153, IF(AND(ISNUMBER(SEARCH($B$4,"AT|BE|CH|GB|IE|LT|LU|NL")),SUM(G$143:G$149)&gt;0),SUM(G$143:G$149)-SUM(G$27:G$33),0))</f>
        <v>914.4487261520818</v>
      </c>
      <c r="H154" s="13">
        <f>SUM(H$141, H$153, IF(AND(ISNUMBER(SEARCH($B$4,"AT|BE|CH|GB|IE|LT|LU|NL")),SUM(H$143:H$149)&gt;0),SUM(H$143:H$149)-SUM(H$27:H$33),0))</f>
        <v>117.32176238449101</v>
      </c>
      <c r="I154" s="13">
        <f t="shared" ref="I154:AD154" si="2">SUM(I$141, I$153, IF(AND(ISNUMBER(SEARCH($B$4,"AT|BE|CH|GB|IE|LT|LU|NL")),SUM(I$143:I$149)&gt;0),SUM(I$143:I$149)-SUM(I$27:I$33),0))</f>
        <v>120.99951355200828</v>
      </c>
      <c r="J154" s="13">
        <f t="shared" si="2"/>
        <v>162.76441319032847</v>
      </c>
      <c r="K154" s="13">
        <f t="shared" si="2"/>
        <v>208.79374798708605</v>
      </c>
      <c r="L154" s="13">
        <f t="shared" si="2"/>
        <v>9.1841615135574965</v>
      </c>
      <c r="M154" s="13">
        <f t="shared" si="2"/>
        <v>1625.2881535974611</v>
      </c>
      <c r="N154" s="13">
        <f t="shared" si="2"/>
        <v>265.98137985553137</v>
      </c>
      <c r="O154" s="13">
        <f t="shared" si="2"/>
        <v>2.0117270763634179</v>
      </c>
      <c r="P154" s="13">
        <f t="shared" si="2"/>
        <v>4.2505630412866733</v>
      </c>
      <c r="Q154" s="13">
        <f t="shared" si="2"/>
        <v>8.8917714174653693</v>
      </c>
      <c r="R154" s="13">
        <f t="shared" si="2"/>
        <v>16.845100713103186</v>
      </c>
      <c r="S154" s="13">
        <f t="shared" si="2"/>
        <v>23.303947551734943</v>
      </c>
      <c r="T154" s="13">
        <f t="shared" si="2"/>
        <v>25.432146351988361</v>
      </c>
      <c r="U154" s="13">
        <f t="shared" si="2"/>
        <v>29.065662841593113</v>
      </c>
      <c r="V154" s="13">
        <f t="shared" si="2"/>
        <v>74.913469879590409</v>
      </c>
      <c r="W154" s="13">
        <f t="shared" si="2"/>
        <v>75.180390612159059</v>
      </c>
      <c r="X154" s="13">
        <f t="shared" si="2"/>
        <v>56.244111451183073</v>
      </c>
      <c r="Y154" s="13">
        <f t="shared" si="2"/>
        <v>51.42537582412853</v>
      </c>
      <c r="Z154" s="13">
        <f t="shared" si="2"/>
        <v>30.68464411025127</v>
      </c>
      <c r="AA154" s="13">
        <f t="shared" si="2"/>
        <v>28.787451180509901</v>
      </c>
      <c r="AB154" s="13">
        <f t="shared" si="2"/>
        <v>165.31538788465906</v>
      </c>
      <c r="AC154" s="13">
        <f t="shared" si="2"/>
        <v>41.356477718535359</v>
      </c>
      <c r="AD154" s="13">
        <f t="shared" si="2"/>
        <v>2.709574560178301</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1.3833792991419569</v>
      </c>
      <c r="F157" s="22">
        <v>0.18253718552993453</v>
      </c>
      <c r="G157" s="22">
        <v>2.2960652267916295E-2</v>
      </c>
      <c r="H157" s="22" t="s">
        <v>390</v>
      </c>
      <c r="I157" s="22">
        <v>2.2960652267916295E-2</v>
      </c>
      <c r="J157" s="22">
        <v>2.2960652267916295E-2</v>
      </c>
      <c r="K157" s="22">
        <v>2.2960652267916295E-2</v>
      </c>
      <c r="L157" s="22">
        <v>1.1021113088599821E-2</v>
      </c>
      <c r="M157" s="22">
        <v>0.25486324017387085</v>
      </c>
      <c r="N157" s="22" t="s">
        <v>390</v>
      </c>
      <c r="O157" s="22">
        <v>9.9878837365435878E-4</v>
      </c>
      <c r="P157" s="22">
        <v>6.0845728509978175E-4</v>
      </c>
      <c r="Q157" s="22">
        <v>1.1480326133958147E-5</v>
      </c>
      <c r="R157" s="22">
        <v>3.4440978401874441E-3</v>
      </c>
      <c r="S157" s="22">
        <v>2.433829140399127E-3</v>
      </c>
      <c r="T157" s="22">
        <v>1.0102686997883171E-3</v>
      </c>
      <c r="U157" s="22">
        <v>1.1480326133958147E-5</v>
      </c>
      <c r="V157" s="22">
        <v>0.1995280682081926</v>
      </c>
      <c r="W157" s="22" t="s">
        <v>390</v>
      </c>
      <c r="X157" s="22" t="s">
        <v>390</v>
      </c>
      <c r="Y157" s="22" t="s">
        <v>390</v>
      </c>
      <c r="Z157" s="22" t="s">
        <v>390</v>
      </c>
      <c r="AA157" s="22" t="s">
        <v>390</v>
      </c>
      <c r="AB157" s="22" t="s">
        <v>390</v>
      </c>
      <c r="AC157" s="22" t="s">
        <v>391</v>
      </c>
      <c r="AD157" s="22" t="s">
        <v>391</v>
      </c>
      <c r="AE157" s="59"/>
      <c r="AF157" s="22">
        <v>4986.2500497620422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8.8341700858043284E-2</v>
      </c>
      <c r="F158" s="22">
        <v>9.491181447006547E-2</v>
      </c>
      <c r="G158" s="22">
        <v>3.7593477320837063E-3</v>
      </c>
      <c r="H158" s="22" t="s">
        <v>390</v>
      </c>
      <c r="I158" s="22">
        <v>1.5934773208370603E-4</v>
      </c>
      <c r="J158" s="22">
        <v>1.5934773208370603E-4</v>
      </c>
      <c r="K158" s="22">
        <v>1.5934773208370603E-4</v>
      </c>
      <c r="L158" s="22">
        <v>2.3902159812555902E-5</v>
      </c>
      <c r="M158" s="22">
        <v>0.45683575982612917</v>
      </c>
      <c r="N158" s="22">
        <v>10.564673157162725</v>
      </c>
      <c r="O158" s="22">
        <v>4.5811626345641218E-5</v>
      </c>
      <c r="P158" s="22">
        <v>3.5542714900218206E-5</v>
      </c>
      <c r="Q158" s="22">
        <v>1.1596738660418531E-6</v>
      </c>
      <c r="R158" s="22">
        <v>8.1502159812555896E-5</v>
      </c>
      <c r="S158" s="22">
        <v>1.6809085960087285E-4</v>
      </c>
      <c r="T158" s="22">
        <v>5.3811300211683065E-5</v>
      </c>
      <c r="U158" s="22">
        <v>7.9967386604185307E-7</v>
      </c>
      <c r="V158" s="22">
        <v>9.1715317918074045E-3</v>
      </c>
      <c r="W158" s="22" t="s">
        <v>390</v>
      </c>
      <c r="X158" s="22">
        <v>3.8519999999999997E-5</v>
      </c>
      <c r="Y158" s="22">
        <v>5.3928000000000003E-5</v>
      </c>
      <c r="Z158" s="22">
        <v>3.118285714285714E-5</v>
      </c>
      <c r="AA158" s="22">
        <v>3.8519999999999997E-5</v>
      </c>
      <c r="AB158" s="22">
        <v>1.6215085714285714E-4</v>
      </c>
      <c r="AC158" s="22" t="s">
        <v>391</v>
      </c>
      <c r="AD158" s="22" t="s">
        <v>391</v>
      </c>
      <c r="AE158" s="59"/>
      <c r="AF158" s="22">
        <v>192.41435023795802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0.36670000000000003</v>
      </c>
      <c r="F163" s="24">
        <v>0.96499999999999997</v>
      </c>
      <c r="G163" s="24">
        <v>7.3340000000000002E-2</v>
      </c>
      <c r="H163" s="24">
        <v>8.2990000000000008E-2</v>
      </c>
      <c r="I163" s="24" t="s">
        <v>390</v>
      </c>
      <c r="J163" s="24" t="s">
        <v>390</v>
      </c>
      <c r="K163" s="24" t="s">
        <v>390</v>
      </c>
      <c r="L163" s="24" t="s">
        <v>390</v>
      </c>
      <c r="M163" s="24">
        <v>10.422000000000001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1930</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1997</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101.10510515796001</v>
      </c>
      <c r="F14" s="66">
        <v>7.1996689329999981</v>
      </c>
      <c r="G14" s="66">
        <v>466.30182418469138</v>
      </c>
      <c r="H14" s="66">
        <v>2.4572000000000005E-4</v>
      </c>
      <c r="I14" s="66">
        <v>12.187380273419645</v>
      </c>
      <c r="J14" s="66">
        <v>18.115532618719403</v>
      </c>
      <c r="K14" s="66">
        <v>21.405756867198967</v>
      </c>
      <c r="L14" s="66">
        <v>0.15987526193970933</v>
      </c>
      <c r="M14" s="66">
        <v>16.530054139727476</v>
      </c>
      <c r="N14" s="66">
        <v>2.8587262592500462</v>
      </c>
      <c r="O14" s="66">
        <v>0.24737044274927447</v>
      </c>
      <c r="P14" s="66">
        <v>1.4794828583519748</v>
      </c>
      <c r="Q14" s="66">
        <v>0.70271480843888445</v>
      </c>
      <c r="R14" s="66">
        <v>4.8852675343262133</v>
      </c>
      <c r="S14" s="66">
        <v>1.4068296833441396</v>
      </c>
      <c r="T14" s="66">
        <v>6.1708164072094522</v>
      </c>
      <c r="U14" s="66">
        <v>23.122584287373751</v>
      </c>
      <c r="V14" s="66">
        <v>8.7784050946291678</v>
      </c>
      <c r="W14" s="66">
        <v>3.4851663153295478</v>
      </c>
      <c r="X14" s="66">
        <v>2.562907582076349E-3</v>
      </c>
      <c r="Y14" s="66">
        <v>4.2831259196232643E-3</v>
      </c>
      <c r="Z14" s="66">
        <v>3.3563616710708807E-3</v>
      </c>
      <c r="AA14" s="66">
        <v>2.9363557613319197E-3</v>
      </c>
      <c r="AB14" s="66">
        <v>1.3138750934102416E-2</v>
      </c>
      <c r="AC14" s="66">
        <v>3.7363795183896835</v>
      </c>
      <c r="AD14" s="66">
        <v>0.64301570971315769</v>
      </c>
      <c r="AE14" s="158"/>
      <c r="AF14" s="66">
        <v>14370.384157305991</v>
      </c>
      <c r="AG14" s="66">
        <v>552504.06542748737</v>
      </c>
      <c r="AH14" s="66">
        <v>34050.426982593388</v>
      </c>
      <c r="AI14" s="66">
        <v>589</v>
      </c>
      <c r="AJ14" s="66">
        <v>2462.3472731592606</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0.14896999999999999</v>
      </c>
      <c r="F15" s="66">
        <v>6.4448879999999993E-3</v>
      </c>
      <c r="G15" s="66">
        <v>0.25357800000000003</v>
      </c>
      <c r="H15" s="66" t="s">
        <v>390</v>
      </c>
      <c r="I15" s="66">
        <v>9.6099999999999988E-3</v>
      </c>
      <c r="J15" s="66">
        <v>9.6099999999999988E-3</v>
      </c>
      <c r="K15" s="66">
        <v>9.6099999999999988E-3</v>
      </c>
      <c r="L15" s="66">
        <v>4.9250587044720202E-4</v>
      </c>
      <c r="M15" s="66">
        <v>2.665E-2</v>
      </c>
      <c r="N15" s="66">
        <v>1.2598511107935001E-2</v>
      </c>
      <c r="O15" s="66">
        <v>4.3946403855395005E-3</v>
      </c>
      <c r="P15" s="66">
        <v>1.3312801717360002E-3</v>
      </c>
      <c r="Q15" s="66">
        <v>6.2474166421730001E-3</v>
      </c>
      <c r="R15" s="66">
        <v>1.4840381807334799E-2</v>
      </c>
      <c r="S15" s="66">
        <v>1.5268368914789481E-2</v>
      </c>
      <c r="T15" s="66">
        <v>0.27143438888498722</v>
      </c>
      <c r="U15" s="66">
        <v>4.0128317329959995E-3</v>
      </c>
      <c r="V15" s="66">
        <v>0.20222128701834496</v>
      </c>
      <c r="W15" s="66">
        <v>5.5247135899999999E-3</v>
      </c>
      <c r="X15" s="66">
        <v>1.0065678239179001E-5</v>
      </c>
      <c r="Y15" s="66">
        <v>2.287464809701E-5</v>
      </c>
      <c r="Z15" s="66">
        <v>1.1877895180661001E-5</v>
      </c>
      <c r="AA15" s="66">
        <v>1.4396788555501E-5</v>
      </c>
      <c r="AB15" s="66">
        <v>5.9215010072350981E-5</v>
      </c>
      <c r="AC15" s="66">
        <v>1.8614525868400002E-5</v>
      </c>
      <c r="AD15" s="66">
        <v>3.3374906722134297E-3</v>
      </c>
      <c r="AE15" s="158"/>
      <c r="AF15" s="66">
        <v>997.3659899999999</v>
      </c>
      <c r="AG15" s="66" t="s">
        <v>391</v>
      </c>
      <c r="AH15" s="66">
        <v>10533.046720999999</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9.0057980000000004</v>
      </c>
      <c r="F16" s="66">
        <v>0.94042000199999987</v>
      </c>
      <c r="G16" s="66">
        <v>21.292003337000004</v>
      </c>
      <c r="H16" s="66">
        <v>0.16154000000000002</v>
      </c>
      <c r="I16" s="66">
        <v>1.722390181</v>
      </c>
      <c r="J16" s="66">
        <v>2.4635237819999993</v>
      </c>
      <c r="K16" s="66">
        <v>3.0912734639999995</v>
      </c>
      <c r="L16" s="66">
        <v>5.4707654991710455E-4</v>
      </c>
      <c r="M16" s="66">
        <v>6.7574935079999996</v>
      </c>
      <c r="N16" s="66">
        <v>8.9031966215654942E-2</v>
      </c>
      <c r="O16" s="66">
        <v>6.9356733283916384E-3</v>
      </c>
      <c r="P16" s="66">
        <v>6.6279529297253337E-2</v>
      </c>
      <c r="Q16" s="66">
        <v>1.8202560084219447E-2</v>
      </c>
      <c r="R16" s="66">
        <v>0.20388162908253424</v>
      </c>
      <c r="S16" s="66">
        <v>4.1917664145517106E-2</v>
      </c>
      <c r="T16" s="66">
        <v>8.1687041549492079E-2</v>
      </c>
      <c r="U16" s="66">
        <v>1.0103097680906516</v>
      </c>
      <c r="V16" s="66">
        <v>0.23629755105395953</v>
      </c>
      <c r="W16" s="66">
        <v>5.3582352836617407E-2</v>
      </c>
      <c r="X16" s="66">
        <v>5.0766352193167691E-2</v>
      </c>
      <c r="Y16" s="66">
        <v>3.7232026597515525E-3</v>
      </c>
      <c r="Z16" s="66">
        <v>3.3953549797515526E-3</v>
      </c>
      <c r="AA16" s="66">
        <v>3.3953549797515526E-3</v>
      </c>
      <c r="AB16" s="66">
        <v>6.1280264812422353E-2</v>
      </c>
      <c r="AC16" s="66">
        <v>0.15919350122927936</v>
      </c>
      <c r="AD16" s="66">
        <v>1.2312339106739512E-2</v>
      </c>
      <c r="AE16" s="158"/>
      <c r="AF16" s="66" t="s">
        <v>391</v>
      </c>
      <c r="AG16" s="66">
        <v>23753.554091600501</v>
      </c>
      <c r="AH16" s="66">
        <v>19531.69802</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11.618030060000002</v>
      </c>
      <c r="F17" s="66">
        <v>1.965563768</v>
      </c>
      <c r="G17" s="66">
        <v>26.291600265000003</v>
      </c>
      <c r="H17" s="66">
        <v>7.1931099999999991E-3</v>
      </c>
      <c r="I17" s="66">
        <v>5.8776719050000015</v>
      </c>
      <c r="J17" s="66">
        <v>8.837721247999994</v>
      </c>
      <c r="K17" s="66">
        <v>11.001464196999997</v>
      </c>
      <c r="L17" s="66">
        <v>2.3819971310643374E-2</v>
      </c>
      <c r="M17" s="66">
        <v>204.4501263949999</v>
      </c>
      <c r="N17" s="66">
        <v>39.062655741389023</v>
      </c>
      <c r="O17" s="66">
        <v>0.36802558737394914</v>
      </c>
      <c r="P17" s="66">
        <v>0.24136374993168308</v>
      </c>
      <c r="Q17" s="66">
        <v>0.11386256300757044</v>
      </c>
      <c r="R17" s="66">
        <v>1.0629375166893396</v>
      </c>
      <c r="S17" s="66">
        <v>4.9707446745131518</v>
      </c>
      <c r="T17" s="66">
        <v>0.33340786436681913</v>
      </c>
      <c r="U17" s="66">
        <v>0.75369855994558843</v>
      </c>
      <c r="V17" s="66">
        <v>17.074964910348648</v>
      </c>
      <c r="W17" s="66">
        <v>46.601435747008971</v>
      </c>
      <c r="X17" s="66">
        <v>1.4985750628939911E-2</v>
      </c>
      <c r="Y17" s="66">
        <v>0.15020638857325994</v>
      </c>
      <c r="Z17" s="66">
        <v>4.4407585917409828E-2</v>
      </c>
      <c r="AA17" s="66">
        <v>5.1050095691883852E-2</v>
      </c>
      <c r="AB17" s="66">
        <v>0.26064982081149352</v>
      </c>
      <c r="AC17" s="66">
        <v>0.36072802269961413</v>
      </c>
      <c r="AD17" s="66">
        <v>0.73318547169839032</v>
      </c>
      <c r="AE17" s="158"/>
      <c r="AF17" s="66">
        <v>1835.2222789999998</v>
      </c>
      <c r="AG17" s="66">
        <v>64233.614141901984</v>
      </c>
      <c r="AH17" s="66">
        <v>61473.736271166657</v>
      </c>
      <c r="AI17" s="66" t="s">
        <v>391</v>
      </c>
      <c r="AJ17" s="66" t="s">
        <v>391</v>
      </c>
      <c r="AK17" s="66" t="s">
        <v>391</v>
      </c>
      <c r="AL17" s="182" t="s">
        <v>49</v>
      </c>
    </row>
    <row r="18" spans="1:39" s="2" customFormat="1" ht="24.75" customHeight="1" thickBot="1" x14ac:dyDescent="0.3">
      <c r="A18" s="121" t="s">
        <v>53</v>
      </c>
      <c r="B18" s="121" t="s">
        <v>60</v>
      </c>
      <c r="C18" s="122" t="s">
        <v>61</v>
      </c>
      <c r="D18" s="123"/>
      <c r="E18" s="66">
        <v>0.14769197999999997</v>
      </c>
      <c r="F18" s="66">
        <v>2.3147788000000006E-2</v>
      </c>
      <c r="G18" s="66">
        <v>0.28820324300000005</v>
      </c>
      <c r="H18" s="66" t="s">
        <v>391</v>
      </c>
      <c r="I18" s="66">
        <v>2.6449502999999999E-2</v>
      </c>
      <c r="J18" s="66">
        <v>3.7173416000000001E-2</v>
      </c>
      <c r="K18" s="66">
        <v>4.9245939999999995E-2</v>
      </c>
      <c r="L18" s="66">
        <v>9.7943929469798056E-4</v>
      </c>
      <c r="M18" s="66">
        <v>0.16959930000000001</v>
      </c>
      <c r="N18" s="66">
        <v>1.5062741375099994E-3</v>
      </c>
      <c r="O18" s="66">
        <v>1.5731247283000006E-4</v>
      </c>
      <c r="P18" s="66">
        <v>3.8019983603000007E-4</v>
      </c>
      <c r="Q18" s="66">
        <v>1.1492694477599999E-3</v>
      </c>
      <c r="R18" s="66">
        <v>1.4346019722040002E-3</v>
      </c>
      <c r="S18" s="66">
        <v>1.0686980511504002E-3</v>
      </c>
      <c r="T18" s="66">
        <v>2.2413911374254001E-2</v>
      </c>
      <c r="U18" s="66">
        <v>4.6448832852800008E-3</v>
      </c>
      <c r="V18" s="66">
        <v>8.1994008455000059E-3</v>
      </c>
      <c r="W18" s="66">
        <v>1.61610941601E-3</v>
      </c>
      <c r="X18" s="66">
        <v>3.7546645551499999E-6</v>
      </c>
      <c r="Y18" s="66">
        <v>6.7941873955000004E-6</v>
      </c>
      <c r="Z18" s="66">
        <v>5.7282864274800007E-6</v>
      </c>
      <c r="AA18" s="66">
        <v>5.0021458061800016E-6</v>
      </c>
      <c r="AB18" s="66">
        <v>2.1279284184310006E-5</v>
      </c>
      <c r="AC18" s="66">
        <v>7.3696943683200023E-4</v>
      </c>
      <c r="AD18" s="66">
        <v>3.9077437154265004E-4</v>
      </c>
      <c r="AE18" s="158"/>
      <c r="AF18" s="66">
        <v>100.3262</v>
      </c>
      <c r="AG18" s="66">
        <v>185.78219300000001</v>
      </c>
      <c r="AH18" s="66">
        <v>2208.8885799999994</v>
      </c>
      <c r="AI18" s="66" t="s">
        <v>391</v>
      </c>
      <c r="AJ18" s="66" t="s">
        <v>391</v>
      </c>
      <c r="AK18" s="66" t="s">
        <v>391</v>
      </c>
      <c r="AL18" s="182" t="s">
        <v>49</v>
      </c>
    </row>
    <row r="19" spans="1:39" s="2" customFormat="1" ht="24.75" customHeight="1" thickBot="1" x14ac:dyDescent="0.3">
      <c r="A19" s="121" t="s">
        <v>53</v>
      </c>
      <c r="B19" s="121" t="s">
        <v>62</v>
      </c>
      <c r="C19" s="122" t="s">
        <v>63</v>
      </c>
      <c r="D19" s="123"/>
      <c r="E19" s="66">
        <v>11.577283809999992</v>
      </c>
      <c r="F19" s="66">
        <v>0.6272050379999996</v>
      </c>
      <c r="G19" s="66">
        <v>53.338831342999953</v>
      </c>
      <c r="H19" s="66">
        <v>6.9655400000000001E-3</v>
      </c>
      <c r="I19" s="66">
        <v>7.4676984950000023</v>
      </c>
      <c r="J19" s="66">
        <v>11.206289350000008</v>
      </c>
      <c r="K19" s="66">
        <v>13.267937659999999</v>
      </c>
      <c r="L19" s="66">
        <v>5.6381665513755765E-2</v>
      </c>
      <c r="M19" s="66">
        <v>1.6018292199999993</v>
      </c>
      <c r="N19" s="66">
        <v>0.13051712597040799</v>
      </c>
      <c r="O19" s="66">
        <v>1.9189603871983332E-2</v>
      </c>
      <c r="P19" s="66">
        <v>9.4153101264860831E-2</v>
      </c>
      <c r="Q19" s="66">
        <v>8.1656133207094278E-2</v>
      </c>
      <c r="R19" s="66">
        <v>0.3979623347769804</v>
      </c>
      <c r="S19" s="66">
        <v>0.12924111175017144</v>
      </c>
      <c r="T19" s="66">
        <v>3.2041074623773458</v>
      </c>
      <c r="U19" s="66">
        <v>1.8466740390409833</v>
      </c>
      <c r="V19" s="66">
        <v>1.3795239983284633</v>
      </c>
      <c r="W19" s="66">
        <v>0.28300516021056882</v>
      </c>
      <c r="X19" s="66">
        <v>1.5264348480062897E-4</v>
      </c>
      <c r="Y19" s="66">
        <v>3.1023376717496687E-4</v>
      </c>
      <c r="Z19" s="66">
        <v>1.82395233295268E-4</v>
      </c>
      <c r="AA19" s="66">
        <v>1.9763166861969965E-4</v>
      </c>
      <c r="AB19" s="66">
        <v>8.4290415389056338E-4</v>
      </c>
      <c r="AC19" s="66">
        <v>0.28417813310674256</v>
      </c>
      <c r="AD19" s="66">
        <v>7.7613924423875186E-2</v>
      </c>
      <c r="AE19" s="158"/>
      <c r="AF19" s="66">
        <v>11332.064855000001</v>
      </c>
      <c r="AG19" s="66">
        <v>42435.69763970394</v>
      </c>
      <c r="AH19" s="66">
        <v>30527.877156933992</v>
      </c>
      <c r="AI19" s="66">
        <v>35.179919999999996</v>
      </c>
      <c r="AJ19" s="66" t="s">
        <v>391</v>
      </c>
      <c r="AK19" s="66" t="s">
        <v>391</v>
      </c>
      <c r="AL19" s="182" t="s">
        <v>49</v>
      </c>
    </row>
    <row r="20" spans="1:39" s="2" customFormat="1" ht="24.75" customHeight="1" thickBot="1" x14ac:dyDescent="0.3">
      <c r="A20" s="121" t="s">
        <v>53</v>
      </c>
      <c r="B20" s="121" t="s">
        <v>64</v>
      </c>
      <c r="C20" s="122" t="s">
        <v>65</v>
      </c>
      <c r="D20" s="123"/>
      <c r="E20" s="66">
        <v>2.339311990000001</v>
      </c>
      <c r="F20" s="66">
        <v>0.13440965799999968</v>
      </c>
      <c r="G20" s="66">
        <v>9.6588347814000191</v>
      </c>
      <c r="H20" s="66" t="s">
        <v>391</v>
      </c>
      <c r="I20" s="66">
        <v>0.39250861099999945</v>
      </c>
      <c r="J20" s="66">
        <v>0.63233034199999838</v>
      </c>
      <c r="K20" s="66">
        <v>0.9027512999999987</v>
      </c>
      <c r="L20" s="66">
        <v>2.3642755540279038E-2</v>
      </c>
      <c r="M20" s="66">
        <v>0.94859147999999949</v>
      </c>
      <c r="N20" s="66">
        <v>5.2011568659695889E-2</v>
      </c>
      <c r="O20" s="66">
        <v>5.7211616223421689E-3</v>
      </c>
      <c r="P20" s="66">
        <v>1.9950339300557347E-2</v>
      </c>
      <c r="Q20" s="66">
        <v>3.0492302380403759E-2</v>
      </c>
      <c r="R20" s="66">
        <v>7.1336950677974492E-2</v>
      </c>
      <c r="S20" s="66">
        <v>4.4489995591802403E-2</v>
      </c>
      <c r="T20" s="66">
        <v>0.60060152852705928</v>
      </c>
      <c r="U20" s="66">
        <v>0.28402670683198172</v>
      </c>
      <c r="V20" s="66">
        <v>0.26955812478384378</v>
      </c>
      <c r="W20" s="66">
        <v>3.6017970079735957E-2</v>
      </c>
      <c r="X20" s="66">
        <v>1.3882518249360752E-4</v>
      </c>
      <c r="Y20" s="66">
        <v>2.6906919560884697E-4</v>
      </c>
      <c r="Z20" s="66">
        <v>2.035926258640148E-4</v>
      </c>
      <c r="AA20" s="66">
        <v>1.6447033035356214E-4</v>
      </c>
      <c r="AB20" s="66">
        <v>7.759573343200317E-4</v>
      </c>
      <c r="AC20" s="66">
        <v>4.9886858119132897E-2</v>
      </c>
      <c r="AD20" s="66">
        <v>1.3523108738697292E-2</v>
      </c>
      <c r="AE20" s="158"/>
      <c r="AF20" s="66">
        <v>2792.9510048760321</v>
      </c>
      <c r="AG20" s="66">
        <v>7113.4014886671748</v>
      </c>
      <c r="AH20" s="66">
        <v>5800.4148900000027</v>
      </c>
      <c r="AI20" s="66">
        <v>9428.2781193270275</v>
      </c>
      <c r="AJ20" s="66" t="s">
        <v>391</v>
      </c>
      <c r="AK20" s="66" t="s">
        <v>391</v>
      </c>
      <c r="AL20" s="182" t="s">
        <v>49</v>
      </c>
    </row>
    <row r="21" spans="1:39" s="2" customFormat="1" ht="24.75" customHeight="1" thickBot="1" x14ac:dyDescent="0.3">
      <c r="A21" s="121" t="s">
        <v>53</v>
      </c>
      <c r="B21" s="121" t="s">
        <v>66</v>
      </c>
      <c r="C21" s="122" t="s">
        <v>67</v>
      </c>
      <c r="D21" s="123"/>
      <c r="E21" s="66">
        <v>2.5504853900000062</v>
      </c>
      <c r="F21" s="66">
        <v>0.36578690799999869</v>
      </c>
      <c r="G21" s="66">
        <v>8.3603585170000638</v>
      </c>
      <c r="H21" s="66" t="s">
        <v>391</v>
      </c>
      <c r="I21" s="66">
        <v>0.44347382399999746</v>
      </c>
      <c r="J21" s="66">
        <v>0.7751319119999952</v>
      </c>
      <c r="K21" s="66">
        <v>1.5686765999999994</v>
      </c>
      <c r="L21" s="66">
        <v>2.8630504685789159E-2</v>
      </c>
      <c r="M21" s="66">
        <v>1.8707181179999954</v>
      </c>
      <c r="N21" s="66">
        <v>0.12887997193363362</v>
      </c>
      <c r="O21" s="66">
        <v>1.0755676326797874E-2</v>
      </c>
      <c r="P21" s="66">
        <v>1.761503700581998E-2</v>
      </c>
      <c r="Q21" s="66">
        <v>0.11632396321049872</v>
      </c>
      <c r="R21" s="66">
        <v>0.10846108757391987</v>
      </c>
      <c r="S21" s="66">
        <v>0.14239134280718083</v>
      </c>
      <c r="T21" s="66">
        <v>1.4579076149369423</v>
      </c>
      <c r="U21" s="66">
        <v>0.20460731547295941</v>
      </c>
      <c r="V21" s="66">
        <v>0.58120941759818645</v>
      </c>
      <c r="W21" s="66">
        <v>5.8892908242354686E-2</v>
      </c>
      <c r="X21" s="66">
        <v>6.9659803137092819E-4</v>
      </c>
      <c r="Y21" s="66">
        <v>1.1629216221970497E-3</v>
      </c>
      <c r="Z21" s="66">
        <v>8.9161410250873175E-4</v>
      </c>
      <c r="AA21" s="66">
        <v>7.127945209265199E-4</v>
      </c>
      <c r="AB21" s="66">
        <v>3.4639282770032261E-3</v>
      </c>
      <c r="AC21" s="66">
        <v>4.290943786180916E-2</v>
      </c>
      <c r="AD21" s="66">
        <v>2.9257177015072498E-2</v>
      </c>
      <c r="AE21" s="158"/>
      <c r="AF21" s="66">
        <v>5093.0357528735103</v>
      </c>
      <c r="AG21" s="66">
        <v>6505.5122498350192</v>
      </c>
      <c r="AH21" s="66">
        <v>15031.794458999992</v>
      </c>
      <c r="AI21" s="66">
        <v>58.896059999999999</v>
      </c>
      <c r="AJ21" s="66" t="s">
        <v>391</v>
      </c>
      <c r="AK21" s="66" t="s">
        <v>391</v>
      </c>
      <c r="AL21" s="182" t="s">
        <v>49</v>
      </c>
    </row>
    <row r="22" spans="1:39" s="2" customFormat="1" ht="24.75" customHeight="1" thickBot="1" x14ac:dyDescent="0.3">
      <c r="A22" s="121" t="s">
        <v>53</v>
      </c>
      <c r="B22" s="125" t="s">
        <v>68</v>
      </c>
      <c r="C22" s="122" t="s">
        <v>69</v>
      </c>
      <c r="D22" s="123"/>
      <c r="E22" s="66">
        <v>15.785283357999997</v>
      </c>
      <c r="F22" s="66">
        <v>0.59208640199999829</v>
      </c>
      <c r="G22" s="66">
        <v>7.3200048430000404</v>
      </c>
      <c r="H22" s="66">
        <v>1.1775000000000001E-2</v>
      </c>
      <c r="I22" s="66">
        <v>1.2834603629999939</v>
      </c>
      <c r="J22" s="66">
        <v>2.1976244059999939</v>
      </c>
      <c r="K22" s="66">
        <v>3.6835278779999876</v>
      </c>
      <c r="L22" s="66">
        <v>3.7470461018998882E-2</v>
      </c>
      <c r="M22" s="66">
        <v>9.7642286400000078</v>
      </c>
      <c r="N22" s="66">
        <v>0.32755604613767036</v>
      </c>
      <c r="O22" s="66">
        <v>5.559639502192755E-2</v>
      </c>
      <c r="P22" s="66">
        <v>0.17382538861113295</v>
      </c>
      <c r="Q22" s="66">
        <v>0.1643920667006924</v>
      </c>
      <c r="R22" s="66">
        <v>0.12710123668415904</v>
      </c>
      <c r="S22" s="66">
        <v>0.37881856994644991</v>
      </c>
      <c r="T22" s="66">
        <v>0.81134625254721626</v>
      </c>
      <c r="U22" s="66">
        <v>0.15500129939670815</v>
      </c>
      <c r="V22" s="66">
        <v>1.8115608962508851</v>
      </c>
      <c r="W22" s="66">
        <v>0.64964844931295906</v>
      </c>
      <c r="X22" s="66">
        <v>2.4517948669128846E-3</v>
      </c>
      <c r="Y22" s="66">
        <v>3.9417842263444703E-3</v>
      </c>
      <c r="Z22" s="66">
        <v>1.8621901750937094E-3</v>
      </c>
      <c r="AA22" s="66">
        <v>1.4697046980864316E-3</v>
      </c>
      <c r="AB22" s="66">
        <v>9.7254739664375187E-3</v>
      </c>
      <c r="AC22" s="66">
        <v>4.0936135000544931E-2</v>
      </c>
      <c r="AD22" s="66">
        <v>3.239343903753035E-2</v>
      </c>
      <c r="AE22" s="158"/>
      <c r="AF22" s="66">
        <v>10921.974883832319</v>
      </c>
      <c r="AG22" s="66">
        <v>10891.210665665934</v>
      </c>
      <c r="AH22" s="66">
        <v>31970.736629999959</v>
      </c>
      <c r="AI22" s="66">
        <v>274.83274000000006</v>
      </c>
      <c r="AJ22" s="66" t="s">
        <v>391</v>
      </c>
      <c r="AK22" s="66" t="s">
        <v>391</v>
      </c>
      <c r="AL22" s="182" t="s">
        <v>49</v>
      </c>
    </row>
    <row r="23" spans="1:39" s="2" customFormat="1" ht="24.75" customHeight="1" thickBot="1" x14ac:dyDescent="0.3">
      <c r="A23" s="121" t="s">
        <v>70</v>
      </c>
      <c r="B23" s="125" t="s">
        <v>393</v>
      </c>
      <c r="C23" s="122" t="s">
        <v>394</v>
      </c>
      <c r="D23" s="126"/>
      <c r="E23" s="66">
        <v>1.9879893333333301</v>
      </c>
      <c r="F23" s="66">
        <v>0.292698666666667</v>
      </c>
      <c r="G23" s="66">
        <v>4.8000000000000001E-2</v>
      </c>
      <c r="H23" s="66">
        <v>3.7333333333333299E-4</v>
      </c>
      <c r="I23" s="66">
        <v>0.18192</v>
      </c>
      <c r="J23" s="66">
        <v>0.18192</v>
      </c>
      <c r="K23" s="66">
        <v>0.18192</v>
      </c>
      <c r="L23" s="66">
        <v>9.9973333333333303E-2</v>
      </c>
      <c r="M23" s="66">
        <v>0.80845866666666599</v>
      </c>
      <c r="N23" s="66">
        <v>1.8E-5</v>
      </c>
      <c r="O23" s="66">
        <v>4.8000000000000001E-4</v>
      </c>
      <c r="P23" s="66">
        <v>2.544E-4</v>
      </c>
      <c r="Q23" s="66">
        <v>4.7999999999999998E-6</v>
      </c>
      <c r="R23" s="66">
        <v>2.3999999999999998E-3</v>
      </c>
      <c r="S23" s="66">
        <v>8.1600000000000006E-2</v>
      </c>
      <c r="T23" s="66">
        <v>3.3600000000000001E-3</v>
      </c>
      <c r="U23" s="66">
        <v>4.8000000000000001E-4</v>
      </c>
      <c r="V23" s="66">
        <v>4.8000000000000001E-2</v>
      </c>
      <c r="W23" s="66" t="s">
        <v>390</v>
      </c>
      <c r="X23" s="66">
        <v>1.4400000000000001E-3</v>
      </c>
      <c r="Y23" s="66">
        <v>2.3999999999999998E-3</v>
      </c>
      <c r="Z23" s="66">
        <v>1.6512E-3</v>
      </c>
      <c r="AA23" s="66">
        <v>1.0176E-3</v>
      </c>
      <c r="AB23" s="66">
        <v>6.5088000000000003E-3</v>
      </c>
      <c r="AC23" s="66" t="s">
        <v>391</v>
      </c>
      <c r="AD23" s="66" t="s">
        <v>391</v>
      </c>
      <c r="AE23" s="158"/>
      <c r="AF23" s="66">
        <v>2042.4960000000001</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6.9208042759999993</v>
      </c>
      <c r="F24" s="66">
        <v>1.9610456020000009</v>
      </c>
      <c r="G24" s="66">
        <v>18.476645302000133</v>
      </c>
      <c r="H24" s="66">
        <v>3.7450930000000007E-2</v>
      </c>
      <c r="I24" s="66">
        <v>3.3338635650000583</v>
      </c>
      <c r="J24" s="66">
        <v>5.0283092270000926</v>
      </c>
      <c r="K24" s="66">
        <v>8.2062899430000957</v>
      </c>
      <c r="L24" s="66">
        <v>0.19629283791093827</v>
      </c>
      <c r="M24" s="66">
        <v>9.468291525000005</v>
      </c>
      <c r="N24" s="66">
        <v>0.4502606213097865</v>
      </c>
      <c r="O24" s="66">
        <v>4.2673258767337352E-2</v>
      </c>
      <c r="P24" s="66">
        <v>4.6337154852756378E-2</v>
      </c>
      <c r="Q24" s="66">
        <v>0.36567108700218148</v>
      </c>
      <c r="R24" s="66">
        <v>0.35725304871552777</v>
      </c>
      <c r="S24" s="66">
        <v>0.42744700584051315</v>
      </c>
      <c r="T24" s="66">
        <v>1.8371719999057012</v>
      </c>
      <c r="U24" s="66">
        <v>0.50675035155115633</v>
      </c>
      <c r="V24" s="66">
        <v>1.708330397116363</v>
      </c>
      <c r="W24" s="66">
        <v>0.31962749718473865</v>
      </c>
      <c r="X24" s="66">
        <v>1.9190224207530682E-2</v>
      </c>
      <c r="Y24" s="66">
        <v>3.0875766342183322E-2</v>
      </c>
      <c r="Z24" s="66">
        <v>1.1562405024223886E-2</v>
      </c>
      <c r="AA24" s="66">
        <v>9.1753711521405882E-3</v>
      </c>
      <c r="AB24" s="66">
        <v>7.080376672607859E-2</v>
      </c>
      <c r="AC24" s="66">
        <v>0.12872848108171564</v>
      </c>
      <c r="AD24" s="66">
        <v>5.9674265498262262E-2</v>
      </c>
      <c r="AE24" s="158"/>
      <c r="AF24" s="66">
        <v>5245.1698756150381</v>
      </c>
      <c r="AG24" s="66">
        <v>17454.369840714477</v>
      </c>
      <c r="AH24" s="66">
        <v>25596.052842999961</v>
      </c>
      <c r="AI24" s="66">
        <v>3059.2806992500009</v>
      </c>
      <c r="AJ24" s="66" t="s">
        <v>391</v>
      </c>
      <c r="AK24" s="66" t="s">
        <v>391</v>
      </c>
      <c r="AL24" s="182" t="s">
        <v>49</v>
      </c>
    </row>
    <row r="25" spans="1:39" s="2" customFormat="1" ht="24.75" customHeight="1" thickBot="1" x14ac:dyDescent="0.3">
      <c r="A25" s="121" t="s">
        <v>73</v>
      </c>
      <c r="B25" s="125" t="s">
        <v>74</v>
      </c>
      <c r="C25" s="128" t="s">
        <v>75</v>
      </c>
      <c r="D25" s="123"/>
      <c r="E25" s="66">
        <v>0.28333609384872999</v>
      </c>
      <c r="F25" s="66">
        <v>3.7386256366761801E-2</v>
      </c>
      <c r="G25" s="66">
        <v>4.7026737568253898E-3</v>
      </c>
      <c r="H25" s="66" t="s">
        <v>390</v>
      </c>
      <c r="I25" s="66">
        <v>2.1820406231669799E-3</v>
      </c>
      <c r="J25" s="66">
        <v>2.1820406231669799E-3</v>
      </c>
      <c r="K25" s="66">
        <v>2.1820406231669799E-3</v>
      </c>
      <c r="L25" s="66">
        <v>1.0473794991201499E-3</v>
      </c>
      <c r="M25" s="66">
        <v>6.2639614440914204E-2</v>
      </c>
      <c r="N25" s="66" t="s">
        <v>390</v>
      </c>
      <c r="O25" s="66">
        <v>2.04566308421904E-4</v>
      </c>
      <c r="P25" s="66">
        <v>1.2462085455587299E-4</v>
      </c>
      <c r="Q25" s="66">
        <v>2.3513368784126901E-6</v>
      </c>
      <c r="R25" s="66">
        <v>7.0540106352380799E-4</v>
      </c>
      <c r="S25" s="66">
        <v>4.9848341822349097E-4</v>
      </c>
      <c r="T25" s="66">
        <v>2.0691764530031699E-4</v>
      </c>
      <c r="U25" s="66">
        <v>2.3513368784126901E-6</v>
      </c>
      <c r="V25" s="66">
        <v>4.0866234946812602E-2</v>
      </c>
      <c r="W25" s="66" t="s">
        <v>390</v>
      </c>
      <c r="X25" s="66" t="s">
        <v>390</v>
      </c>
      <c r="Y25" s="66" t="s">
        <v>390</v>
      </c>
      <c r="Z25" s="66" t="s">
        <v>390</v>
      </c>
      <c r="AA25" s="66" t="s">
        <v>390</v>
      </c>
      <c r="AB25" s="66" t="s">
        <v>390</v>
      </c>
      <c r="AC25" s="66" t="s">
        <v>391</v>
      </c>
      <c r="AD25" s="66" t="s">
        <v>391</v>
      </c>
      <c r="AE25" s="158"/>
      <c r="AF25" s="66">
        <v>1013.80240849642</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6.6234061512703696E-3</v>
      </c>
      <c r="F26" s="66">
        <v>5.4992436332381702E-3</v>
      </c>
      <c r="G26" s="66">
        <v>2.3732624317461201E-4</v>
      </c>
      <c r="H26" s="66" t="s">
        <v>390</v>
      </c>
      <c r="I26" s="66">
        <v>1.731937683302E-5</v>
      </c>
      <c r="J26" s="66">
        <v>1.731937683302E-5</v>
      </c>
      <c r="K26" s="66">
        <v>1.731937683302E-5</v>
      </c>
      <c r="L26" s="66">
        <v>2.5979065249529998E-6</v>
      </c>
      <c r="M26" s="66">
        <v>2.5779185559085802E-2</v>
      </c>
      <c r="N26" s="66">
        <v>0.58692628650904</v>
      </c>
      <c r="O26" s="66">
        <v>3.7836915780956199E-6</v>
      </c>
      <c r="P26" s="66">
        <v>2.7291454441272201E-6</v>
      </c>
      <c r="Q26" s="66">
        <v>7.8663121587306E-8</v>
      </c>
      <c r="R26" s="66">
        <v>8.7989364761918008E-6</v>
      </c>
      <c r="S26" s="66">
        <v>1.23565817765089E-5</v>
      </c>
      <c r="T26" s="66">
        <v>4.24235469968293E-6</v>
      </c>
      <c r="U26" s="66">
        <v>5.8663121587306E-8</v>
      </c>
      <c r="V26" s="66">
        <v>7.5696505318737796E-4</v>
      </c>
      <c r="W26" s="66" t="s">
        <v>390</v>
      </c>
      <c r="X26" s="66">
        <v>2.1399999999999998E-6</v>
      </c>
      <c r="Y26" s="66">
        <v>2.9960000000000002E-6</v>
      </c>
      <c r="Z26" s="66">
        <v>1.73238095238095E-6</v>
      </c>
      <c r="AA26" s="66">
        <v>2.1399999999999998E-6</v>
      </c>
      <c r="AB26" s="66">
        <v>9.0083809523809492E-6</v>
      </c>
      <c r="AC26" s="66" t="s">
        <v>391</v>
      </c>
      <c r="AD26" s="66" t="s">
        <v>391</v>
      </c>
      <c r="AE26" s="158"/>
      <c r="AF26" s="66">
        <v>16.8067915035829</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47"/>
      <c r="E27" s="66">
        <v>42.573024320800002</v>
      </c>
      <c r="F27" s="66">
        <v>45.178371913578196</v>
      </c>
      <c r="G27" s="66">
        <v>2.0223907599353801</v>
      </c>
      <c r="H27" s="66">
        <v>0.78697032716183501</v>
      </c>
      <c r="I27" s="66">
        <v>0.98491046921246805</v>
      </c>
      <c r="J27" s="66">
        <v>0.98491046921246805</v>
      </c>
      <c r="K27" s="66">
        <v>0.98491046921246805</v>
      </c>
      <c r="L27" s="66">
        <v>0.57286860806587803</v>
      </c>
      <c r="M27" s="66">
        <v>454.472693961978</v>
      </c>
      <c r="N27" s="66">
        <v>169.81531175651099</v>
      </c>
      <c r="O27" s="66">
        <v>3.5597296322218899E-4</v>
      </c>
      <c r="P27" s="66">
        <v>1.6506240560321302E-2</v>
      </c>
      <c r="Q27" s="66">
        <v>5.4213077811453303E-4</v>
      </c>
      <c r="R27" s="66">
        <v>1.3476607660404901E-2</v>
      </c>
      <c r="S27" s="66">
        <v>9.5047456629677902E-3</v>
      </c>
      <c r="T27" s="66">
        <v>3.9711190778364503E-3</v>
      </c>
      <c r="U27" s="66">
        <v>3.7231562978468698E-4</v>
      </c>
      <c r="V27" s="66">
        <v>6.1922358911348299E-2</v>
      </c>
      <c r="W27" s="66">
        <v>1.2015918000000001</v>
      </c>
      <c r="X27" s="66">
        <v>2.0817954174600001E-2</v>
      </c>
      <c r="Y27" s="66">
        <v>2.8959689855800001E-2</v>
      </c>
      <c r="Z27" s="66">
        <v>1.6076606758E-2</v>
      </c>
      <c r="AA27" s="66">
        <v>2.9926403245999999E-2</v>
      </c>
      <c r="AB27" s="66">
        <v>9.5780654034400003E-2</v>
      </c>
      <c r="AC27" s="66">
        <v>1.0755101E-3</v>
      </c>
      <c r="AD27" s="66">
        <v>2.101367E-4</v>
      </c>
      <c r="AE27" s="158"/>
      <c r="AF27" s="66">
        <v>88555.792965175395</v>
      </c>
      <c r="AG27" s="66" t="s">
        <v>391</v>
      </c>
      <c r="AH27" s="66">
        <v>53.2036515494</v>
      </c>
      <c r="AI27" s="66">
        <v>352.15002585249999</v>
      </c>
      <c r="AJ27" s="66" t="s">
        <v>391</v>
      </c>
      <c r="AK27" s="66" t="s">
        <v>391</v>
      </c>
      <c r="AL27" s="182" t="s">
        <v>49</v>
      </c>
    </row>
    <row r="28" spans="1:39" s="2" customFormat="1" ht="24.75" customHeight="1" thickBot="1" x14ac:dyDescent="0.3">
      <c r="A28" s="121" t="s">
        <v>78</v>
      </c>
      <c r="B28" s="121" t="s">
        <v>81</v>
      </c>
      <c r="C28" s="122" t="s">
        <v>82</v>
      </c>
      <c r="D28" s="123"/>
      <c r="E28" s="66">
        <v>6.1781894758998597</v>
      </c>
      <c r="F28" s="66">
        <v>2.1671437471151802</v>
      </c>
      <c r="G28" s="66">
        <v>0.34725806753609001</v>
      </c>
      <c r="H28" s="66">
        <v>3.1876281671500702E-2</v>
      </c>
      <c r="I28" s="66">
        <v>0.80039965510370104</v>
      </c>
      <c r="J28" s="66">
        <v>0.80039965510370104</v>
      </c>
      <c r="K28" s="66">
        <v>0.80039965510370104</v>
      </c>
      <c r="L28" s="66">
        <v>0.48868840020638799</v>
      </c>
      <c r="M28" s="66">
        <v>24.145529420327598</v>
      </c>
      <c r="N28" s="66">
        <v>8.3277286842677096</v>
      </c>
      <c r="O28" s="66">
        <v>3.01691005678515E-5</v>
      </c>
      <c r="P28" s="66">
        <v>2.1569754670506401E-3</v>
      </c>
      <c r="Q28" s="66">
        <v>5.2010607590569998E-5</v>
      </c>
      <c r="R28" s="66">
        <v>2.8220036845329299E-3</v>
      </c>
      <c r="S28" s="66">
        <v>1.9153278459757401E-3</v>
      </c>
      <c r="T28" s="66">
        <v>2.4559030544839998E-4</v>
      </c>
      <c r="U28" s="66">
        <v>4.3683014045437097E-5</v>
      </c>
      <c r="V28" s="66">
        <v>7.6131147218246797E-3</v>
      </c>
      <c r="W28" s="66">
        <v>0.22216089999999999</v>
      </c>
      <c r="X28" s="66">
        <v>5.9067666852999998E-3</v>
      </c>
      <c r="Y28" s="66">
        <v>6.7684874055999999E-3</v>
      </c>
      <c r="Z28" s="66">
        <v>5.1319986623E-3</v>
      </c>
      <c r="AA28" s="66">
        <v>5.7907830737999998E-3</v>
      </c>
      <c r="AB28" s="66">
        <v>2.3598035827E-2</v>
      </c>
      <c r="AC28" s="66">
        <v>1.4090350000000001E-4</v>
      </c>
      <c r="AD28" s="66">
        <v>2.9764399999999999E-5</v>
      </c>
      <c r="AE28" s="158"/>
      <c r="AF28" s="66">
        <v>14780.6926358327</v>
      </c>
      <c r="AG28" s="66" t="s">
        <v>391</v>
      </c>
      <c r="AH28" s="66" t="s">
        <v>391</v>
      </c>
      <c r="AI28" s="66">
        <v>291.19635784640002</v>
      </c>
      <c r="AJ28" s="66" t="s">
        <v>391</v>
      </c>
      <c r="AK28" s="66" t="s">
        <v>391</v>
      </c>
      <c r="AL28" s="182" t="s">
        <v>49</v>
      </c>
    </row>
    <row r="29" spans="1:39" s="2" customFormat="1" ht="24.75" customHeight="1" thickBot="1" x14ac:dyDescent="0.3">
      <c r="A29" s="121" t="s">
        <v>78</v>
      </c>
      <c r="B29" s="121" t="s">
        <v>83</v>
      </c>
      <c r="C29" s="122" t="s">
        <v>84</v>
      </c>
      <c r="D29" s="123"/>
      <c r="E29" s="66">
        <v>27.881416869200699</v>
      </c>
      <c r="F29" s="66">
        <v>2.7857893858980298</v>
      </c>
      <c r="G29" s="66">
        <v>0.69382897871320404</v>
      </c>
      <c r="H29" s="66">
        <v>9.7185837251043596E-3</v>
      </c>
      <c r="I29" s="66">
        <v>1.17604710462679</v>
      </c>
      <c r="J29" s="66">
        <v>1.17604710462679</v>
      </c>
      <c r="K29" s="66">
        <v>1.17604710462679</v>
      </c>
      <c r="L29" s="66">
        <v>0.61185147428355202</v>
      </c>
      <c r="M29" s="66">
        <v>7.8042441945599403</v>
      </c>
      <c r="N29" s="66">
        <v>0.249071168092941</v>
      </c>
      <c r="O29" s="66">
        <v>3.58889713433856E-5</v>
      </c>
      <c r="P29" s="66">
        <v>3.7731413058082999E-3</v>
      </c>
      <c r="Q29" s="66">
        <v>7.1529225434046606E-5</v>
      </c>
      <c r="R29" s="66">
        <v>6.0322304493708404E-3</v>
      </c>
      <c r="S29" s="66">
        <v>4.0458274758973598E-3</v>
      </c>
      <c r="T29" s="66">
        <v>1.4728664416441099E-4</v>
      </c>
      <c r="U29" s="66">
        <v>7.1280508181321997E-5</v>
      </c>
      <c r="V29" s="66">
        <v>1.28230299550562E-2</v>
      </c>
      <c r="W29" s="66">
        <v>0.21155260000000001</v>
      </c>
      <c r="X29" s="66">
        <v>3.0221813190000001E-3</v>
      </c>
      <c r="Y29" s="66">
        <v>1.8300986875300001E-2</v>
      </c>
      <c r="Z29" s="66">
        <v>2.0450093591500001E-2</v>
      </c>
      <c r="AA29" s="66">
        <v>4.7011709404000002E-3</v>
      </c>
      <c r="AB29" s="66">
        <v>4.6474432726199999E-2</v>
      </c>
      <c r="AC29" s="66">
        <v>7.8739500000000001E-5</v>
      </c>
      <c r="AD29" s="66">
        <v>3.7976899999999999E-5</v>
      </c>
      <c r="AE29" s="158"/>
      <c r="AF29" s="66">
        <v>29352.271483204</v>
      </c>
      <c r="AG29" s="66" t="s">
        <v>391</v>
      </c>
      <c r="AH29" s="66">
        <v>41.7963484506</v>
      </c>
      <c r="AI29" s="66">
        <v>762.61303899070003</v>
      </c>
      <c r="AJ29" s="66" t="s">
        <v>391</v>
      </c>
      <c r="AK29" s="66" t="s">
        <v>391</v>
      </c>
      <c r="AL29" s="182" t="s">
        <v>49</v>
      </c>
    </row>
    <row r="30" spans="1:39" s="2" customFormat="1" ht="24.75" customHeight="1" thickBot="1" x14ac:dyDescent="0.3">
      <c r="A30" s="121" t="s">
        <v>78</v>
      </c>
      <c r="B30" s="121" t="s">
        <v>85</v>
      </c>
      <c r="C30" s="122" t="s">
        <v>86</v>
      </c>
      <c r="D30" s="123"/>
      <c r="E30" s="66">
        <v>0.37193097134400399</v>
      </c>
      <c r="F30" s="66">
        <v>1.2024090957945199</v>
      </c>
      <c r="G30" s="66">
        <v>3.2042414362516897E-2</v>
      </c>
      <c r="H30" s="66">
        <v>2.0152008967697001E-3</v>
      </c>
      <c r="I30" s="66">
        <v>2.4061749824490698E-2</v>
      </c>
      <c r="J30" s="66">
        <v>2.4061749824490698E-2</v>
      </c>
      <c r="K30" s="66">
        <v>2.4061749824490698E-2</v>
      </c>
      <c r="L30" s="66">
        <v>3.40179517746284E-3</v>
      </c>
      <c r="M30" s="66">
        <v>17.8868693059548</v>
      </c>
      <c r="N30" s="66">
        <v>3.2042414513352599</v>
      </c>
      <c r="O30" s="66">
        <v>8.4802027020870593E-6</v>
      </c>
      <c r="P30" s="66">
        <v>2.7876900495389699E-4</v>
      </c>
      <c r="Q30" s="66">
        <v>9.6127243087550604E-6</v>
      </c>
      <c r="R30" s="66">
        <v>2.10590241345261E-4</v>
      </c>
      <c r="S30" s="66">
        <v>4.9765534432783995E-4</v>
      </c>
      <c r="T30" s="66">
        <v>8.8185962105153599E-5</v>
      </c>
      <c r="U30" s="66">
        <v>8.4711162116064296E-6</v>
      </c>
      <c r="V30" s="66">
        <v>1.26193657468204E-3</v>
      </c>
      <c r="W30" s="66">
        <v>3.1514399999999998E-2</v>
      </c>
      <c r="X30" s="66">
        <v>4.8021928220000001E-4</v>
      </c>
      <c r="Y30" s="66">
        <v>8.8040201740000002E-4</v>
      </c>
      <c r="Z30" s="66">
        <v>3.0013705130000002E-4</v>
      </c>
      <c r="AA30" s="66">
        <v>1.0304705429999999E-3</v>
      </c>
      <c r="AB30" s="66">
        <v>2.6912288939E-3</v>
      </c>
      <c r="AC30" s="66">
        <v>3.1514299999999997E-5</v>
      </c>
      <c r="AD30" s="66">
        <v>3.1514299999999997E-5</v>
      </c>
      <c r="AE30" s="158"/>
      <c r="AF30" s="66">
        <v>1408.9804465847999</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8.8529787257624495</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405.724276595932</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0.44251935453927399</v>
      </c>
      <c r="J32" s="66">
        <v>0.83010743011254895</v>
      </c>
      <c r="K32" s="66">
        <v>1.0870528019611501</v>
      </c>
      <c r="L32" s="66">
        <v>9.5780375521614905E-2</v>
      </c>
      <c r="M32" s="66" t="s">
        <v>391</v>
      </c>
      <c r="N32" s="66">
        <v>1.15423764885435</v>
      </c>
      <c r="O32" s="66">
        <v>5.3110943739772803E-3</v>
      </c>
      <c r="P32" s="66">
        <v>3.5164242902490499E-6</v>
      </c>
      <c r="Q32" s="66">
        <v>3.5164242902490501E-12</v>
      </c>
      <c r="R32" s="66">
        <v>0.42807562131376098</v>
      </c>
      <c r="S32" s="66">
        <v>9.3760710274922694</v>
      </c>
      <c r="T32" s="66">
        <v>6.7468921209800206E-2</v>
      </c>
      <c r="U32" s="66">
        <v>8.8503870907854897E-3</v>
      </c>
      <c r="V32" s="66">
        <v>3.5164242902490499</v>
      </c>
      <c r="W32" s="66" t="s">
        <v>390</v>
      </c>
      <c r="X32" s="66">
        <v>2.4718949502707502E-3</v>
      </c>
      <c r="Y32" s="66">
        <v>1.7110362204665901E-4</v>
      </c>
      <c r="Z32" s="66">
        <v>2.5258153730697299E-4</v>
      </c>
      <c r="AA32" s="66" t="s">
        <v>390</v>
      </c>
      <c r="AB32" s="66">
        <v>2.8955801096243799E-3</v>
      </c>
      <c r="AC32" s="66" t="s">
        <v>391</v>
      </c>
      <c r="AD32" s="66" t="s">
        <v>390</v>
      </c>
      <c r="AE32" s="158"/>
      <c r="AF32" s="66" t="s">
        <v>391</v>
      </c>
      <c r="AG32" s="66" t="s">
        <v>391</v>
      </c>
      <c r="AH32" s="66" t="s">
        <v>391</v>
      </c>
      <c r="AI32" s="66" t="s">
        <v>391</v>
      </c>
      <c r="AJ32" s="66" t="s">
        <v>391</v>
      </c>
      <c r="AK32" s="66">
        <v>41262.1697504084</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0.21994120688091701</v>
      </c>
      <c r="J33" s="66">
        <v>0.407298531260956</v>
      </c>
      <c r="K33" s="66">
        <v>0.814597062521912</v>
      </c>
      <c r="L33" s="66" t="s">
        <v>391</v>
      </c>
      <c r="M33" s="66" t="s">
        <v>391</v>
      </c>
      <c r="N33" s="66">
        <v>3.8214004516371601E-2</v>
      </c>
      <c r="O33" s="66" t="s">
        <v>390</v>
      </c>
      <c r="P33" s="66" t="s">
        <v>390</v>
      </c>
      <c r="Q33" s="66" t="s">
        <v>390</v>
      </c>
      <c r="R33" s="66">
        <v>1.6204398959862899E-2</v>
      </c>
      <c r="S33" s="66">
        <v>6.4768024452875796E-3</v>
      </c>
      <c r="T33" s="66">
        <v>1.1508499664735701E-2</v>
      </c>
      <c r="U33" s="66" t="s">
        <v>390</v>
      </c>
      <c r="V33" s="66">
        <v>6.0223610072880199E-2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41262.1697504084</v>
      </c>
      <c r="AL33" s="182" t="s">
        <v>386</v>
      </c>
    </row>
    <row r="34" spans="1:256" s="2" customFormat="1" ht="24.75" customHeight="1" thickBot="1" x14ac:dyDescent="0.3">
      <c r="A34" s="121" t="s">
        <v>70</v>
      </c>
      <c r="B34" s="121" t="s">
        <v>93</v>
      </c>
      <c r="C34" s="122" t="s">
        <v>94</v>
      </c>
      <c r="D34" s="123"/>
      <c r="E34" s="66">
        <v>4.1018999999999997</v>
      </c>
      <c r="F34" s="66">
        <v>0.56687023800000003</v>
      </c>
      <c r="G34" s="66">
        <v>0.121</v>
      </c>
      <c r="H34" s="66">
        <v>1.4519999999999999E-3</v>
      </c>
      <c r="I34" s="66">
        <v>0.16577</v>
      </c>
      <c r="J34" s="66">
        <v>0.17424000000000001</v>
      </c>
      <c r="K34" s="66">
        <v>0.18392</v>
      </c>
      <c r="L34" s="66">
        <v>0.119548</v>
      </c>
      <c r="M34" s="66">
        <v>2.38733</v>
      </c>
      <c r="N34" s="66">
        <v>4.5374999999999998E-5</v>
      </c>
      <c r="O34" s="66">
        <v>1.0526999999999999E-3</v>
      </c>
      <c r="P34" s="66">
        <v>6.4130000000000003E-4</v>
      </c>
      <c r="Q34" s="66">
        <v>1.2099999999999999E-5</v>
      </c>
      <c r="R34" s="66">
        <v>3.63E-3</v>
      </c>
      <c r="S34" s="66">
        <v>2.5652000000000001E-3</v>
      </c>
      <c r="T34" s="66">
        <v>1.0648000000000001E-3</v>
      </c>
      <c r="U34" s="66">
        <v>1.2099999999999999E-5</v>
      </c>
      <c r="V34" s="66">
        <v>0.21029800000000001</v>
      </c>
      <c r="W34" s="66" t="s">
        <v>390</v>
      </c>
      <c r="X34" s="66">
        <v>3.63E-3</v>
      </c>
      <c r="Y34" s="66">
        <v>6.0499999999999998E-3</v>
      </c>
      <c r="Z34" s="66">
        <v>4.5012000000000003E-3</v>
      </c>
      <c r="AA34" s="66">
        <v>1.0406E-3</v>
      </c>
      <c r="AB34" s="66">
        <v>1.5221800000000001E-2</v>
      </c>
      <c r="AC34" s="66" t="s">
        <v>391</v>
      </c>
      <c r="AD34" s="66" t="s">
        <v>391</v>
      </c>
      <c r="AE34" s="158"/>
      <c r="AF34" s="66">
        <v>5148.7920000000004</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0.47460000000000002</v>
      </c>
      <c r="F36" s="66">
        <v>6.5588292000000006E-2</v>
      </c>
      <c r="G36" s="66">
        <v>1.4E-2</v>
      </c>
      <c r="H36" s="66">
        <v>1.6799999999999999E-4</v>
      </c>
      <c r="I36" s="66">
        <v>3.3130322564080002E-2</v>
      </c>
      <c r="J36" s="66">
        <v>3.6679999999999997E-2</v>
      </c>
      <c r="K36" s="66">
        <v>3.6679999999999997E-2</v>
      </c>
      <c r="L36" s="66">
        <v>1.8339999999999999E-3</v>
      </c>
      <c r="M36" s="66">
        <v>0.27622000000000002</v>
      </c>
      <c r="N36" s="66">
        <v>5.2499999999999997E-6</v>
      </c>
      <c r="O36" s="66">
        <v>1.2180000000000001E-4</v>
      </c>
      <c r="P36" s="66">
        <v>7.4200000000000001E-5</v>
      </c>
      <c r="Q36" s="66">
        <v>1.3999999999999999E-6</v>
      </c>
      <c r="R36" s="66">
        <v>4.2000000000000002E-4</v>
      </c>
      <c r="S36" s="66">
        <v>2.968E-4</v>
      </c>
      <c r="T36" s="66">
        <v>1.2320000000000001E-4</v>
      </c>
      <c r="U36" s="66">
        <v>1.3999999999999999E-6</v>
      </c>
      <c r="V36" s="66">
        <v>2.4331999999999999E-2</v>
      </c>
      <c r="W36" s="66" t="s">
        <v>390</v>
      </c>
      <c r="X36" s="66">
        <v>4.2000000000000002E-4</v>
      </c>
      <c r="Y36" s="66">
        <v>6.9999999999999999E-4</v>
      </c>
      <c r="Z36" s="66">
        <v>2.6879999999999997E-4</v>
      </c>
      <c r="AA36" s="66">
        <v>1.204E-4</v>
      </c>
      <c r="AB36" s="66">
        <v>1.5092E-3</v>
      </c>
      <c r="AC36" s="66">
        <v>5.9779999902000001E-6</v>
      </c>
      <c r="AD36" s="66">
        <v>2.8466666199999998E-6</v>
      </c>
      <c r="AE36" s="158"/>
      <c r="AF36" s="66">
        <v>520</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7.2816000000000006E-2</v>
      </c>
      <c r="F37" s="66">
        <v>2.4272000000000005E-3</v>
      </c>
      <c r="G37" s="66">
        <v>4.2627700000000003E-4</v>
      </c>
      <c r="H37" s="66" t="s">
        <v>391</v>
      </c>
      <c r="I37" s="66">
        <v>3.0340000000000006E-4</v>
      </c>
      <c r="J37" s="66">
        <v>3.0340000000000006E-4</v>
      </c>
      <c r="K37" s="66">
        <v>3.0340000000000006E-4</v>
      </c>
      <c r="L37" s="66">
        <v>7.5850000000000019E-6</v>
      </c>
      <c r="M37" s="66">
        <v>7.2815999999999992E-3</v>
      </c>
      <c r="N37" s="66">
        <v>2.2755000000000001E-6</v>
      </c>
      <c r="O37" s="66">
        <v>3.7925000000000001E-7</v>
      </c>
      <c r="P37" s="66">
        <v>1.5170000000000003E-4</v>
      </c>
      <c r="Q37" s="66">
        <v>1.8203999999999999E-4</v>
      </c>
      <c r="R37" s="66">
        <v>1.1529200000000001E-6</v>
      </c>
      <c r="S37" s="66">
        <v>1.1529200000000001E-7</v>
      </c>
      <c r="T37" s="66">
        <v>7.7367000000000012E-7</v>
      </c>
      <c r="U37" s="66">
        <v>1.6990400000000003E-5</v>
      </c>
      <c r="V37" s="66">
        <v>2.2755000000000001E-6</v>
      </c>
      <c r="W37" s="66" t="s">
        <v>390</v>
      </c>
      <c r="X37" s="66">
        <v>8.4952000000000011E-7</v>
      </c>
      <c r="Y37" s="66">
        <v>2.39686E-6</v>
      </c>
      <c r="Z37" s="66">
        <v>1.6838700000000001E-6</v>
      </c>
      <c r="AA37" s="66">
        <v>1.268212E-5</v>
      </c>
      <c r="AB37" s="66">
        <v>1.7612369999999999E-5</v>
      </c>
      <c r="AC37" s="66" t="s">
        <v>391</v>
      </c>
      <c r="AD37" s="66" t="s">
        <v>391</v>
      </c>
      <c r="AE37" s="158"/>
      <c r="AF37" s="66" t="s">
        <v>391</v>
      </c>
      <c r="AG37" s="66" t="s">
        <v>391</v>
      </c>
      <c r="AH37" s="66">
        <v>1517</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8.4948186172900186</v>
      </c>
      <c r="F39" s="66">
        <v>4.3658434982957841</v>
      </c>
      <c r="G39" s="66">
        <v>19.375870643017844</v>
      </c>
      <c r="H39" s="66">
        <v>0.11767878900000051</v>
      </c>
      <c r="I39" s="66">
        <v>2.4967910471202921</v>
      </c>
      <c r="J39" s="66">
        <v>4.3118324931207033</v>
      </c>
      <c r="K39" s="66">
        <v>9.2585592941213104</v>
      </c>
      <c r="L39" s="66">
        <v>0.16197664430324224</v>
      </c>
      <c r="M39" s="66">
        <v>19.265172087710635</v>
      </c>
      <c r="N39" s="66">
        <v>0.81556527984158012</v>
      </c>
      <c r="O39" s="66">
        <v>4.4792855618204695E-2</v>
      </c>
      <c r="P39" s="66">
        <v>9.0942261850387465E-2</v>
      </c>
      <c r="Q39" s="66">
        <v>0.7814375325235815</v>
      </c>
      <c r="R39" s="66">
        <v>0.57753623994231196</v>
      </c>
      <c r="S39" s="66">
        <v>0.89190344557215251</v>
      </c>
      <c r="T39" s="66">
        <v>2.3759247966932193</v>
      </c>
      <c r="U39" s="66">
        <v>0.24960781055047437</v>
      </c>
      <c r="V39" s="66">
        <v>2.0042415694634736</v>
      </c>
      <c r="W39" s="66">
        <v>0.26426682724650929</v>
      </c>
      <c r="X39" s="66">
        <v>9.566106150362505E-3</v>
      </c>
      <c r="Y39" s="66">
        <v>1.5441754900671067E-2</v>
      </c>
      <c r="Z39" s="66">
        <v>8.9575852918417596E-3</v>
      </c>
      <c r="AA39" s="66">
        <v>7.0157858474573804E-3</v>
      </c>
      <c r="AB39" s="66">
        <v>4.098123219033302E-2</v>
      </c>
      <c r="AC39" s="66">
        <v>0.14385051193063667</v>
      </c>
      <c r="AD39" s="66">
        <v>0.12284997214319994</v>
      </c>
      <c r="AE39" s="158"/>
      <c r="AF39" s="66">
        <v>6793.7955715739154</v>
      </c>
      <c r="AG39" s="66">
        <v>20962.045085682108</v>
      </c>
      <c r="AH39" s="66">
        <v>61009.810405839809</v>
      </c>
      <c r="AI39" s="66">
        <v>987.2717359998818</v>
      </c>
      <c r="AJ39" s="66" t="s">
        <v>391</v>
      </c>
      <c r="AK39" s="66" t="s">
        <v>391</v>
      </c>
      <c r="AL39" s="182" t="s">
        <v>49</v>
      </c>
    </row>
    <row r="40" spans="1:256" s="2" customFormat="1" ht="24.75" customHeight="1" thickBot="1" x14ac:dyDescent="0.3">
      <c r="A40" s="121" t="s">
        <v>70</v>
      </c>
      <c r="B40" s="121" t="s">
        <v>105</v>
      </c>
      <c r="C40" s="122" t="s">
        <v>397</v>
      </c>
      <c r="D40" s="123"/>
      <c r="E40" s="66" t="s">
        <v>438</v>
      </c>
      <c r="F40" s="66" t="s">
        <v>438</v>
      </c>
      <c r="G40" s="66" t="s">
        <v>438</v>
      </c>
      <c r="H40" s="66" t="s">
        <v>438</v>
      </c>
      <c r="I40" s="66" t="s">
        <v>438</v>
      </c>
      <c r="J40" s="66" t="s">
        <v>438</v>
      </c>
      <c r="K40" s="66" t="s">
        <v>438</v>
      </c>
      <c r="L40" s="66" t="s">
        <v>438</v>
      </c>
      <c r="M40" s="66" t="s">
        <v>438</v>
      </c>
      <c r="N40" s="66" t="s">
        <v>438</v>
      </c>
      <c r="O40" s="66" t="s">
        <v>438</v>
      </c>
      <c r="P40" s="66" t="s">
        <v>438</v>
      </c>
      <c r="Q40" s="66" t="s">
        <v>438</v>
      </c>
      <c r="R40" s="66" t="s">
        <v>438</v>
      </c>
      <c r="S40" s="66" t="s">
        <v>438</v>
      </c>
      <c r="T40" s="66" t="s">
        <v>438</v>
      </c>
      <c r="U40" s="66" t="s">
        <v>438</v>
      </c>
      <c r="V40" s="66" t="s">
        <v>438</v>
      </c>
      <c r="W40" s="66" t="s">
        <v>438</v>
      </c>
      <c r="X40" s="66" t="s">
        <v>438</v>
      </c>
      <c r="Y40" s="66" t="s">
        <v>438</v>
      </c>
      <c r="Z40" s="66" t="s">
        <v>438</v>
      </c>
      <c r="AA40" s="66" t="s">
        <v>438</v>
      </c>
      <c r="AB40" s="66" t="s">
        <v>438</v>
      </c>
      <c r="AC40" s="66" t="s">
        <v>438</v>
      </c>
      <c r="AD40" s="66" t="s">
        <v>438</v>
      </c>
      <c r="AE40" s="158"/>
      <c r="AF40" s="66" t="s">
        <v>438</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14.884043694677915</v>
      </c>
      <c r="F41" s="66">
        <v>91.775308212156787</v>
      </c>
      <c r="G41" s="66">
        <v>53.854133044091732</v>
      </c>
      <c r="H41" s="66">
        <v>2.5197914404462827</v>
      </c>
      <c r="I41" s="66">
        <v>48.04403867378165</v>
      </c>
      <c r="J41" s="66">
        <v>48.878156272462519</v>
      </c>
      <c r="K41" s="66">
        <v>53.352566083009528</v>
      </c>
      <c r="L41" s="66">
        <v>3.3418071539157443</v>
      </c>
      <c r="M41" s="66">
        <v>652.69053138546087</v>
      </c>
      <c r="N41" s="66">
        <v>2.2429266501722549</v>
      </c>
      <c r="O41" s="66">
        <v>0.32409914561814462</v>
      </c>
      <c r="P41" s="66">
        <v>0.70423114514400964</v>
      </c>
      <c r="Q41" s="66">
        <v>0.80354051871106358</v>
      </c>
      <c r="R41" s="66">
        <v>3.9474010764954524</v>
      </c>
      <c r="S41" s="66">
        <v>0.9358952657716717</v>
      </c>
      <c r="T41" s="66">
        <v>0.62232013402900777</v>
      </c>
      <c r="U41" s="66">
        <v>0.3420115342342715</v>
      </c>
      <c r="V41" s="66">
        <v>6.7477185659893459</v>
      </c>
      <c r="W41" s="66">
        <v>6.7891756745619318</v>
      </c>
      <c r="X41" s="66">
        <v>25.958860655133794</v>
      </c>
      <c r="Y41" s="66">
        <v>15.544181676414409</v>
      </c>
      <c r="Z41" s="66">
        <v>11.423242552568318</v>
      </c>
      <c r="AA41" s="66">
        <v>14.746960524636354</v>
      </c>
      <c r="AB41" s="66">
        <v>67.673245408752848</v>
      </c>
      <c r="AC41" s="66">
        <v>27.762158117385482</v>
      </c>
      <c r="AD41" s="66">
        <v>0.33844346084415972</v>
      </c>
      <c r="AE41" s="158"/>
      <c r="AF41" s="66" t="s">
        <v>390</v>
      </c>
      <c r="AG41" s="66">
        <v>94894.268169465795</v>
      </c>
      <c r="AH41" s="66">
        <v>87032.165199365074</v>
      </c>
      <c r="AI41" s="66">
        <v>35721.000000000007</v>
      </c>
      <c r="AJ41" s="66" t="s">
        <v>391</v>
      </c>
      <c r="AK41" s="66" t="s">
        <v>391</v>
      </c>
      <c r="AL41" s="182" t="s">
        <v>49</v>
      </c>
    </row>
    <row r="42" spans="1:256" s="2" customFormat="1" ht="24.75" customHeight="1" thickBot="1" x14ac:dyDescent="0.3">
      <c r="A42" s="121" t="s">
        <v>70</v>
      </c>
      <c r="B42" s="121" t="s">
        <v>107</v>
      </c>
      <c r="C42" s="122" t="s">
        <v>108</v>
      </c>
      <c r="D42" s="123"/>
      <c r="E42" s="66" t="s">
        <v>438</v>
      </c>
      <c r="F42" s="66" t="s">
        <v>438</v>
      </c>
      <c r="G42" s="66" t="s">
        <v>438</v>
      </c>
      <c r="H42" s="66" t="s">
        <v>438</v>
      </c>
      <c r="I42" s="66" t="s">
        <v>438</v>
      </c>
      <c r="J42" s="66" t="s">
        <v>438</v>
      </c>
      <c r="K42" s="66" t="s">
        <v>438</v>
      </c>
      <c r="L42" s="66" t="s">
        <v>438</v>
      </c>
      <c r="M42" s="66" t="s">
        <v>438</v>
      </c>
      <c r="N42" s="66" t="s">
        <v>438</v>
      </c>
      <c r="O42" s="66" t="s">
        <v>438</v>
      </c>
      <c r="P42" s="66" t="s">
        <v>438</v>
      </c>
      <c r="Q42" s="66" t="s">
        <v>438</v>
      </c>
      <c r="R42" s="66" t="s">
        <v>438</v>
      </c>
      <c r="S42" s="66" t="s">
        <v>438</v>
      </c>
      <c r="T42" s="66" t="s">
        <v>438</v>
      </c>
      <c r="U42" s="66" t="s">
        <v>438</v>
      </c>
      <c r="V42" s="66" t="s">
        <v>438</v>
      </c>
      <c r="W42" s="66" t="s">
        <v>438</v>
      </c>
      <c r="X42" s="66" t="s">
        <v>438</v>
      </c>
      <c r="Y42" s="66" t="s">
        <v>438</v>
      </c>
      <c r="Z42" s="66" t="s">
        <v>438</v>
      </c>
      <c r="AA42" s="66" t="s">
        <v>438</v>
      </c>
      <c r="AB42" s="66" t="s">
        <v>438</v>
      </c>
      <c r="AC42" s="66" t="s">
        <v>438</v>
      </c>
      <c r="AD42" s="66" t="s">
        <v>438</v>
      </c>
      <c r="AE42" s="158"/>
      <c r="AF42" s="66" t="s">
        <v>438</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0.6227316699999994</v>
      </c>
      <c r="F43" s="66">
        <v>0.68659092999999338</v>
      </c>
      <c r="G43" s="66">
        <v>1.8292342993999939</v>
      </c>
      <c r="H43" s="66" t="s">
        <v>438</v>
      </c>
      <c r="I43" s="66">
        <v>0.69183523099999267</v>
      </c>
      <c r="J43" s="66">
        <v>0.97374748099999364</v>
      </c>
      <c r="K43" s="66">
        <v>1.8919048999999917</v>
      </c>
      <c r="L43" s="66">
        <v>6.380602505973057E-2</v>
      </c>
      <c r="M43" s="66">
        <v>2.8637890000000148</v>
      </c>
      <c r="N43" s="66">
        <v>8.6160670520282562E-2</v>
      </c>
      <c r="O43" s="66">
        <v>8.5932762527403585E-3</v>
      </c>
      <c r="P43" s="66">
        <v>6.9212757437956745E-3</v>
      </c>
      <c r="Q43" s="66">
        <v>7.4864216812105297E-2</v>
      </c>
      <c r="R43" s="66">
        <v>5.9964156255938005E-2</v>
      </c>
      <c r="S43" s="66">
        <v>8.7638747691655347E-2</v>
      </c>
      <c r="T43" s="66">
        <v>0.24047446338832543</v>
      </c>
      <c r="U43" s="66">
        <v>8.6363398756629985E-3</v>
      </c>
      <c r="V43" s="66">
        <v>0.3619969474846525</v>
      </c>
      <c r="W43" s="66">
        <v>5.686285837142567E-2</v>
      </c>
      <c r="X43" s="66">
        <v>4.5373350002989206E-3</v>
      </c>
      <c r="Y43" s="66">
        <v>7.2793138274848254E-3</v>
      </c>
      <c r="Z43" s="66">
        <v>2.6797727054883695E-3</v>
      </c>
      <c r="AA43" s="66">
        <v>2.1267741056971963E-3</v>
      </c>
      <c r="AB43" s="66">
        <v>1.6623195638969319E-2</v>
      </c>
      <c r="AC43" s="66">
        <v>1.2747624868670053E-2</v>
      </c>
      <c r="AD43" s="66">
        <v>1.1140593965484951E-2</v>
      </c>
      <c r="AE43" s="158"/>
      <c r="AF43" s="66">
        <v>722.27787047200036</v>
      </c>
      <c r="AG43" s="66">
        <v>1508.7003835199987</v>
      </c>
      <c r="AH43" s="66">
        <v>2401.049708880003</v>
      </c>
      <c r="AI43" s="66">
        <v>636.06378599999982</v>
      </c>
      <c r="AJ43" s="66" t="s">
        <v>391</v>
      </c>
      <c r="AK43" s="66" t="s">
        <v>391</v>
      </c>
      <c r="AL43" s="182" t="s">
        <v>49</v>
      </c>
    </row>
    <row r="44" spans="1:256" s="2" customFormat="1" ht="24.75" customHeight="1" thickBot="1" x14ac:dyDescent="0.3">
      <c r="A44" s="121" t="s">
        <v>70</v>
      </c>
      <c r="B44" s="121" t="s">
        <v>111</v>
      </c>
      <c r="C44" s="122" t="s">
        <v>112</v>
      </c>
      <c r="D44" s="123"/>
      <c r="E44" s="66">
        <v>49.773314166666673</v>
      </c>
      <c r="F44" s="66">
        <v>8.590294333333329</v>
      </c>
      <c r="G44" s="66">
        <v>1.9E-2</v>
      </c>
      <c r="H44" s="66">
        <v>9.3645000000000013E-3</v>
      </c>
      <c r="I44" s="66">
        <v>2.9576108266666665</v>
      </c>
      <c r="J44" s="66">
        <v>3.1443706666666666</v>
      </c>
      <c r="K44" s="66">
        <v>3.1443706666666666</v>
      </c>
      <c r="L44" s="66">
        <v>1.7571249959999999</v>
      </c>
      <c r="M44" s="66">
        <v>32.541546666666697</v>
      </c>
      <c r="N44" s="66">
        <v>1.125</v>
      </c>
      <c r="O44" s="66">
        <v>3.6299999999999995E-3</v>
      </c>
      <c r="P44" s="66">
        <v>2.2504999999999999E-3</v>
      </c>
      <c r="Q44" s="66">
        <v>4.4500000000000004E-5</v>
      </c>
      <c r="R44" s="66">
        <v>1.2750000000000001E-2</v>
      </c>
      <c r="S44" s="66">
        <v>3.3979999999999996E-2</v>
      </c>
      <c r="T44" s="66">
        <v>4.5700000000000003E-3</v>
      </c>
      <c r="U44" s="66">
        <v>1.8999999999999998E-4</v>
      </c>
      <c r="V44" s="66">
        <v>0.71020000000000005</v>
      </c>
      <c r="W44" s="66" t="s">
        <v>390</v>
      </c>
      <c r="X44" s="66">
        <v>1.248E-2</v>
      </c>
      <c r="Y44" s="66">
        <v>7.6799999999999991E-4</v>
      </c>
      <c r="Z44" s="66">
        <v>1.7320000000000001E-4</v>
      </c>
      <c r="AA44" s="66">
        <v>2.7300000000000002E-4</v>
      </c>
      <c r="AB44" s="66">
        <v>1.3694200000000002E-2</v>
      </c>
      <c r="AC44" s="66" t="s">
        <v>390</v>
      </c>
      <c r="AD44" s="66" t="s">
        <v>390</v>
      </c>
      <c r="AE44" s="158"/>
      <c r="AF44" s="66">
        <v>18948.5</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0.64988000000000001</v>
      </c>
      <c r="F47" s="66">
        <v>6.8956222222222197E-2</v>
      </c>
      <c r="G47" s="66">
        <v>1.4E-2</v>
      </c>
      <c r="H47" s="66">
        <v>1.08888888888889E-4</v>
      </c>
      <c r="I47" s="66">
        <v>3.4085333333333301E-2</v>
      </c>
      <c r="J47" s="66">
        <v>3.4085333333333301E-2</v>
      </c>
      <c r="K47" s="66">
        <v>3.4085333333333301E-2</v>
      </c>
      <c r="L47" s="66">
        <v>1.8604444444444399E-2</v>
      </c>
      <c r="M47" s="66">
        <v>0.20869488888888901</v>
      </c>
      <c r="N47" s="66">
        <v>5.2499999999999997E-6</v>
      </c>
      <c r="O47" s="66">
        <v>1.3999999999999999E-4</v>
      </c>
      <c r="P47" s="66">
        <v>7.4200000000000001E-5</v>
      </c>
      <c r="Q47" s="66">
        <v>1.3999999999999999E-6</v>
      </c>
      <c r="R47" s="66">
        <v>6.9999999999999999E-4</v>
      </c>
      <c r="S47" s="66">
        <v>2.3800000000000002E-2</v>
      </c>
      <c r="T47" s="66">
        <v>9.7999999999999997E-4</v>
      </c>
      <c r="U47" s="66">
        <v>1.3999999999999999E-4</v>
      </c>
      <c r="V47" s="66">
        <v>1.4E-2</v>
      </c>
      <c r="W47" s="66" t="s">
        <v>390</v>
      </c>
      <c r="X47" s="66">
        <v>4.2000000000000002E-4</v>
      </c>
      <c r="Y47" s="66">
        <v>6.9999999999999999E-4</v>
      </c>
      <c r="Z47" s="66">
        <v>4.816E-4</v>
      </c>
      <c r="AA47" s="66">
        <v>2.968E-4</v>
      </c>
      <c r="AB47" s="66">
        <v>1.8984E-3</v>
      </c>
      <c r="AC47" s="66" t="s">
        <v>390</v>
      </c>
      <c r="AD47" s="66" t="s">
        <v>390</v>
      </c>
      <c r="AE47" s="158"/>
      <c r="AF47" s="66">
        <v>595.72799999999995</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14.393490000000003</v>
      </c>
      <c r="G48" s="66" t="s">
        <v>391</v>
      </c>
      <c r="H48" s="66" t="s">
        <v>391</v>
      </c>
      <c r="I48" s="66">
        <v>0.36757499999999999</v>
      </c>
      <c r="J48" s="66">
        <v>3.0876300000000003</v>
      </c>
      <c r="K48" s="66">
        <v>6.5428350000000002</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73.515000000000001</v>
      </c>
      <c r="AL48" s="182" t="s">
        <v>122</v>
      </c>
    </row>
    <row r="49" spans="1:38" s="2" customFormat="1" ht="24.75" customHeight="1" thickBot="1" x14ac:dyDescent="0.3">
      <c r="A49" s="121" t="s">
        <v>119</v>
      </c>
      <c r="B49" s="121" t="s">
        <v>123</v>
      </c>
      <c r="C49" s="122" t="s">
        <v>124</v>
      </c>
      <c r="D49" s="123"/>
      <c r="E49" s="66" t="s">
        <v>390</v>
      </c>
      <c r="F49" s="66" t="s">
        <v>390</v>
      </c>
      <c r="G49" s="66" t="s">
        <v>390</v>
      </c>
      <c r="H49" s="66" t="s">
        <v>390</v>
      </c>
      <c r="I49" s="66" t="s">
        <v>390</v>
      </c>
      <c r="J49" s="66" t="s">
        <v>390</v>
      </c>
      <c r="K49" s="66" t="s">
        <v>390</v>
      </c>
      <c r="L49" s="66" t="s">
        <v>390</v>
      </c>
      <c r="M49" s="66" t="s">
        <v>390</v>
      </c>
      <c r="N49" s="66" t="s">
        <v>390</v>
      </c>
      <c r="O49" s="66" t="s">
        <v>390</v>
      </c>
      <c r="P49" s="66" t="s">
        <v>390</v>
      </c>
      <c r="Q49" s="66" t="s">
        <v>390</v>
      </c>
      <c r="R49" s="66" t="s">
        <v>390</v>
      </c>
      <c r="S49" s="66" t="s">
        <v>390</v>
      </c>
      <c r="T49" s="66" t="s">
        <v>390</v>
      </c>
      <c r="U49" s="66" t="s">
        <v>390</v>
      </c>
      <c r="V49" s="66" t="s">
        <v>390</v>
      </c>
      <c r="W49" s="66" t="s">
        <v>390</v>
      </c>
      <c r="X49" s="66">
        <v>22.387320571203851</v>
      </c>
      <c r="Y49" s="66">
        <v>27.530380508113517</v>
      </c>
      <c r="Z49" s="66">
        <v>14.219744792731296</v>
      </c>
      <c r="AA49" s="66">
        <v>10.285092727855906</v>
      </c>
      <c r="AB49" s="66">
        <v>74.42253859990457</v>
      </c>
      <c r="AC49" s="66" t="s">
        <v>390</v>
      </c>
      <c r="AD49" s="66" t="s">
        <v>390</v>
      </c>
      <c r="AE49" s="158"/>
      <c r="AF49" s="66" t="s">
        <v>391</v>
      </c>
      <c r="AG49" s="66" t="s">
        <v>391</v>
      </c>
      <c r="AH49" s="66" t="s">
        <v>391</v>
      </c>
      <c r="AI49" s="66" t="s">
        <v>391</v>
      </c>
      <c r="AJ49" s="66" t="s">
        <v>391</v>
      </c>
      <c r="AK49" s="66">
        <v>5.73</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t="s">
        <v>390</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0.15907399999999999</v>
      </c>
      <c r="AL51" s="182" t="s">
        <v>130</v>
      </c>
    </row>
    <row r="52" spans="1:38" s="2" customFormat="1" ht="24.75" customHeight="1" thickBot="1" x14ac:dyDescent="0.3">
      <c r="A52" s="121" t="s">
        <v>119</v>
      </c>
      <c r="B52" s="125" t="s">
        <v>131</v>
      </c>
      <c r="C52" s="128" t="s">
        <v>399</v>
      </c>
      <c r="D52" s="131"/>
      <c r="E52" s="66">
        <v>0.8121894700000003</v>
      </c>
      <c r="F52" s="66">
        <v>0.94588390000000011</v>
      </c>
      <c r="G52" s="66">
        <v>2.3419435100000006</v>
      </c>
      <c r="H52" s="66" t="s">
        <v>390</v>
      </c>
      <c r="I52" s="66">
        <v>3.8865592999999997E-2</v>
      </c>
      <c r="J52" s="66">
        <v>6.5624976000000015E-2</v>
      </c>
      <c r="K52" s="66">
        <v>0.10607752999999998</v>
      </c>
      <c r="L52" s="66" t="s">
        <v>391</v>
      </c>
      <c r="M52" s="66">
        <v>0.83331451000000001</v>
      </c>
      <c r="N52" s="66">
        <v>3.5900000000000001E-2</v>
      </c>
      <c r="O52" s="66">
        <v>3.5900000000000001E-2</v>
      </c>
      <c r="P52" s="66">
        <v>3.5900000000000001E-2</v>
      </c>
      <c r="Q52" s="66">
        <v>3.5900000000000001E-2</v>
      </c>
      <c r="R52" s="66">
        <v>3.5900000000000001E-2</v>
      </c>
      <c r="S52" s="66">
        <v>3.5900000000000001E-2</v>
      </c>
      <c r="T52" s="66">
        <v>3.5900000000000001E-2</v>
      </c>
      <c r="U52" s="66">
        <v>3.5900000000000001E-2</v>
      </c>
      <c r="V52" s="66">
        <v>3.5900000000000001E-2</v>
      </c>
      <c r="W52" s="66">
        <v>4.0099999999999997E-2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7.04</v>
      </c>
      <c r="AL52" s="182" t="s">
        <v>132</v>
      </c>
    </row>
    <row r="53" spans="1:38" s="2" customFormat="1" ht="24.75" customHeight="1" thickBot="1" x14ac:dyDescent="0.3">
      <c r="A53" s="121" t="s">
        <v>119</v>
      </c>
      <c r="B53" s="125" t="s">
        <v>133</v>
      </c>
      <c r="C53" s="128" t="s">
        <v>134</v>
      </c>
      <c r="D53" s="131"/>
      <c r="E53" s="66" t="s">
        <v>391</v>
      </c>
      <c r="F53" s="66">
        <v>1.4481658899999998</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3.948</v>
      </c>
      <c r="AL53" s="182" t="s">
        <v>135</v>
      </c>
    </row>
    <row r="54" spans="1:38" s="2" customFormat="1" ht="23.4" thickBot="1" x14ac:dyDescent="0.3">
      <c r="A54" s="121" t="s">
        <v>119</v>
      </c>
      <c r="B54" s="125" t="s">
        <v>136</v>
      </c>
      <c r="C54" s="128" t="s">
        <v>137</v>
      </c>
      <c r="D54" s="131"/>
      <c r="E54" s="66" t="s">
        <v>391</v>
      </c>
      <c r="F54" s="66">
        <v>1.4264468975582476</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7784.9479999999994</v>
      </c>
      <c r="AL54" s="182" t="s">
        <v>425</v>
      </c>
    </row>
    <row r="55" spans="1:38" s="2" customFormat="1" ht="24.75" customHeight="1" thickBot="1" x14ac:dyDescent="0.3">
      <c r="A55" s="121" t="s">
        <v>119</v>
      </c>
      <c r="B55" s="125" t="s">
        <v>138</v>
      </c>
      <c r="C55" s="128" t="s">
        <v>139</v>
      </c>
      <c r="D55" s="131"/>
      <c r="E55" s="66" t="s">
        <v>438</v>
      </c>
      <c r="F55" s="66" t="s">
        <v>438</v>
      </c>
      <c r="G55" s="66" t="s">
        <v>438</v>
      </c>
      <c r="H55" s="66" t="s">
        <v>390</v>
      </c>
      <c r="I55" s="66" t="s">
        <v>438</v>
      </c>
      <c r="J55" s="66" t="s">
        <v>438</v>
      </c>
      <c r="K55" s="66" t="s">
        <v>438</v>
      </c>
      <c r="L55" s="66" t="s">
        <v>438</v>
      </c>
      <c r="M55" s="66" t="s">
        <v>438</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t="s">
        <v>391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0.15334318600000008</v>
      </c>
      <c r="J57" s="66">
        <v>0.22362207700000009</v>
      </c>
      <c r="K57" s="66">
        <v>0.27186056000000003</v>
      </c>
      <c r="L57" s="66">
        <v>4.6002955800000019E-3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3829</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t="s">
        <v>438</v>
      </c>
      <c r="J58" s="66" t="s">
        <v>438</v>
      </c>
      <c r="K58" s="66" t="s">
        <v>438</v>
      </c>
      <c r="L58" s="66" t="s">
        <v>390</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1163</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t="s">
        <v>438</v>
      </c>
      <c r="J59" s="66" t="s">
        <v>438</v>
      </c>
      <c r="K59" s="66" t="s">
        <v>438</v>
      </c>
      <c r="L59" s="66" t="s">
        <v>438</v>
      </c>
      <c r="M59" s="66" t="s">
        <v>390</v>
      </c>
      <c r="N59" s="66">
        <v>8.4897464386999992</v>
      </c>
      <c r="O59" s="66">
        <v>0.44922140726999987</v>
      </c>
      <c r="P59" s="66">
        <v>3.6481949370000002E-3</v>
      </c>
      <c r="Q59" s="66">
        <v>0.72603597601000003</v>
      </c>
      <c r="R59" s="66">
        <v>0.31521586517</v>
      </c>
      <c r="S59" s="66">
        <v>0.13094823285299997</v>
      </c>
      <c r="T59" s="66">
        <v>0.39457633971000011</v>
      </c>
      <c r="U59" s="66">
        <v>1.5564087832</v>
      </c>
      <c r="V59" s="66">
        <v>2.913218282229999</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970000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0.52053443999999949</v>
      </c>
      <c r="J60" s="66">
        <v>1.767957244999999</v>
      </c>
      <c r="K60" s="66">
        <v>3.465540900000001</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71331</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390</v>
      </c>
      <c r="J61" s="66" t="s">
        <v>390</v>
      </c>
      <c r="K61" s="66" t="s">
        <v>390</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438</v>
      </c>
      <c r="F63" s="66" t="s">
        <v>438</v>
      </c>
      <c r="G63" s="66" t="s">
        <v>438</v>
      </c>
      <c r="H63" s="66" t="s">
        <v>438</v>
      </c>
      <c r="I63" s="66" t="s">
        <v>438</v>
      </c>
      <c r="J63" s="66" t="s">
        <v>438</v>
      </c>
      <c r="K63" s="66" t="s">
        <v>438</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0.30509900000000001</v>
      </c>
      <c r="F64" s="66" t="s">
        <v>390</v>
      </c>
      <c r="G64" s="66" t="s">
        <v>390</v>
      </c>
      <c r="H64" s="66">
        <v>3.05099E-3</v>
      </c>
      <c r="I64" s="66" t="s">
        <v>391</v>
      </c>
      <c r="J64" s="66" t="s">
        <v>391</v>
      </c>
      <c r="K64" s="66" t="s">
        <v>391</v>
      </c>
      <c r="L64" s="66" t="s">
        <v>391</v>
      </c>
      <c r="M64" s="66">
        <v>3.0509900000000003E-2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305.09899999999999</v>
      </c>
      <c r="AL64" s="182" t="s">
        <v>160</v>
      </c>
    </row>
    <row r="65" spans="1:38" s="2" customFormat="1" ht="24.75" customHeight="1" thickBot="1" x14ac:dyDescent="0.3">
      <c r="A65" s="121" t="s">
        <v>53</v>
      </c>
      <c r="B65" s="125" t="s">
        <v>161</v>
      </c>
      <c r="C65" s="122" t="s">
        <v>162</v>
      </c>
      <c r="D65" s="123"/>
      <c r="E65" s="66">
        <v>0.32557641808322973</v>
      </c>
      <c r="F65" s="66" t="s">
        <v>391</v>
      </c>
      <c r="G65" s="66" t="s">
        <v>391</v>
      </c>
      <c r="H65" s="66">
        <v>8.5042863751965875E-2</v>
      </c>
      <c r="I65" s="66">
        <v>4.979896861412211E-5</v>
      </c>
      <c r="J65" s="66" t="s">
        <v>391</v>
      </c>
      <c r="K65" s="66" t="s">
        <v>391</v>
      </c>
      <c r="L65" s="66">
        <v>8.9638143505419802E-6</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494.51799999999997</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t="s">
        <v>438</v>
      </c>
      <c r="F68" s="66" t="s">
        <v>438</v>
      </c>
      <c r="G68" s="66" t="s">
        <v>438</v>
      </c>
      <c r="H68" s="66" t="s">
        <v>391</v>
      </c>
      <c r="I68" s="66" t="s">
        <v>438</v>
      </c>
      <c r="J68" s="66" t="s">
        <v>438</v>
      </c>
      <c r="K68" s="66" t="s">
        <v>438</v>
      </c>
      <c r="L68" s="66" t="s">
        <v>390</v>
      </c>
      <c r="M68" s="66" t="s">
        <v>438</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22.221</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1.0574129009999997</v>
      </c>
      <c r="F70" s="66">
        <v>0.36717109199999987</v>
      </c>
      <c r="G70" s="66">
        <v>2.1138311679999999</v>
      </c>
      <c r="H70" s="66">
        <v>0.98781545999999965</v>
      </c>
      <c r="I70" s="66">
        <v>0.16097711499999992</v>
      </c>
      <c r="J70" s="66">
        <v>0.27247347500000013</v>
      </c>
      <c r="K70" s="66">
        <v>0.34765893999999986</v>
      </c>
      <c r="L70" s="66">
        <v>2.8975880699999984E-3</v>
      </c>
      <c r="M70" s="66">
        <v>0.18454040999999996</v>
      </c>
      <c r="N70" s="66" t="s">
        <v>390</v>
      </c>
      <c r="O70" s="66">
        <v>2E-3</v>
      </c>
      <c r="P70" s="66">
        <v>0.29582000000000003</v>
      </c>
      <c r="Q70" s="66" t="s">
        <v>390</v>
      </c>
      <c r="R70" s="66" t="s">
        <v>390</v>
      </c>
      <c r="S70" s="66" t="s">
        <v>390</v>
      </c>
      <c r="T70" s="66">
        <v>6.8000000000000005E-2</v>
      </c>
      <c r="U70" s="66" t="s">
        <v>390</v>
      </c>
      <c r="V70" s="66">
        <v>3.5000000000000003E-2</v>
      </c>
      <c r="W70" s="66" t="s">
        <v>390</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t="s">
        <v>438</v>
      </c>
      <c r="F72" s="66" t="s">
        <v>438</v>
      </c>
      <c r="G72" s="66" t="s">
        <v>438</v>
      </c>
      <c r="H72" s="66" t="s">
        <v>390</v>
      </c>
      <c r="I72" s="66" t="s">
        <v>438</v>
      </c>
      <c r="J72" s="66" t="s">
        <v>438</v>
      </c>
      <c r="K72" s="66" t="s">
        <v>438</v>
      </c>
      <c r="L72" s="66" t="s">
        <v>438</v>
      </c>
      <c r="M72" s="66" t="s">
        <v>438</v>
      </c>
      <c r="N72" s="66">
        <v>7.9706491998206142</v>
      </c>
      <c r="O72" s="66">
        <v>0.31231000011403076</v>
      </c>
      <c r="P72" s="66">
        <v>0.1297143519645802</v>
      </c>
      <c r="Q72" s="66">
        <v>1.767037719533975</v>
      </c>
      <c r="R72" s="66">
        <v>0.68760763429999994</v>
      </c>
      <c r="S72" s="66">
        <v>0.15052736000000003</v>
      </c>
      <c r="T72" s="66">
        <v>1.2352031055000001</v>
      </c>
      <c r="U72" s="66">
        <v>1.7944233E-2</v>
      </c>
      <c r="V72" s="66">
        <v>11.129362253000002</v>
      </c>
      <c r="W72" s="66">
        <v>6.5326739564446425</v>
      </c>
      <c r="X72" s="66">
        <v>1.5197490605425184E-3</v>
      </c>
      <c r="Y72" s="66">
        <v>1.8192934518879662E-2</v>
      </c>
      <c r="Z72" s="66">
        <v>6.2180308119560105E-3</v>
      </c>
      <c r="AA72" s="66">
        <v>8.8774572936948593E-4</v>
      </c>
      <c r="AB72" s="66">
        <v>2.6818460120747682E-2</v>
      </c>
      <c r="AC72" s="66" t="s">
        <v>438</v>
      </c>
      <c r="AD72" s="66">
        <v>0.18093462740000002</v>
      </c>
      <c r="AE72" s="158"/>
      <c r="AF72" s="66" t="s">
        <v>391</v>
      </c>
      <c r="AG72" s="66" t="s">
        <v>391</v>
      </c>
      <c r="AH72" s="66" t="s">
        <v>391</v>
      </c>
      <c r="AI72" s="66" t="s">
        <v>391</v>
      </c>
      <c r="AJ72" s="66" t="s">
        <v>391</v>
      </c>
      <c r="AK72" s="66">
        <v>6717.5039999999999</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2.610738E-3</v>
      </c>
      <c r="J73" s="66">
        <v>3.698546E-3</v>
      </c>
      <c r="K73" s="66">
        <v>4.3512300000000002E-3</v>
      </c>
      <c r="L73" s="66">
        <v>2.6107380000000001E-4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1</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t="s">
        <v>438</v>
      </c>
      <c r="J74" s="66" t="s">
        <v>438</v>
      </c>
      <c r="K74" s="66" t="s">
        <v>438</v>
      </c>
      <c r="L74" s="66" t="s">
        <v>438</v>
      </c>
      <c r="M74" s="66" t="s">
        <v>390</v>
      </c>
      <c r="N74" s="66">
        <v>0.61820746635353951</v>
      </c>
      <c r="O74" s="66">
        <v>3.5044110286485365E-3</v>
      </c>
      <c r="P74" s="66">
        <v>3.9198680558438857E-2</v>
      </c>
      <c r="Q74" s="66">
        <v>4.8096901961801955E-3</v>
      </c>
      <c r="R74" s="66" t="s">
        <v>390</v>
      </c>
      <c r="S74" s="66">
        <v>0.13950000000000001</v>
      </c>
      <c r="T74" s="66" t="s">
        <v>390</v>
      </c>
      <c r="U74" s="66" t="s">
        <v>390</v>
      </c>
      <c r="V74" s="66" t="s">
        <v>390</v>
      </c>
      <c r="W74" s="66">
        <v>8.4951660784720773E-2</v>
      </c>
      <c r="X74" s="66" t="s">
        <v>390</v>
      </c>
      <c r="Y74" s="66" t="s">
        <v>390</v>
      </c>
      <c r="Z74" s="66" t="s">
        <v>390</v>
      </c>
      <c r="AA74" s="66" t="s">
        <v>390</v>
      </c>
      <c r="AB74" s="66" t="s">
        <v>438</v>
      </c>
      <c r="AC74" s="66" t="s">
        <v>390</v>
      </c>
      <c r="AD74" s="66">
        <v>2.0462808802159026E-2</v>
      </c>
      <c r="AE74" s="158"/>
      <c r="AF74" s="66" t="s">
        <v>391</v>
      </c>
      <c r="AG74" s="66" t="s">
        <v>391</v>
      </c>
      <c r="AH74" s="66" t="s">
        <v>391</v>
      </c>
      <c r="AI74" s="66" t="s">
        <v>391</v>
      </c>
      <c r="AJ74" s="66" t="s">
        <v>391</v>
      </c>
      <c r="AK74" s="66">
        <v>60.869</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t="s">
        <v>438</v>
      </c>
      <c r="J76" s="66" t="s">
        <v>438</v>
      </c>
      <c r="K76" s="66" t="s">
        <v>438</v>
      </c>
      <c r="L76" s="66" t="s">
        <v>438</v>
      </c>
      <c r="M76" s="66" t="s">
        <v>390</v>
      </c>
      <c r="N76" s="66">
        <v>2.3348399999999998</v>
      </c>
      <c r="O76" s="66" t="s">
        <v>390</v>
      </c>
      <c r="P76" s="66" t="s">
        <v>390</v>
      </c>
      <c r="Q76" s="66">
        <v>1E-3</v>
      </c>
      <c r="R76" s="66" t="s">
        <v>390</v>
      </c>
      <c r="S76" s="66" t="s">
        <v>390</v>
      </c>
      <c r="T76" s="66" t="s">
        <v>390</v>
      </c>
      <c r="U76" s="66" t="s">
        <v>390</v>
      </c>
      <c r="V76" s="66" t="s">
        <v>390</v>
      </c>
      <c r="W76" s="66" t="s">
        <v>390</v>
      </c>
      <c r="X76" s="66" t="s">
        <v>390</v>
      </c>
      <c r="Y76" s="66" t="s">
        <v>390</v>
      </c>
      <c r="Z76" s="66" t="s">
        <v>390</v>
      </c>
      <c r="AA76" s="66" t="s">
        <v>390</v>
      </c>
      <c r="AB76" s="66" t="s">
        <v>390</v>
      </c>
      <c r="AC76" s="66" t="s">
        <v>390</v>
      </c>
      <c r="AD76" s="66" t="s">
        <v>390</v>
      </c>
      <c r="AE76" s="158"/>
      <c r="AF76" s="66" t="s">
        <v>391</v>
      </c>
      <c r="AG76" s="66" t="s">
        <v>391</v>
      </c>
      <c r="AH76" s="66" t="s">
        <v>391</v>
      </c>
      <c r="AI76" s="66" t="s">
        <v>391</v>
      </c>
      <c r="AJ76" s="66" t="s">
        <v>391</v>
      </c>
      <c r="AK76" s="66">
        <v>18.260999999999999</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0.1767</v>
      </c>
      <c r="O77" s="66">
        <v>4.2779999999999999E-2</v>
      </c>
      <c r="P77" s="66">
        <v>2.7900000000000001E-4</v>
      </c>
      <c r="Q77" s="66">
        <v>5.5799999999999999E-3</v>
      </c>
      <c r="R77" s="66" t="s">
        <v>390</v>
      </c>
      <c r="S77" s="66" t="s">
        <v>390</v>
      </c>
      <c r="T77" s="66" t="s">
        <v>390</v>
      </c>
      <c r="U77" s="66" t="s">
        <v>390</v>
      </c>
      <c r="V77" s="66">
        <v>5.3285185516093056E-2</v>
      </c>
      <c r="W77" s="66">
        <v>9.3000000000000005E-4</v>
      </c>
      <c r="X77" s="66" t="s">
        <v>390</v>
      </c>
      <c r="Y77" s="66" t="s">
        <v>390</v>
      </c>
      <c r="Z77" s="66" t="s">
        <v>390</v>
      </c>
      <c r="AA77" s="66" t="s">
        <v>390</v>
      </c>
      <c r="AB77" s="66" t="s">
        <v>390</v>
      </c>
      <c r="AC77" s="66" t="s">
        <v>390</v>
      </c>
      <c r="AD77" s="66">
        <v>6.6960000000000001E-7</v>
      </c>
      <c r="AE77" s="158"/>
      <c r="AF77" s="66" t="s">
        <v>391</v>
      </c>
      <c r="AG77" s="66" t="s">
        <v>391</v>
      </c>
      <c r="AH77" s="66" t="s">
        <v>391</v>
      </c>
      <c r="AI77" s="66" t="s">
        <v>391</v>
      </c>
      <c r="AJ77" s="66" t="s">
        <v>391</v>
      </c>
      <c r="AK77" s="66">
        <v>0.186</v>
      </c>
      <c r="AL77" s="182" t="s">
        <v>196</v>
      </c>
    </row>
    <row r="78" spans="1:38" s="2" customFormat="1" ht="24.75" customHeight="1" thickBot="1" x14ac:dyDescent="0.3">
      <c r="A78" s="121" t="s">
        <v>53</v>
      </c>
      <c r="B78" s="121" t="s">
        <v>197</v>
      </c>
      <c r="C78" s="122" t="s">
        <v>198</v>
      </c>
      <c r="D78" s="123"/>
      <c r="E78" s="66" t="s">
        <v>390</v>
      </c>
      <c r="F78" s="66" t="s">
        <v>390</v>
      </c>
      <c r="G78" s="66">
        <v>3.2000000000000001E-7</v>
      </c>
      <c r="H78" s="66" t="s">
        <v>390</v>
      </c>
      <c r="I78" s="66">
        <v>1.6868411999999995E-4</v>
      </c>
      <c r="J78" s="66">
        <v>2.2178837999999997E-4</v>
      </c>
      <c r="K78" s="66">
        <v>2.8397999999999997E-4</v>
      </c>
      <c r="L78" s="66">
        <v>1.6868411999999999E-7</v>
      </c>
      <c r="M78" s="66" t="s">
        <v>390</v>
      </c>
      <c r="N78" s="66">
        <v>9.3000000000000005E-4</v>
      </c>
      <c r="O78" s="66">
        <v>9.3000000000000005E-4</v>
      </c>
      <c r="P78" s="66">
        <v>1.9080799999999999E-4</v>
      </c>
      <c r="Q78" s="66">
        <v>1.6591999999999999E-2</v>
      </c>
      <c r="R78" s="66" t="s">
        <v>390</v>
      </c>
      <c r="S78" s="66">
        <v>9.3000000000000005E-4</v>
      </c>
      <c r="T78" s="66">
        <v>1.0784799999999997E-3</v>
      </c>
      <c r="U78" s="66" t="s">
        <v>390</v>
      </c>
      <c r="V78" s="66">
        <v>0.20358999999999999</v>
      </c>
      <c r="W78" s="66">
        <v>0.4148</v>
      </c>
      <c r="X78" s="66" t="s">
        <v>390</v>
      </c>
      <c r="Y78" s="66" t="s">
        <v>390</v>
      </c>
      <c r="Z78" s="66" t="s">
        <v>390</v>
      </c>
      <c r="AA78" s="66" t="s">
        <v>390</v>
      </c>
      <c r="AB78" s="66">
        <v>1.0669522456742012E-5</v>
      </c>
      <c r="AC78" s="66" t="s">
        <v>390</v>
      </c>
      <c r="AD78" s="66">
        <v>3.0695199999999997E-5</v>
      </c>
      <c r="AE78" s="158"/>
      <c r="AF78" s="66" t="s">
        <v>391</v>
      </c>
      <c r="AG78" s="66" t="s">
        <v>391</v>
      </c>
      <c r="AH78" s="66" t="s">
        <v>391</v>
      </c>
      <c r="AI78" s="66" t="s">
        <v>391</v>
      </c>
      <c r="AJ78" s="66" t="s">
        <v>391</v>
      </c>
      <c r="AK78" s="66">
        <v>8.2959999999999994</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t="s">
        <v>390</v>
      </c>
      <c r="F80" s="66" t="s">
        <v>390</v>
      </c>
      <c r="G80" s="66" t="s">
        <v>390</v>
      </c>
      <c r="H80" s="66" t="s">
        <v>390</v>
      </c>
      <c r="I80" s="66" t="s">
        <v>390</v>
      </c>
      <c r="J80" s="66" t="s">
        <v>390</v>
      </c>
      <c r="K80" s="66" t="s">
        <v>390</v>
      </c>
      <c r="L80" s="66" t="s">
        <v>390</v>
      </c>
      <c r="M80" s="66" t="s">
        <v>390</v>
      </c>
      <c r="N80" s="66">
        <v>9.3000000000000005E-4</v>
      </c>
      <c r="O80" s="66">
        <v>9.3000000000000005E-4</v>
      </c>
      <c r="P80" s="66">
        <v>1.9080799999999999E-4</v>
      </c>
      <c r="Q80" s="66">
        <v>1.6591999999999999E-2</v>
      </c>
      <c r="R80" s="66" t="s">
        <v>390</v>
      </c>
      <c r="S80" s="66">
        <v>9.3000000000000005E-4</v>
      </c>
      <c r="T80" s="66">
        <v>1.0784799999999997E-3</v>
      </c>
      <c r="U80" s="66" t="s">
        <v>390</v>
      </c>
      <c r="V80" s="66">
        <v>0.20358999999999999</v>
      </c>
      <c r="W80" s="66">
        <v>0.4148</v>
      </c>
      <c r="X80" s="66" t="s">
        <v>390</v>
      </c>
      <c r="Y80" s="66" t="s">
        <v>390</v>
      </c>
      <c r="Z80" s="66" t="s">
        <v>390</v>
      </c>
      <c r="AA80" s="66" t="s">
        <v>390</v>
      </c>
      <c r="AB80" s="66">
        <v>1.0669522456742012E-5</v>
      </c>
      <c r="AC80" s="66" t="s">
        <v>390</v>
      </c>
      <c r="AD80" s="66">
        <v>3.0695199999999997E-5</v>
      </c>
      <c r="AE80" s="158"/>
      <c r="AF80" s="66" t="s">
        <v>391</v>
      </c>
      <c r="AG80" s="66" t="s">
        <v>391</v>
      </c>
      <c r="AH80" s="66" t="s">
        <v>391</v>
      </c>
      <c r="AI80" s="66" t="s">
        <v>391</v>
      </c>
      <c r="AJ80" s="66" t="s">
        <v>391</v>
      </c>
      <c r="AK80" s="66">
        <v>9.9740000000000002</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12.3643704</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10303642</v>
      </c>
      <c r="AL82" s="182" t="s">
        <v>219</v>
      </c>
    </row>
    <row r="83" spans="1:38" s="2" customFormat="1" ht="24.75" customHeight="1" thickBot="1" x14ac:dyDescent="0.3">
      <c r="A83" s="121" t="s">
        <v>53</v>
      </c>
      <c r="B83" s="135" t="s">
        <v>211</v>
      </c>
      <c r="C83" s="136" t="s">
        <v>212</v>
      </c>
      <c r="D83" s="123"/>
      <c r="E83" s="66" t="s">
        <v>390</v>
      </c>
      <c r="F83" s="66">
        <v>0.8216</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t="s">
        <v>390</v>
      </c>
      <c r="AL83" s="182" t="s">
        <v>385</v>
      </c>
    </row>
    <row r="84" spans="1:38" s="2" customFormat="1" ht="24.75" customHeight="1" thickBot="1" x14ac:dyDescent="0.3">
      <c r="A84" s="121" t="s">
        <v>53</v>
      </c>
      <c r="B84" s="135" t="s">
        <v>213</v>
      </c>
      <c r="C84" s="136" t="s">
        <v>214</v>
      </c>
      <c r="D84" s="123"/>
      <c r="E84" s="66" t="s">
        <v>438</v>
      </c>
      <c r="F84" s="66" t="s">
        <v>438</v>
      </c>
      <c r="G84" s="66" t="s">
        <v>391</v>
      </c>
      <c r="H84" s="66" t="s">
        <v>391</v>
      </c>
      <c r="I84" s="66" t="s">
        <v>438</v>
      </c>
      <c r="J84" s="66" t="s">
        <v>438</v>
      </c>
      <c r="K84" s="66" t="s">
        <v>438</v>
      </c>
      <c r="L84" s="66" t="s">
        <v>438</v>
      </c>
      <c r="M84" s="66" t="s">
        <v>438</v>
      </c>
      <c r="N84" s="66" t="s">
        <v>438</v>
      </c>
      <c r="O84" s="66" t="s">
        <v>438</v>
      </c>
      <c r="P84" s="66" t="s">
        <v>438</v>
      </c>
      <c r="Q84" s="66" t="s">
        <v>391</v>
      </c>
      <c r="R84" s="66" t="s">
        <v>391</v>
      </c>
      <c r="S84" s="66" t="s">
        <v>391</v>
      </c>
      <c r="T84" s="66" t="s">
        <v>391</v>
      </c>
      <c r="U84" s="66" t="s">
        <v>391</v>
      </c>
      <c r="V84" s="66" t="s">
        <v>391</v>
      </c>
      <c r="W84" s="66" t="s">
        <v>438</v>
      </c>
      <c r="X84" s="66" t="s">
        <v>438</v>
      </c>
      <c r="Y84" s="66" t="s">
        <v>438</v>
      </c>
      <c r="Z84" s="66" t="s">
        <v>438</v>
      </c>
      <c r="AA84" s="66" t="s">
        <v>438</v>
      </c>
      <c r="AB84" s="66" t="s">
        <v>438</v>
      </c>
      <c r="AC84" s="66" t="s">
        <v>438</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44.435629599999999</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33.950000000000003</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1.48</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6.26</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2.15</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17.192</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4.3639452450000005E-2</v>
      </c>
      <c r="F91" s="66">
        <v>0.70390163881000001</v>
      </c>
      <c r="G91" s="66" t="s">
        <v>390</v>
      </c>
      <c r="H91" s="66">
        <v>0.10061318203750001</v>
      </c>
      <c r="I91" s="66">
        <v>0.65459178674999996</v>
      </c>
      <c r="J91" s="66">
        <v>0.65459178674999996</v>
      </c>
      <c r="K91" s="66">
        <v>0.65459178674999996</v>
      </c>
      <c r="L91" s="66" t="s">
        <v>390</v>
      </c>
      <c r="M91" s="66">
        <v>1.335852127775</v>
      </c>
      <c r="N91" s="66" t="s">
        <v>390</v>
      </c>
      <c r="O91" s="66">
        <v>0.13091835735000001</v>
      </c>
      <c r="P91" s="66" t="s">
        <v>390</v>
      </c>
      <c r="Q91" s="66" t="s">
        <v>390</v>
      </c>
      <c r="R91" s="66" t="s">
        <v>390</v>
      </c>
      <c r="S91" s="66">
        <v>0.13091835735000001</v>
      </c>
      <c r="T91" s="66">
        <v>6.5459178675000007E-2</v>
      </c>
      <c r="U91" s="66" t="s">
        <v>390</v>
      </c>
      <c r="V91" s="66">
        <v>6.5459178675000007E-2</v>
      </c>
      <c r="W91" s="66">
        <v>2.4244140250000001E-3</v>
      </c>
      <c r="X91" s="66">
        <v>2.69109956775E-3</v>
      </c>
      <c r="Y91" s="66">
        <v>1.0909863112499999E-3</v>
      </c>
      <c r="Z91" s="66">
        <v>1.0909863112499999E-3</v>
      </c>
      <c r="AA91" s="66">
        <v>1.0909863112499999E-3</v>
      </c>
      <c r="AB91" s="66">
        <v>5.9640585014999999E-3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t="s">
        <v>438</v>
      </c>
      <c r="G92" s="66" t="s">
        <v>438</v>
      </c>
      <c r="H92" s="66" t="s">
        <v>390</v>
      </c>
      <c r="I92" s="66" t="s">
        <v>438</v>
      </c>
      <c r="J92" s="66" t="s">
        <v>438</v>
      </c>
      <c r="K92" s="66" t="s">
        <v>438</v>
      </c>
      <c r="L92" s="66" t="s">
        <v>438</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483.18599999999998</v>
      </c>
      <c r="AL92" s="182" t="s">
        <v>231</v>
      </c>
    </row>
    <row r="93" spans="1:38" s="2" customFormat="1" ht="24.75" customHeight="1" thickBot="1" x14ac:dyDescent="0.3">
      <c r="A93" s="121" t="s">
        <v>53</v>
      </c>
      <c r="B93" s="125" t="s">
        <v>232</v>
      </c>
      <c r="C93" s="122" t="s">
        <v>405</v>
      </c>
      <c r="D93" s="130"/>
      <c r="E93" s="66" t="s">
        <v>391</v>
      </c>
      <c r="F93" s="66">
        <v>8.3623987378999995</v>
      </c>
      <c r="G93" s="66" t="s">
        <v>391</v>
      </c>
      <c r="H93" s="66" t="s">
        <v>391</v>
      </c>
      <c r="I93" s="66">
        <v>1.69725702295082E-2</v>
      </c>
      <c r="J93" s="66">
        <v>4.5014208000000007E-2</v>
      </c>
      <c r="K93" s="66">
        <v>7.3793783606557389E-2</v>
      </c>
      <c r="L93" s="66" t="s">
        <v>390</v>
      </c>
      <c r="M93" s="66" t="s">
        <v>391</v>
      </c>
      <c r="N93" s="66" t="s">
        <v>391</v>
      </c>
      <c r="O93" s="66" t="s">
        <v>391</v>
      </c>
      <c r="P93" s="66" t="s">
        <v>391</v>
      </c>
      <c r="Q93" s="66" t="s">
        <v>391</v>
      </c>
      <c r="R93" s="66" t="s">
        <v>391</v>
      </c>
      <c r="S93" s="66" t="s">
        <v>391</v>
      </c>
      <c r="T93" s="66" t="s">
        <v>391</v>
      </c>
      <c r="U93" s="66" t="s">
        <v>391</v>
      </c>
      <c r="V93" s="66" t="s">
        <v>391</v>
      </c>
      <c r="W93" s="66">
        <v>0.675334403804425</v>
      </c>
      <c r="X93" s="66" t="s">
        <v>391</v>
      </c>
      <c r="Y93" s="66" t="s">
        <v>391</v>
      </c>
      <c r="Z93" s="66" t="s">
        <v>391</v>
      </c>
      <c r="AA93" s="66" t="s">
        <v>391</v>
      </c>
      <c r="AB93" s="66">
        <v>1.8271033527585473E-7</v>
      </c>
      <c r="AC93" s="66">
        <v>1.2396549330108623E-4</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t="s">
        <v>390</v>
      </c>
      <c r="G95" s="66" t="s">
        <v>390</v>
      </c>
      <c r="H95" s="66" t="s">
        <v>390</v>
      </c>
      <c r="I95" s="66" t="s">
        <v>390</v>
      </c>
      <c r="J95" s="66" t="s">
        <v>390</v>
      </c>
      <c r="K95" s="66" t="s">
        <v>390</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1.445715E-2</v>
      </c>
      <c r="F98" s="66">
        <v>0.49572630000000023</v>
      </c>
      <c r="G98" s="66">
        <v>3.4653719999999992E-2</v>
      </c>
      <c r="H98" s="66">
        <v>7.0649100000000006E-2</v>
      </c>
      <c r="I98" s="66">
        <v>0.69020485200000026</v>
      </c>
      <c r="J98" s="66">
        <v>1.1255393600000014</v>
      </c>
      <c r="K98" s="66">
        <v>1.7138422599999972</v>
      </c>
      <c r="L98" s="66" t="s">
        <v>391</v>
      </c>
      <c r="M98" s="66">
        <v>4.6893750000000005E-2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0.51078264922995997</v>
      </c>
      <c r="F99" s="66">
        <v>16.00778650217471</v>
      </c>
      <c r="G99" s="66" t="s">
        <v>391</v>
      </c>
      <c r="H99" s="66">
        <v>15.94670601209155</v>
      </c>
      <c r="I99" s="66">
        <v>0.10158337479452054</v>
      </c>
      <c r="J99" s="66">
        <v>0.15609152712328767</v>
      </c>
      <c r="K99" s="66">
        <v>0.3419147736986301</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502.411</v>
      </c>
      <c r="AL99" s="182" t="s">
        <v>245</v>
      </c>
    </row>
    <row r="100" spans="1:38" s="2" customFormat="1" ht="24.75" customHeight="1" thickBot="1" x14ac:dyDescent="0.3">
      <c r="A100" s="121" t="s">
        <v>243</v>
      </c>
      <c r="B100" s="121" t="s">
        <v>246</v>
      </c>
      <c r="C100" s="122" t="s">
        <v>408</v>
      </c>
      <c r="D100" s="138"/>
      <c r="E100" s="66">
        <v>0.27248371056330034</v>
      </c>
      <c r="F100" s="66">
        <v>16.611170155626464</v>
      </c>
      <c r="G100" s="66" t="s">
        <v>391</v>
      </c>
      <c r="H100" s="66">
        <v>16.73133027709877</v>
      </c>
      <c r="I100" s="66">
        <v>9.7674322191780821E-2</v>
      </c>
      <c r="J100" s="66">
        <v>0.1494313397260274</v>
      </c>
      <c r="K100" s="66">
        <v>0.32372343616438354</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1363.491</v>
      </c>
      <c r="AL100" s="182" t="s">
        <v>245</v>
      </c>
    </row>
    <row r="101" spans="1:38" s="2" customFormat="1" ht="24.75" customHeight="1" thickBot="1" x14ac:dyDescent="0.3">
      <c r="A101" s="121" t="s">
        <v>243</v>
      </c>
      <c r="B101" s="121" t="s">
        <v>247</v>
      </c>
      <c r="C101" s="122" t="s">
        <v>248</v>
      </c>
      <c r="D101" s="138"/>
      <c r="E101" s="66">
        <v>2.4300804984021423E-3</v>
      </c>
      <c r="F101" s="66">
        <v>9.466088732849974E-2</v>
      </c>
      <c r="G101" s="66" t="s">
        <v>391</v>
      </c>
      <c r="H101" s="66">
        <v>6.1310044909647844E-2</v>
      </c>
      <c r="I101" s="66">
        <v>1.9877424657534245E-4</v>
      </c>
      <c r="J101" s="66">
        <v>5.9632273972602733E-4</v>
      </c>
      <c r="K101" s="66">
        <v>1.3914197260273973E-3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120.92100000000001</v>
      </c>
      <c r="AL101" s="182" t="s">
        <v>245</v>
      </c>
    </row>
    <row r="102" spans="1:38" s="2" customFormat="1" ht="24.75" customHeight="1" thickBot="1" x14ac:dyDescent="0.3">
      <c r="A102" s="121" t="s">
        <v>243</v>
      </c>
      <c r="B102" s="121" t="s">
        <v>249</v>
      </c>
      <c r="C102" s="122" t="s">
        <v>409</v>
      </c>
      <c r="D102" s="138"/>
      <c r="E102" s="66">
        <v>0.23004305107435391</v>
      </c>
      <c r="F102" s="66">
        <v>3.7681547913053857</v>
      </c>
      <c r="G102" s="66" t="s">
        <v>391</v>
      </c>
      <c r="H102" s="66">
        <v>20.536221823044578</v>
      </c>
      <c r="I102" s="66">
        <v>2.2993928000000004E-2</v>
      </c>
      <c r="J102" s="66">
        <v>0.50998793000000009</v>
      </c>
      <c r="K102" s="66">
        <v>3.4341682600000003</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4079.59</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1.6032531142857112E-4</v>
      </c>
      <c r="F104" s="66">
        <v>3.2536657962531516E-2</v>
      </c>
      <c r="G104" s="66" t="s">
        <v>391</v>
      </c>
      <c r="H104" s="66">
        <v>4.0303921542857056E-3</v>
      </c>
      <c r="I104" s="66">
        <v>6.2861917808219175E-5</v>
      </c>
      <c r="J104" s="66">
        <v>1.885857534246575E-4</v>
      </c>
      <c r="K104" s="66">
        <v>4.4003342465753428E-4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38.241</v>
      </c>
      <c r="AL104" s="182" t="s">
        <v>245</v>
      </c>
    </row>
    <row r="105" spans="1:38" s="2" customFormat="1" ht="24.75" customHeight="1" thickBot="1" x14ac:dyDescent="0.3">
      <c r="A105" s="121" t="s">
        <v>243</v>
      </c>
      <c r="B105" s="121" t="s">
        <v>254</v>
      </c>
      <c r="C105" s="122" t="s">
        <v>255</v>
      </c>
      <c r="D105" s="138"/>
      <c r="E105" s="66">
        <v>3.861807455999994E-4</v>
      </c>
      <c r="F105" s="66">
        <v>3.2096190823241159E-2</v>
      </c>
      <c r="G105" s="66" t="s">
        <v>391</v>
      </c>
      <c r="H105" s="66">
        <v>1.1006596357714267E-2</v>
      </c>
      <c r="I105" s="66">
        <v>1.3158542465753426E-3</v>
      </c>
      <c r="J105" s="66">
        <v>2.0677709589041098E-3</v>
      </c>
      <c r="K105" s="66">
        <v>4.5115002739726023E-3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19.059000000000001</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3.6685328556982706E-2</v>
      </c>
      <c r="F107" s="66">
        <v>0.81884716487330667</v>
      </c>
      <c r="G107" s="66" t="s">
        <v>391</v>
      </c>
      <c r="H107" s="66">
        <v>0.59317445136425917</v>
      </c>
      <c r="I107" s="66">
        <v>3.6292763999999998E-2</v>
      </c>
      <c r="J107" s="66">
        <v>0.48390352000000003</v>
      </c>
      <c r="K107" s="66">
        <v>2.2985417200000002</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12097.588</v>
      </c>
      <c r="AL107" s="182" t="s">
        <v>245</v>
      </c>
    </row>
    <row r="108" spans="1:38" s="2" customFormat="1" ht="24.75" customHeight="1" thickBot="1" x14ac:dyDescent="0.3">
      <c r="A108" s="139" t="s">
        <v>243</v>
      </c>
      <c r="B108" s="121" t="s">
        <v>259</v>
      </c>
      <c r="C108" s="140" t="s">
        <v>411</v>
      </c>
      <c r="D108" s="138"/>
      <c r="E108" s="66">
        <v>6.6785285415559989E-2</v>
      </c>
      <c r="F108" s="66">
        <v>2.5703036441372493</v>
      </c>
      <c r="G108" s="66" t="s">
        <v>391</v>
      </c>
      <c r="H108" s="66">
        <v>1.4432946010899086</v>
      </c>
      <c r="I108" s="66">
        <v>2.8782614000000002E-2</v>
      </c>
      <c r="J108" s="66">
        <v>0.28782614000000001</v>
      </c>
      <c r="K108" s="66">
        <v>0.57565228000000002</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14391.307000000001</v>
      </c>
      <c r="AL108" s="182" t="s">
        <v>245</v>
      </c>
    </row>
    <row r="109" spans="1:38" s="2" customFormat="1" ht="24.75" customHeight="1" thickBot="1" x14ac:dyDescent="0.3">
      <c r="A109" s="139" t="s">
        <v>243</v>
      </c>
      <c r="B109" s="121" t="s">
        <v>260</v>
      </c>
      <c r="C109" s="140" t="s">
        <v>412</v>
      </c>
      <c r="D109" s="138"/>
      <c r="E109" s="66">
        <v>4.9001288042405527E-3</v>
      </c>
      <c r="F109" s="66">
        <v>0.25977342666325542</v>
      </c>
      <c r="G109" s="66" t="s">
        <v>391</v>
      </c>
      <c r="H109" s="66">
        <v>0.14973401431862096</v>
      </c>
      <c r="I109" s="66">
        <v>1.280716E-2</v>
      </c>
      <c r="J109" s="66">
        <v>7.0439379999999996E-2</v>
      </c>
      <c r="K109" s="66">
        <v>7.0439379999999996E-2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640.35799999999995</v>
      </c>
      <c r="AL109" s="182" t="s">
        <v>245</v>
      </c>
    </row>
    <row r="110" spans="1:38" s="2" customFormat="1" ht="24.75" customHeight="1" thickBot="1" x14ac:dyDescent="0.3">
      <c r="A110" s="139" t="s">
        <v>243</v>
      </c>
      <c r="B110" s="121" t="s">
        <v>261</v>
      </c>
      <c r="C110" s="141" t="s">
        <v>413</v>
      </c>
      <c r="D110" s="138"/>
      <c r="E110" s="66">
        <v>3.6138526042740543E-3</v>
      </c>
      <c r="F110" s="66">
        <v>0.13487633077447453</v>
      </c>
      <c r="G110" s="66" t="s">
        <v>391</v>
      </c>
      <c r="H110" s="66">
        <v>0.12102391831715878</v>
      </c>
      <c r="I110" s="66">
        <v>1.0380700000000001E-2</v>
      </c>
      <c r="J110" s="66">
        <v>7.7199340000000005E-2</v>
      </c>
      <c r="K110" s="66">
        <v>7.7199340000000005E-2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443.46100000000001</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4431.3069908814587</v>
      </c>
      <c r="AL111" s="182" t="s">
        <v>245</v>
      </c>
    </row>
    <row r="112" spans="1:38" s="2" customFormat="1" ht="24.75" customHeight="1" thickBot="1" x14ac:dyDescent="0.3">
      <c r="A112" s="121" t="s">
        <v>263</v>
      </c>
      <c r="B112" s="121" t="s">
        <v>264</v>
      </c>
      <c r="C112" s="122" t="s">
        <v>265</v>
      </c>
      <c r="D112" s="123"/>
      <c r="E112" s="66">
        <v>9.0359999999999996</v>
      </c>
      <c r="F112" s="66" t="s">
        <v>390</v>
      </c>
      <c r="G112" s="66" t="s">
        <v>391</v>
      </c>
      <c r="H112" s="66">
        <v>14.366800000000001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205757000</v>
      </c>
      <c r="AL112" s="182" t="s">
        <v>430</v>
      </c>
    </row>
    <row r="113" spans="1:38" s="2" customFormat="1" ht="24.75" customHeight="1" thickBot="1" x14ac:dyDescent="0.3">
      <c r="A113" s="121" t="s">
        <v>263</v>
      </c>
      <c r="B113" s="142" t="s">
        <v>266</v>
      </c>
      <c r="C113" s="143" t="s">
        <v>267</v>
      </c>
      <c r="D113" s="123"/>
      <c r="E113" s="66">
        <v>5.7649767522757243</v>
      </c>
      <c r="F113" s="66" t="s">
        <v>391</v>
      </c>
      <c r="G113" s="66" t="s">
        <v>391</v>
      </c>
      <c r="H113" s="66">
        <v>32.650309905388603</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3.2683431999999998E-2</v>
      </c>
      <c r="F114" s="66" t="s">
        <v>391</v>
      </c>
      <c r="G114" s="66" t="s">
        <v>391</v>
      </c>
      <c r="H114" s="66">
        <v>0.106221154</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0.81708579999999997</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0.87629743841454344</v>
      </c>
      <c r="F116" s="66" t="s">
        <v>390</v>
      </c>
      <c r="G116" s="66" t="s">
        <v>391</v>
      </c>
      <c r="H116" s="66">
        <v>2.2590324522952945</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0.49239517514000003</v>
      </c>
      <c r="J119" s="66">
        <v>5.3595036811999996</v>
      </c>
      <c r="K119" s="66">
        <v>5.3595036811999996</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0.91821910641799998</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1.6137982000000002</v>
      </c>
      <c r="G125" s="66" t="s">
        <v>391</v>
      </c>
      <c r="H125" s="66" t="s">
        <v>390</v>
      </c>
      <c r="I125" s="66">
        <v>3.0129000000000001E-4</v>
      </c>
      <c r="J125" s="66">
        <v>1.9994699999999997E-3</v>
      </c>
      <c r="K125" s="66">
        <v>4.2271900000000005E-3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9130</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438</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438</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438</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391</v>
      </c>
      <c r="AJ132" s="66" t="s">
        <v>438</v>
      </c>
      <c r="AK132" s="66" t="s">
        <v>391</v>
      </c>
      <c r="AL132" s="182" t="s">
        <v>435</v>
      </c>
    </row>
    <row r="133" spans="1:38" s="2" customFormat="1" ht="24.75" customHeight="1" thickBot="1" x14ac:dyDescent="0.3">
      <c r="A133" s="121" t="s">
        <v>288</v>
      </c>
      <c r="B133" s="125" t="s">
        <v>307</v>
      </c>
      <c r="C133" s="136" t="s">
        <v>308</v>
      </c>
      <c r="D133" s="123" t="s">
        <v>297</v>
      </c>
      <c r="E133" s="66">
        <v>2.6101999999999997E-2</v>
      </c>
      <c r="F133" s="66">
        <v>1.397E-3</v>
      </c>
      <c r="G133" s="66">
        <v>2.349E-3</v>
      </c>
      <c r="H133" s="66" t="s">
        <v>391</v>
      </c>
      <c r="I133" s="66">
        <v>3.3296000000000003E-3</v>
      </c>
      <c r="J133" s="66">
        <v>5.2236000000000001E-3</v>
      </c>
      <c r="K133" s="66">
        <v>8.2539999999999992E-3</v>
      </c>
      <c r="L133" s="66" t="s">
        <v>390</v>
      </c>
      <c r="M133" s="66">
        <v>6.0780000000000001E-3</v>
      </c>
      <c r="N133" s="66">
        <v>2.5392767399999997E-3</v>
      </c>
      <c r="O133" s="66">
        <v>4.2532673999999993E-4</v>
      </c>
      <c r="P133" s="66">
        <v>0.12599141999999999</v>
      </c>
      <c r="Q133" s="66">
        <v>1.1508343800000001E-3</v>
      </c>
      <c r="R133" s="66">
        <v>1.1466064799999999E-3</v>
      </c>
      <c r="S133" s="66">
        <v>1.0510559399999999E-3</v>
      </c>
      <c r="T133" s="66">
        <v>1.4653901400000001E-3</v>
      </c>
      <c r="U133" s="66">
        <v>1.67255724E-3</v>
      </c>
      <c r="V133" s="66">
        <v>1.353942696E-2</v>
      </c>
      <c r="W133" s="66">
        <v>2.2830659999999998E-3</v>
      </c>
      <c r="X133" s="66">
        <v>1.1161655999999999E-6</v>
      </c>
      <c r="Y133" s="66">
        <v>6.0966318000000012E-7</v>
      </c>
      <c r="Z133" s="66">
        <v>5.4455352000000011E-7</v>
      </c>
      <c r="AA133" s="66">
        <v>5.9106042000000004E-7</v>
      </c>
      <c r="AB133" s="66">
        <v>2.8614427200000002E-6</v>
      </c>
      <c r="AC133" s="66">
        <v>1.2683699999999999E-2</v>
      </c>
      <c r="AD133" s="66">
        <v>3.4668779999999996E-2</v>
      </c>
      <c r="AE133" s="158"/>
      <c r="AF133" s="66" t="s">
        <v>391</v>
      </c>
      <c r="AG133" s="66" t="s">
        <v>390</v>
      </c>
      <c r="AH133" s="66" t="s">
        <v>391</v>
      </c>
      <c r="AI133" s="66" t="s">
        <v>390</v>
      </c>
      <c r="AJ133" s="66" t="s">
        <v>390</v>
      </c>
      <c r="AK133" s="66">
        <v>84558</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0.45887892899999999</v>
      </c>
      <c r="F135" s="66">
        <v>0.17749090649999999</v>
      </c>
      <c r="G135" s="66">
        <v>1.5873170499999999E-2</v>
      </c>
      <c r="H135" s="66" t="s">
        <v>390</v>
      </c>
      <c r="I135" s="66">
        <v>0.60462349450000008</v>
      </c>
      <c r="J135" s="66">
        <v>0.65079999049999993</v>
      </c>
      <c r="K135" s="66">
        <v>0.66955919199999991</v>
      </c>
      <c r="L135" s="66">
        <v>0.25394186769000004</v>
      </c>
      <c r="M135" s="66">
        <v>8.0563555364999999</v>
      </c>
      <c r="N135" s="66">
        <v>7.0707759499999995E-2</v>
      </c>
      <c r="O135" s="66">
        <v>1.4430154999999998E-2</v>
      </c>
      <c r="P135" s="66" t="s">
        <v>390</v>
      </c>
      <c r="Q135" s="66">
        <v>5.9163635499999992E-2</v>
      </c>
      <c r="R135" s="66">
        <v>1.4430154999999999E-3</v>
      </c>
      <c r="S135" s="66">
        <v>2.8860309999999997E-2</v>
      </c>
      <c r="T135" s="66" t="s">
        <v>390</v>
      </c>
      <c r="U135" s="66">
        <v>1.0101108500000001E-2</v>
      </c>
      <c r="V135" s="66">
        <v>2.5296061715000002</v>
      </c>
      <c r="W135" s="66">
        <v>1.4430155</v>
      </c>
      <c r="X135" s="66">
        <v>0.33622261149999999</v>
      </c>
      <c r="Y135" s="66">
        <v>0.66811617649999999</v>
      </c>
      <c r="Z135" s="66">
        <v>0.81963280399999994</v>
      </c>
      <c r="AA135" s="66" t="s">
        <v>390</v>
      </c>
      <c r="AB135" s="66" t="s">
        <v>390</v>
      </c>
      <c r="AC135" s="66" t="s">
        <v>390</v>
      </c>
      <c r="AD135" s="66" t="s">
        <v>391</v>
      </c>
      <c r="AE135" s="158"/>
      <c r="AF135" s="66" t="s">
        <v>391</v>
      </c>
      <c r="AG135" s="66" t="s">
        <v>391</v>
      </c>
      <c r="AH135" s="66" t="s">
        <v>391</v>
      </c>
      <c r="AI135" s="66" t="s">
        <v>391</v>
      </c>
      <c r="AJ135" s="66" t="s">
        <v>391</v>
      </c>
      <c r="AK135" s="66">
        <v>144.30154999999999</v>
      </c>
      <c r="AL135" s="182" t="s">
        <v>385</v>
      </c>
    </row>
    <row r="136" spans="1:38" s="2" customFormat="1" ht="24.75" customHeight="1" thickBot="1" x14ac:dyDescent="0.3">
      <c r="A136" s="121" t="s">
        <v>288</v>
      </c>
      <c r="B136" s="121" t="s">
        <v>313</v>
      </c>
      <c r="C136" s="122" t="s">
        <v>314</v>
      </c>
      <c r="D136" s="123"/>
      <c r="E136" s="66" t="s">
        <v>391</v>
      </c>
      <c r="F136" s="66">
        <v>4.7999999999999996E-3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4.1999999999999997E-3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t="s">
        <v>390</v>
      </c>
      <c r="G139" s="66" t="s">
        <v>390</v>
      </c>
      <c r="H139" s="66" t="s">
        <v>390</v>
      </c>
      <c r="I139" s="66">
        <v>0.39093427000000003</v>
      </c>
      <c r="J139" s="66">
        <v>0.39093427000000003</v>
      </c>
      <c r="K139" s="66">
        <v>0.39093427000000003</v>
      </c>
      <c r="L139" s="66" t="s">
        <v>390</v>
      </c>
      <c r="M139" s="66" t="s">
        <v>390</v>
      </c>
      <c r="N139" s="66">
        <v>1.1303699999999999E-3</v>
      </c>
      <c r="O139" s="66">
        <v>2.27283E-3</v>
      </c>
      <c r="P139" s="66">
        <v>2.27283E-3</v>
      </c>
      <c r="Q139" s="66">
        <v>3.5874299999999991E-3</v>
      </c>
      <c r="R139" s="66">
        <v>3.4273799999999998E-3</v>
      </c>
      <c r="S139" s="66">
        <v>8.0088899999999994E-3</v>
      </c>
      <c r="T139" s="66" t="s">
        <v>390</v>
      </c>
      <c r="U139" s="66" t="s">
        <v>390</v>
      </c>
      <c r="V139" s="66" t="s">
        <v>390</v>
      </c>
      <c r="W139" s="66">
        <v>3.9780059999999997</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339.43696217720009</v>
      </c>
      <c r="F141" s="19">
        <f t="shared" ref="F141:AD141" si="0">SUM(F14:F140)</f>
        <v>370.30683036867856</v>
      </c>
      <c r="G141" s="19">
        <f t="shared" si="0"/>
        <v>694.46665918864858</v>
      </c>
      <c r="H141" s="19">
        <f t="shared" si="0"/>
        <v>109.93205488334358</v>
      </c>
      <c r="I141" s="19">
        <f t="shared" si="0"/>
        <v>95.409640402178724</v>
      </c>
      <c r="J141" s="19">
        <f t="shared" si="0"/>
        <v>126.65617257857501</v>
      </c>
      <c r="K141" s="19">
        <f t="shared" si="0"/>
        <v>162.90140817642464</v>
      </c>
      <c r="L141" s="19">
        <f t="shared" si="0"/>
        <v>8.1281652499906833</v>
      </c>
      <c r="M141" s="19">
        <f t="shared" si="0"/>
        <v>1477.5279065382163</v>
      </c>
      <c r="N141" s="19">
        <f t="shared" si="0"/>
        <v>250.46148434834635</v>
      </c>
      <c r="O141" s="19">
        <f t="shared" si="0"/>
        <v>2.1453023517739545</v>
      </c>
      <c r="P141" s="19">
        <f t="shared" si="0"/>
        <v>3.6023117075844402</v>
      </c>
      <c r="Q141" s="19">
        <f t="shared" si="0"/>
        <v>5.8989276771273476</v>
      </c>
      <c r="R141" s="19">
        <f>SUM(R14:R140)</f>
        <v>13.347555101679168</v>
      </c>
      <c r="S141" s="19">
        <f t="shared" si="0"/>
        <v>19.64249312164208</v>
      </c>
      <c r="T141" s="19">
        <f t="shared" si="0"/>
        <v>19.926114376348917</v>
      </c>
      <c r="U141" s="19">
        <f t="shared" si="0"/>
        <v>30.124781447081464</v>
      </c>
      <c r="V141" s="19">
        <f t="shared" si="0"/>
        <v>63.055502474776766</v>
      </c>
      <c r="W141" s="19">
        <f t="shared" si="0"/>
        <v>73.860961284450156</v>
      </c>
      <c r="X141" s="19">
        <f t="shared" si="0"/>
        <v>48.842770166233649</v>
      </c>
      <c r="Y141" s="19">
        <f t="shared" si="0"/>
        <v>44.04519018402717</v>
      </c>
      <c r="Z141" s="19">
        <f t="shared" si="0"/>
        <v>26.596737008735854</v>
      </c>
      <c r="AA141" s="19">
        <f t="shared" si="0"/>
        <v>25.156508363207109</v>
      </c>
      <c r="AB141" s="19">
        <f t="shared" si="0"/>
        <v>142.81725565195899</v>
      </c>
      <c r="AC141" s="19">
        <f t="shared" si="0"/>
        <v>32.736592236529305</v>
      </c>
      <c r="AD141" s="19">
        <f t="shared" si="0"/>
        <v>2.3135782423971052</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339.43696217720009</v>
      </c>
      <c r="F152" s="13">
        <f t="shared" ref="F152:AD152" si="1">SUM(F$141, F$151, IF(AND(ISNUMBER(SEARCH($B$4,"AT|BE|CH|GB|IE|LT|LU|NL")),SUM(F$143:F$149)&gt;0),SUM(F$143:F$149)-SUM(F$27:F$33),0))</f>
        <v>370.30683036867856</v>
      </c>
      <c r="G152" s="13">
        <f t="shared" si="1"/>
        <v>694.46665918864858</v>
      </c>
      <c r="H152" s="13">
        <f t="shared" si="1"/>
        <v>109.93205488334358</v>
      </c>
      <c r="I152" s="13">
        <f t="shared" si="1"/>
        <v>95.409640402178724</v>
      </c>
      <c r="J152" s="13">
        <f t="shared" si="1"/>
        <v>126.65617257857501</v>
      </c>
      <c r="K152" s="13">
        <f t="shared" si="1"/>
        <v>162.90140817642464</v>
      </c>
      <c r="L152" s="13">
        <f t="shared" si="1"/>
        <v>8.1281652499906833</v>
      </c>
      <c r="M152" s="13">
        <f t="shared" si="1"/>
        <v>1477.5279065382163</v>
      </c>
      <c r="N152" s="13">
        <f t="shared" si="1"/>
        <v>250.46148434834635</v>
      </c>
      <c r="O152" s="13">
        <f t="shared" si="1"/>
        <v>2.1453023517739545</v>
      </c>
      <c r="P152" s="13">
        <f t="shared" si="1"/>
        <v>3.6023117075844402</v>
      </c>
      <c r="Q152" s="13">
        <f t="shared" si="1"/>
        <v>5.8989276771273476</v>
      </c>
      <c r="R152" s="13">
        <f t="shared" si="1"/>
        <v>13.347555101679168</v>
      </c>
      <c r="S152" s="13">
        <f t="shared" si="1"/>
        <v>19.64249312164208</v>
      </c>
      <c r="T152" s="13">
        <f t="shared" si="1"/>
        <v>19.926114376348917</v>
      </c>
      <c r="U152" s="13">
        <f t="shared" si="1"/>
        <v>30.124781447081464</v>
      </c>
      <c r="V152" s="13">
        <f t="shared" si="1"/>
        <v>63.055502474776766</v>
      </c>
      <c r="W152" s="13">
        <f t="shared" si="1"/>
        <v>73.860961284450156</v>
      </c>
      <c r="X152" s="13">
        <f t="shared" si="1"/>
        <v>48.842770166233649</v>
      </c>
      <c r="Y152" s="13">
        <f t="shared" si="1"/>
        <v>44.04519018402717</v>
      </c>
      <c r="Z152" s="13">
        <f t="shared" si="1"/>
        <v>26.596737008735854</v>
      </c>
      <c r="AA152" s="13">
        <f t="shared" si="1"/>
        <v>25.156508363207109</v>
      </c>
      <c r="AB152" s="13">
        <f t="shared" si="1"/>
        <v>142.81725565195899</v>
      </c>
      <c r="AC152" s="13">
        <f t="shared" si="1"/>
        <v>32.736592236529305</v>
      </c>
      <c r="AD152" s="13">
        <f t="shared" si="1"/>
        <v>2.3135782423971052</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339.43696217720009</v>
      </c>
      <c r="F154" s="13">
        <f>SUM(F$141, F$153, -1 * IF(OR($B$6=2005,$B$6&gt;=2020),SUM(F$99:F$122),0), IF(AND(ISNUMBER(SEARCH($B$4,"AT|BE|CH|GB|IE|LT|LU|NL")),SUM(F$143:F$149)&gt;0),SUM(F$143:F$149)-SUM(F$27:F$33),0))</f>
        <v>370.30683036867856</v>
      </c>
      <c r="G154" s="13">
        <f>SUM(G$141, G$153, IF(AND(ISNUMBER(SEARCH($B$4,"AT|BE|CH|GB|IE|LT|LU|NL")),SUM(G$143:G$149)&gt;0),SUM(G$143:G$149)-SUM(G$27:G$33),0))</f>
        <v>694.46665918864858</v>
      </c>
      <c r="H154" s="13">
        <f>SUM(H$141, H$153, IF(AND(ISNUMBER(SEARCH($B$4,"AT|BE|CH|GB|IE|LT|LU|NL")),SUM(H$143:H$149)&gt;0),SUM(H$143:H$149)-SUM(H$27:H$33),0))</f>
        <v>109.93205488334358</v>
      </c>
      <c r="I154" s="13">
        <f t="shared" ref="I154:AD154" si="2">SUM(I$141, I$153, IF(AND(ISNUMBER(SEARCH($B$4,"AT|BE|CH|GB|IE|LT|LU|NL")),SUM(I$143:I$149)&gt;0),SUM(I$143:I$149)-SUM(I$27:I$33),0))</f>
        <v>95.409640402178724</v>
      </c>
      <c r="J154" s="13">
        <f t="shared" si="2"/>
        <v>126.65617257857501</v>
      </c>
      <c r="K154" s="13">
        <f t="shared" si="2"/>
        <v>162.90140817642464</v>
      </c>
      <c r="L154" s="13">
        <f t="shared" si="2"/>
        <v>8.1281652499906833</v>
      </c>
      <c r="M154" s="13">
        <f t="shared" si="2"/>
        <v>1477.5279065382163</v>
      </c>
      <c r="N154" s="13">
        <f t="shared" si="2"/>
        <v>250.46148434834635</v>
      </c>
      <c r="O154" s="13">
        <f t="shared" si="2"/>
        <v>2.1453023517739545</v>
      </c>
      <c r="P154" s="13">
        <f t="shared" si="2"/>
        <v>3.6023117075844402</v>
      </c>
      <c r="Q154" s="13">
        <f t="shared" si="2"/>
        <v>5.8989276771273476</v>
      </c>
      <c r="R154" s="13">
        <f t="shared" si="2"/>
        <v>13.347555101679168</v>
      </c>
      <c r="S154" s="13">
        <f t="shared" si="2"/>
        <v>19.64249312164208</v>
      </c>
      <c r="T154" s="13">
        <f t="shared" si="2"/>
        <v>19.926114376348917</v>
      </c>
      <c r="U154" s="13">
        <f t="shared" si="2"/>
        <v>30.124781447081464</v>
      </c>
      <c r="V154" s="13">
        <f t="shared" si="2"/>
        <v>63.055502474776766</v>
      </c>
      <c r="W154" s="13">
        <f t="shared" si="2"/>
        <v>73.860961284450156</v>
      </c>
      <c r="X154" s="13">
        <f t="shared" si="2"/>
        <v>48.842770166233649</v>
      </c>
      <c r="Y154" s="13">
        <f t="shared" si="2"/>
        <v>44.04519018402717</v>
      </c>
      <c r="Z154" s="13">
        <f t="shared" si="2"/>
        <v>26.596737008735854</v>
      </c>
      <c r="AA154" s="13">
        <f t="shared" si="2"/>
        <v>25.156508363207109</v>
      </c>
      <c r="AB154" s="13">
        <f t="shared" si="2"/>
        <v>142.81725565195899</v>
      </c>
      <c r="AC154" s="13">
        <f t="shared" si="2"/>
        <v>32.736592236529305</v>
      </c>
      <c r="AD154" s="13">
        <f t="shared" si="2"/>
        <v>2.3135782423971052</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1.6055711984761345</v>
      </c>
      <c r="F157" s="22">
        <v>0.21185545274498371</v>
      </c>
      <c r="G157" s="22">
        <v>2.664848462201053E-2</v>
      </c>
      <c r="H157" s="22" t="s">
        <v>390</v>
      </c>
      <c r="I157" s="22">
        <v>2.664848462201053E-2</v>
      </c>
      <c r="J157" s="22">
        <v>2.664848462201053E-2</v>
      </c>
      <c r="K157" s="22">
        <v>2.664848462201053E-2</v>
      </c>
      <c r="L157" s="22">
        <v>1.2791272618565054E-2</v>
      </c>
      <c r="M157" s="22">
        <v>0.2957981793043169</v>
      </c>
      <c r="N157" s="22" t="s">
        <v>390</v>
      </c>
      <c r="O157" s="22">
        <v>1.1592090810574581E-3</v>
      </c>
      <c r="P157" s="22">
        <v>7.06184842483279E-4</v>
      </c>
      <c r="Q157" s="22">
        <v>1.3324242311005265E-5</v>
      </c>
      <c r="R157" s="22">
        <v>3.997272693301579E-3</v>
      </c>
      <c r="S157" s="22">
        <v>2.824739369933116E-3</v>
      </c>
      <c r="T157" s="22">
        <v>1.1725333233684632E-3</v>
      </c>
      <c r="U157" s="22">
        <v>1.3324242311005265E-5</v>
      </c>
      <c r="V157" s="22">
        <v>0.23157533136527153</v>
      </c>
      <c r="W157" s="22" t="s">
        <v>390</v>
      </c>
      <c r="X157" s="22" t="s">
        <v>390</v>
      </c>
      <c r="Y157" s="22" t="s">
        <v>390</v>
      </c>
      <c r="Z157" s="22" t="s">
        <v>390</v>
      </c>
      <c r="AA157" s="22" t="s">
        <v>390</v>
      </c>
      <c r="AB157" s="22" t="s">
        <v>390</v>
      </c>
      <c r="AC157" s="22" t="s">
        <v>391</v>
      </c>
      <c r="AD157" s="22" t="s">
        <v>391</v>
      </c>
      <c r="AE157" s="59"/>
      <c r="AF157" s="22">
        <v>5744.8803148130301</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5.2114301523865453E-2</v>
      </c>
      <c r="F158" s="22">
        <v>4.8504047255016267E-2</v>
      </c>
      <c r="G158" s="22">
        <v>2.011515377989468E-3</v>
      </c>
      <c r="H158" s="22" t="s">
        <v>390</v>
      </c>
      <c r="I158" s="22">
        <v>2.1151537798946805E-4</v>
      </c>
      <c r="J158" s="22">
        <v>2.1151537798946805E-4</v>
      </c>
      <c r="K158" s="22">
        <v>2.1151537798946805E-4</v>
      </c>
      <c r="L158" s="22">
        <v>3.1727306698420204E-5</v>
      </c>
      <c r="M158" s="22">
        <v>0.22988132069568309</v>
      </c>
      <c r="N158" s="22">
        <v>5.2823365785813623</v>
      </c>
      <c r="O158" s="22">
        <v>2.864091894254186E-5</v>
      </c>
      <c r="P158" s="22">
        <v>2.1265157516720903E-5</v>
      </c>
      <c r="Q158" s="22">
        <v>6.4575768899473406E-7</v>
      </c>
      <c r="R158" s="22">
        <v>6.0527306698420206E-5</v>
      </c>
      <c r="S158" s="22">
        <v>9.8020630066883622E-5</v>
      </c>
      <c r="T158" s="22">
        <v>3.2706676631536596E-5</v>
      </c>
      <c r="U158" s="22">
        <v>4.6575768899473409E-7</v>
      </c>
      <c r="V158" s="22">
        <v>5.7314686347284772E-3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124.43848518696952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0.10070000000000001</v>
      </c>
      <c r="F163" s="24">
        <v>0.26500000000000001</v>
      </c>
      <c r="G163" s="24">
        <v>2.0140000000000002E-2</v>
      </c>
      <c r="H163" s="24">
        <v>2.2790000000000001E-2</v>
      </c>
      <c r="I163" s="24" t="s">
        <v>390</v>
      </c>
      <c r="J163" s="24" t="s">
        <v>390</v>
      </c>
      <c r="K163" s="24" t="s">
        <v>390</v>
      </c>
      <c r="L163" s="24" t="s">
        <v>390</v>
      </c>
      <c r="M163" s="24">
        <v>2.8620000000000001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530</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E14" sqref="E14"/>
      <selection pane="topRight" activeCell="E14" sqref="E14"/>
      <selection pane="bottomLeft" activeCell="E14" sqref="E14"/>
      <selection pane="bottomRight" activeCell="E14" sqref="E1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1:67" s="2" customFormat="1" x14ac:dyDescent="0.25">
      <c r="A2" s="109"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20">
        <v>44283</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439</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5"/>
      <c r="B8" s="106"/>
      <c r="C8" s="107"/>
      <c r="D8" s="108"/>
      <c r="E8" s="108"/>
      <c r="F8" s="108"/>
      <c r="G8" s="108"/>
      <c r="H8" s="108"/>
      <c r="I8" s="108"/>
      <c r="J8" s="108"/>
      <c r="K8" s="108"/>
      <c r="L8" s="108"/>
      <c r="M8" s="108"/>
      <c r="N8" s="108"/>
      <c r="O8" s="108"/>
      <c r="P8" s="108"/>
      <c r="Q8" s="108"/>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89" t="str">
        <f>B4&amp;": "&amp;B5&amp;": "&amp;B6</f>
        <v>CZ: 44283: 1998</v>
      </c>
      <c r="B10" s="190" t="s">
        <v>8</v>
      </c>
      <c r="C10" s="191"/>
      <c r="D10" s="192"/>
      <c r="E10" s="183" t="s">
        <v>9</v>
      </c>
      <c r="F10" s="184"/>
      <c r="G10" s="184"/>
      <c r="H10" s="185"/>
      <c r="I10" s="167" t="s">
        <v>10</v>
      </c>
      <c r="J10" s="168"/>
      <c r="K10" s="168"/>
      <c r="L10" s="169"/>
      <c r="M10" s="206" t="s">
        <v>11</v>
      </c>
      <c r="N10" s="197" t="s">
        <v>12</v>
      </c>
      <c r="O10" s="198"/>
      <c r="P10" s="199"/>
      <c r="Q10" s="197" t="s">
        <v>13</v>
      </c>
      <c r="R10" s="198"/>
      <c r="S10" s="198"/>
      <c r="T10" s="198"/>
      <c r="U10" s="198"/>
      <c r="V10" s="199"/>
      <c r="W10" s="197" t="s">
        <v>366</v>
      </c>
      <c r="X10" s="198"/>
      <c r="Y10" s="198"/>
      <c r="Z10" s="198"/>
      <c r="AA10" s="198"/>
      <c r="AB10" s="198"/>
      <c r="AC10" s="198"/>
      <c r="AD10" s="199"/>
      <c r="AE10" s="40"/>
      <c r="AF10" s="197" t="s">
        <v>376</v>
      </c>
      <c r="AG10" s="198"/>
      <c r="AH10" s="198"/>
      <c r="AI10" s="198"/>
      <c r="AJ10" s="198"/>
      <c r="AK10" s="198"/>
      <c r="AL10" s="199"/>
    </row>
    <row r="11" spans="1:67" s="1" customFormat="1" ht="15" customHeight="1" thickBot="1" x14ac:dyDescent="0.3">
      <c r="A11" s="193"/>
      <c r="B11" s="194"/>
      <c r="C11" s="195"/>
      <c r="D11" s="196"/>
      <c r="E11" s="186"/>
      <c r="F11" s="187"/>
      <c r="G11" s="187"/>
      <c r="H11" s="188"/>
      <c r="I11" s="170"/>
      <c r="J11" s="171"/>
      <c r="K11" s="171"/>
      <c r="L11" s="172"/>
      <c r="M11" s="207"/>
      <c r="N11" s="200"/>
      <c r="O11" s="201"/>
      <c r="P11" s="202"/>
      <c r="Q11" s="200"/>
      <c r="R11" s="201"/>
      <c r="S11" s="201"/>
      <c r="T11" s="201"/>
      <c r="U11" s="201"/>
      <c r="V11" s="202"/>
      <c r="W11" s="102"/>
      <c r="X11" s="203" t="s">
        <v>31</v>
      </c>
      <c r="Y11" s="204"/>
      <c r="Z11" s="204"/>
      <c r="AA11" s="204"/>
      <c r="AB11" s="205"/>
      <c r="AC11" s="103"/>
      <c r="AD11" s="104"/>
      <c r="AE11" s="41"/>
      <c r="AF11" s="200"/>
      <c r="AG11" s="201"/>
      <c r="AH11" s="201"/>
      <c r="AI11" s="201"/>
      <c r="AJ11" s="201"/>
      <c r="AK11" s="201"/>
      <c r="AL11" s="202"/>
    </row>
    <row r="12" spans="1:67" s="1" customFormat="1" ht="52.5" customHeight="1" thickBot="1" x14ac:dyDescent="0.3">
      <c r="A12" s="193"/>
      <c r="B12" s="194"/>
      <c r="C12" s="195"/>
      <c r="D12" s="196"/>
      <c r="E12" s="97" t="s">
        <v>377</v>
      </c>
      <c r="F12" s="97" t="s">
        <v>14</v>
      </c>
      <c r="G12" s="97" t="s">
        <v>15</v>
      </c>
      <c r="H12" s="97" t="s">
        <v>16</v>
      </c>
      <c r="I12" s="97" t="s">
        <v>17</v>
      </c>
      <c r="J12" s="98" t="s">
        <v>18</v>
      </c>
      <c r="K12" s="98" t="s">
        <v>19</v>
      </c>
      <c r="L12" s="99" t="s">
        <v>379</v>
      </c>
      <c r="M12" s="100" t="s">
        <v>20</v>
      </c>
      <c r="N12" s="98" t="s">
        <v>21</v>
      </c>
      <c r="O12" s="98" t="s">
        <v>22</v>
      </c>
      <c r="P12" s="98" t="s">
        <v>23</v>
      </c>
      <c r="Q12" s="98" t="s">
        <v>24</v>
      </c>
      <c r="R12" s="98" t="s">
        <v>25</v>
      </c>
      <c r="S12" s="98" t="s">
        <v>26</v>
      </c>
      <c r="T12" s="98" t="s">
        <v>27</v>
      </c>
      <c r="U12" s="98" t="s">
        <v>28</v>
      </c>
      <c r="V12" s="98" t="s">
        <v>29</v>
      </c>
      <c r="W12" s="100" t="s">
        <v>30</v>
      </c>
      <c r="X12" s="97" t="s">
        <v>380</v>
      </c>
      <c r="Y12" s="97" t="s">
        <v>381</v>
      </c>
      <c r="Z12" s="97" t="s">
        <v>382</v>
      </c>
      <c r="AA12" s="97" t="s">
        <v>383</v>
      </c>
      <c r="AB12" s="97" t="s">
        <v>41</v>
      </c>
      <c r="AC12" s="98" t="s">
        <v>32</v>
      </c>
      <c r="AD12" s="98" t="s">
        <v>33</v>
      </c>
      <c r="AE12" s="42"/>
      <c r="AF12" s="100" t="s">
        <v>34</v>
      </c>
      <c r="AG12" s="100" t="s">
        <v>35</v>
      </c>
      <c r="AH12" s="100" t="s">
        <v>36</v>
      </c>
      <c r="AI12" s="100" t="s">
        <v>37</v>
      </c>
      <c r="AJ12" s="100" t="s">
        <v>38</v>
      </c>
      <c r="AK12" s="100" t="s">
        <v>39</v>
      </c>
      <c r="AL12" s="101"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1" t="s">
        <v>50</v>
      </c>
      <c r="B14" s="121" t="s">
        <v>51</v>
      </c>
      <c r="C14" s="122" t="s">
        <v>52</v>
      </c>
      <c r="D14" s="123"/>
      <c r="E14" s="66">
        <v>88.171453883559991</v>
      </c>
      <c r="F14" s="66">
        <v>7.0531001179999961</v>
      </c>
      <c r="G14" s="66">
        <v>259.37722725460793</v>
      </c>
      <c r="H14" s="66">
        <v>1.7271000000000002E-4</v>
      </c>
      <c r="I14" s="66">
        <v>8.2008648977673975</v>
      </c>
      <c r="J14" s="66">
        <v>12.111620108858398</v>
      </c>
      <c r="K14" s="66">
        <v>14.452856806763993</v>
      </c>
      <c r="L14" s="66">
        <v>0.15414442070666512</v>
      </c>
      <c r="M14" s="66">
        <v>13.850374230224007</v>
      </c>
      <c r="N14" s="66">
        <v>2.7819798524438326</v>
      </c>
      <c r="O14" s="66">
        <v>0.24214341743226436</v>
      </c>
      <c r="P14" s="66">
        <v>1.4348761627880349</v>
      </c>
      <c r="Q14" s="66">
        <v>0.69838010119902472</v>
      </c>
      <c r="R14" s="66">
        <v>4.8118247764238768</v>
      </c>
      <c r="S14" s="66">
        <v>1.4227623826327467</v>
      </c>
      <c r="T14" s="66">
        <v>5.4115342673222715</v>
      </c>
      <c r="U14" s="66">
        <v>22.347518534442795</v>
      </c>
      <c r="V14" s="66">
        <v>8.7290961670655776</v>
      </c>
      <c r="W14" s="66">
        <v>3.4498145756347856</v>
      </c>
      <c r="X14" s="66">
        <v>2.5546800486449771E-3</v>
      </c>
      <c r="Y14" s="66">
        <v>4.4140038977763885E-3</v>
      </c>
      <c r="Z14" s="66">
        <v>3.5095459433517216E-3</v>
      </c>
      <c r="AA14" s="66">
        <v>2.8679220138881864E-3</v>
      </c>
      <c r="AB14" s="66">
        <v>1.3346151903661271E-2</v>
      </c>
      <c r="AC14" s="66">
        <v>3.6170576948099544</v>
      </c>
      <c r="AD14" s="66">
        <v>0.62438163852233342</v>
      </c>
      <c r="AE14" s="158"/>
      <c r="AF14" s="66">
        <v>11131.844644370422</v>
      </c>
      <c r="AG14" s="66">
        <v>533106.24250397203</v>
      </c>
      <c r="AH14" s="66">
        <v>32095.587633716365</v>
      </c>
      <c r="AI14" s="66">
        <v>2065</v>
      </c>
      <c r="AJ14" s="66">
        <v>3082.1590449109999</v>
      </c>
      <c r="AK14" s="66" t="s">
        <v>391</v>
      </c>
      <c r="AL14" s="182"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1" t="s">
        <v>53</v>
      </c>
      <c r="B15" s="121" t="s">
        <v>54</v>
      </c>
      <c r="C15" s="122" t="s">
        <v>55</v>
      </c>
      <c r="D15" s="123"/>
      <c r="E15" s="66">
        <v>0.13976999999999998</v>
      </c>
      <c r="F15" s="66">
        <v>1.235492E-2</v>
      </c>
      <c r="G15" s="66">
        <v>0.32108199999999998</v>
      </c>
      <c r="H15" s="66" t="s">
        <v>390</v>
      </c>
      <c r="I15" s="66">
        <v>8.8718000000000009E-3</v>
      </c>
      <c r="J15" s="66">
        <v>1.0718200000000001E-2</v>
      </c>
      <c r="K15" s="66">
        <v>1.268E-2</v>
      </c>
      <c r="L15" s="66">
        <v>8.3482834619218692E-4</v>
      </c>
      <c r="M15" s="66">
        <v>2.102E-2</v>
      </c>
      <c r="N15" s="66">
        <v>1.5982346203225004E-2</v>
      </c>
      <c r="O15" s="66">
        <v>4.8683342743135001E-3</v>
      </c>
      <c r="P15" s="66">
        <v>1.49844235446E-3</v>
      </c>
      <c r="Q15" s="66">
        <v>1.1110793145584004E-2</v>
      </c>
      <c r="R15" s="66">
        <v>1.3722894218496401E-2</v>
      </c>
      <c r="S15" s="66">
        <v>1.8976893921637639E-2</v>
      </c>
      <c r="T15" s="66">
        <v>0.62782346888527885</v>
      </c>
      <c r="U15" s="66">
        <v>6.1963828964480003E-3</v>
      </c>
      <c r="V15" s="66">
        <v>0.28293849883618505</v>
      </c>
      <c r="W15" s="66">
        <v>8.2352955250000002E-3</v>
      </c>
      <c r="X15" s="66">
        <v>1.3192173178887998E-5</v>
      </c>
      <c r="Y15" s="66">
        <v>3.7504271721155998E-5</v>
      </c>
      <c r="Z15" s="66">
        <v>1.5009619465184001E-5</v>
      </c>
      <c r="AA15" s="66">
        <v>2.1106371875695999E-5</v>
      </c>
      <c r="AB15" s="66">
        <v>8.6812436240924022E-5</v>
      </c>
      <c r="AC15" s="66">
        <v>1.34122554412E-5</v>
      </c>
      <c r="AD15" s="66">
        <v>8.0780927466495255E-3</v>
      </c>
      <c r="AE15" s="158"/>
      <c r="AF15" s="66">
        <v>2423.192532</v>
      </c>
      <c r="AG15" s="66" t="s">
        <v>391</v>
      </c>
      <c r="AH15" s="66">
        <v>7156.8241579999994</v>
      </c>
      <c r="AI15" s="66" t="s">
        <v>391</v>
      </c>
      <c r="AJ15" s="66" t="s">
        <v>391</v>
      </c>
      <c r="AK15" s="66" t="s">
        <v>391</v>
      </c>
      <c r="AL15" s="182"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1" t="s">
        <v>53</v>
      </c>
      <c r="B16" s="121" t="s">
        <v>56</v>
      </c>
      <c r="C16" s="122" t="s">
        <v>57</v>
      </c>
      <c r="D16" s="123"/>
      <c r="E16" s="66">
        <v>6.8244117839999996</v>
      </c>
      <c r="F16" s="66">
        <v>1.0098662999999999</v>
      </c>
      <c r="G16" s="66">
        <v>13.7584246</v>
      </c>
      <c r="H16" s="66">
        <v>0.11282490000000002</v>
      </c>
      <c r="I16" s="66">
        <v>1.1337152260000001</v>
      </c>
      <c r="J16" s="66">
        <v>1.6960270669999999</v>
      </c>
      <c r="K16" s="66">
        <v>2.2688981239999997</v>
      </c>
      <c r="L16" s="66">
        <v>3.9781165590610805E-4</v>
      </c>
      <c r="M16" s="66">
        <v>5.4207109999999989</v>
      </c>
      <c r="N16" s="66">
        <v>8.9614781823967052E-2</v>
      </c>
      <c r="O16" s="66">
        <v>6.6582507807915643E-3</v>
      </c>
      <c r="P16" s="66">
        <v>6.6916169677123716E-2</v>
      </c>
      <c r="Q16" s="66">
        <v>1.8533166898743375E-2</v>
      </c>
      <c r="R16" s="66">
        <v>0.20620019079597324</v>
      </c>
      <c r="S16" s="66">
        <v>3.8997809850061911E-2</v>
      </c>
      <c r="T16" s="66">
        <v>8.0818130392399129E-2</v>
      </c>
      <c r="U16" s="66">
        <v>1.0214566590757799</v>
      </c>
      <c r="V16" s="66">
        <v>0.23217480767432838</v>
      </c>
      <c r="W16" s="66">
        <v>5.3834834983072857E-2</v>
      </c>
      <c r="X16" s="66">
        <v>4.6791825387639749E-2</v>
      </c>
      <c r="Y16" s="66">
        <v>3.0086040084596273E-3</v>
      </c>
      <c r="Z16" s="66">
        <v>2.7034710804596279E-3</v>
      </c>
      <c r="AA16" s="66">
        <v>2.7034710804596279E-3</v>
      </c>
      <c r="AB16" s="66">
        <v>5.5207371557018638E-2</v>
      </c>
      <c r="AC16" s="66">
        <v>0.15943091861208755</v>
      </c>
      <c r="AD16" s="66">
        <v>1.2384928215472431E-2</v>
      </c>
      <c r="AE16" s="158"/>
      <c r="AF16" s="66" t="s">
        <v>391</v>
      </c>
      <c r="AG16" s="66">
        <v>23788.60665666185</v>
      </c>
      <c r="AH16" s="66">
        <v>20115.414475454541</v>
      </c>
      <c r="AI16" s="66" t="s">
        <v>391</v>
      </c>
      <c r="AJ16" s="66" t="s">
        <v>391</v>
      </c>
      <c r="AK16" s="66" t="s">
        <v>391</v>
      </c>
      <c r="AL16" s="182"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1" t="s">
        <v>53</v>
      </c>
      <c r="B17" s="121" t="s">
        <v>58</v>
      </c>
      <c r="C17" s="122" t="s">
        <v>59</v>
      </c>
      <c r="D17" s="123"/>
      <c r="E17" s="66">
        <v>11.424897593000001</v>
      </c>
      <c r="F17" s="66">
        <v>1.8957841099999997</v>
      </c>
      <c r="G17" s="66">
        <v>21.194116920000006</v>
      </c>
      <c r="H17" s="66">
        <v>6.3479999999999995E-3</v>
      </c>
      <c r="I17" s="66">
        <v>3.5428064299999997</v>
      </c>
      <c r="J17" s="66">
        <v>5.0606940920000012</v>
      </c>
      <c r="K17" s="66">
        <v>6.2278782340000083</v>
      </c>
      <c r="L17" s="66">
        <v>1.5456794258006156E-2</v>
      </c>
      <c r="M17" s="66">
        <v>172.34915217899982</v>
      </c>
      <c r="N17" s="66">
        <v>22.603892354149675</v>
      </c>
      <c r="O17" s="66">
        <v>0.31718267107201398</v>
      </c>
      <c r="P17" s="66">
        <v>0.23131511300885316</v>
      </c>
      <c r="Q17" s="66">
        <v>0.10629254982306503</v>
      </c>
      <c r="R17" s="66">
        <v>1.0217720163797395</v>
      </c>
      <c r="S17" s="66">
        <v>4.7930675818740429</v>
      </c>
      <c r="T17" s="66">
        <v>0.26934575719511411</v>
      </c>
      <c r="U17" s="66">
        <v>0.7135406238806804</v>
      </c>
      <c r="V17" s="66">
        <v>16.457102042592094</v>
      </c>
      <c r="W17" s="66">
        <v>44.978612530559133</v>
      </c>
      <c r="X17" s="66">
        <v>1.4451315083877089E-2</v>
      </c>
      <c r="Y17" s="66">
        <v>0.14497192329756703</v>
      </c>
      <c r="Z17" s="66">
        <v>4.2845017038535757E-2</v>
      </c>
      <c r="AA17" s="66">
        <v>4.9259982827398581E-2</v>
      </c>
      <c r="AB17" s="66">
        <v>0.25152823824737841</v>
      </c>
      <c r="AC17" s="66">
        <v>0.34501483866243476</v>
      </c>
      <c r="AD17" s="66">
        <v>0.7066720425646974</v>
      </c>
      <c r="AE17" s="158"/>
      <c r="AF17" s="66">
        <v>1842.2063842</v>
      </c>
      <c r="AG17" s="66">
        <v>79337.400167565138</v>
      </c>
      <c r="AH17" s="66">
        <v>45120.219186466682</v>
      </c>
      <c r="AI17" s="66" t="s">
        <v>391</v>
      </c>
      <c r="AJ17" s="66" t="s">
        <v>391</v>
      </c>
      <c r="AK17" s="66" t="s">
        <v>391</v>
      </c>
      <c r="AL17" s="182" t="s">
        <v>49</v>
      </c>
    </row>
    <row r="18" spans="1:39" s="2" customFormat="1" ht="24.75" customHeight="1" thickBot="1" x14ac:dyDescent="0.3">
      <c r="A18" s="121" t="s">
        <v>53</v>
      </c>
      <c r="B18" s="121" t="s">
        <v>60</v>
      </c>
      <c r="C18" s="122" t="s">
        <v>61</v>
      </c>
      <c r="D18" s="123"/>
      <c r="E18" s="66">
        <v>0.10051323999999999</v>
      </c>
      <c r="F18" s="66">
        <v>8.8038095999999996E-2</v>
      </c>
      <c r="G18" s="66">
        <v>0.14758537500000002</v>
      </c>
      <c r="H18" s="66" t="s">
        <v>391</v>
      </c>
      <c r="I18" s="66">
        <v>1.6141466E-2</v>
      </c>
      <c r="J18" s="66">
        <v>2.5220503000000009E-2</v>
      </c>
      <c r="K18" s="66">
        <v>3.7679015999999996E-2</v>
      </c>
      <c r="L18" s="66">
        <v>1.6489638407947348E-4</v>
      </c>
      <c r="M18" s="66">
        <v>0.14932711000000001</v>
      </c>
      <c r="N18" s="66">
        <v>8.5166724428712521E-4</v>
      </c>
      <c r="O18" s="66">
        <v>4.3807675531187523E-5</v>
      </c>
      <c r="P18" s="66">
        <v>2.4864104257499997E-4</v>
      </c>
      <c r="Q18" s="66">
        <v>7.2487155207000005E-4</v>
      </c>
      <c r="R18" s="66">
        <v>8.2488159984680988E-4</v>
      </c>
      <c r="S18" s="66">
        <v>6.1163021794468091E-4</v>
      </c>
      <c r="T18" s="66">
        <v>1.9877273295656225E-3</v>
      </c>
      <c r="U18" s="66">
        <v>2.4731918872371995E-3</v>
      </c>
      <c r="V18" s="66">
        <v>1.1436310282871248E-3</v>
      </c>
      <c r="W18" s="66">
        <v>9.9750224567500003E-4</v>
      </c>
      <c r="X18" s="66">
        <v>3.1996930819100004E-6</v>
      </c>
      <c r="Y18" s="66">
        <v>5.2721539736400002E-6</v>
      </c>
      <c r="Z18" s="66">
        <v>5.0393202571400004E-6</v>
      </c>
      <c r="AA18" s="66">
        <v>4.1346812551400009E-6</v>
      </c>
      <c r="AB18" s="66">
        <v>1.7645848567830001E-5</v>
      </c>
      <c r="AC18" s="66">
        <v>4.3331892960023005E-4</v>
      </c>
      <c r="AD18" s="66">
        <v>1.0256820115009998E-4</v>
      </c>
      <c r="AE18" s="158"/>
      <c r="AF18" s="66">
        <v>35.3628</v>
      </c>
      <c r="AG18" s="66">
        <v>139.56481099999999</v>
      </c>
      <c r="AH18" s="66">
        <v>1960.9142797500003</v>
      </c>
      <c r="AI18" s="66" t="s">
        <v>391</v>
      </c>
      <c r="AJ18" s="66" t="s">
        <v>391</v>
      </c>
      <c r="AK18" s="66" t="s">
        <v>391</v>
      </c>
      <c r="AL18" s="182" t="s">
        <v>49</v>
      </c>
    </row>
    <row r="19" spans="1:39" s="2" customFormat="1" ht="24.75" customHeight="1" thickBot="1" x14ac:dyDescent="0.3">
      <c r="A19" s="121" t="s">
        <v>53</v>
      </c>
      <c r="B19" s="121" t="s">
        <v>62</v>
      </c>
      <c r="C19" s="122" t="s">
        <v>63</v>
      </c>
      <c r="D19" s="123"/>
      <c r="E19" s="66">
        <v>12.323734102000005</v>
      </c>
      <c r="F19" s="66">
        <v>0.4392028239999996</v>
      </c>
      <c r="G19" s="66">
        <v>39.13956798699995</v>
      </c>
      <c r="H19" s="66">
        <v>3.2996699999999998E-3</v>
      </c>
      <c r="I19" s="66">
        <v>2.9938656430000035</v>
      </c>
      <c r="J19" s="66">
        <v>4.5402639680000068</v>
      </c>
      <c r="K19" s="66">
        <v>5.422669090000011</v>
      </c>
      <c r="L19" s="66">
        <v>3.9543687771328398E-2</v>
      </c>
      <c r="M19" s="66">
        <v>1.5897455479999985</v>
      </c>
      <c r="N19" s="66">
        <v>0.12894655564838309</v>
      </c>
      <c r="O19" s="66">
        <v>1.9703524727222095E-2</v>
      </c>
      <c r="P19" s="66">
        <v>8.7900136035186691E-2</v>
      </c>
      <c r="Q19" s="66">
        <v>7.9444317081892715E-2</v>
      </c>
      <c r="R19" s="66">
        <v>0.37577348215796985</v>
      </c>
      <c r="S19" s="66">
        <v>0.13359134517421833</v>
      </c>
      <c r="T19" s="66">
        <v>3.3017188878208068</v>
      </c>
      <c r="U19" s="66">
        <v>1.7366633974841739</v>
      </c>
      <c r="V19" s="66">
        <v>1.4120057202314618</v>
      </c>
      <c r="W19" s="66">
        <v>0.26409879718155221</v>
      </c>
      <c r="X19" s="66">
        <v>1.410353608753751E-4</v>
      </c>
      <c r="Y19" s="66">
        <v>2.9571378724085737E-4</v>
      </c>
      <c r="Z19" s="66">
        <v>1.6538493468808908E-4</v>
      </c>
      <c r="AA19" s="66">
        <v>1.8509277895480675E-4</v>
      </c>
      <c r="AB19" s="66">
        <v>7.8722686175912817E-4</v>
      </c>
      <c r="AC19" s="66">
        <v>0.270100489504559</v>
      </c>
      <c r="AD19" s="66">
        <v>7.8447073186174873E-2</v>
      </c>
      <c r="AE19" s="158"/>
      <c r="AF19" s="66">
        <v>11718.595383929216</v>
      </c>
      <c r="AG19" s="66">
        <v>40323.08991413784</v>
      </c>
      <c r="AH19" s="66">
        <v>27002.431259502715</v>
      </c>
      <c r="AI19" s="66">
        <v>11.02176</v>
      </c>
      <c r="AJ19" s="66" t="s">
        <v>391</v>
      </c>
      <c r="AK19" s="66" t="s">
        <v>391</v>
      </c>
      <c r="AL19" s="182" t="s">
        <v>49</v>
      </c>
    </row>
    <row r="20" spans="1:39" s="2" customFormat="1" ht="24.75" customHeight="1" thickBot="1" x14ac:dyDescent="0.3">
      <c r="A20" s="121" t="s">
        <v>53</v>
      </c>
      <c r="B20" s="121" t="s">
        <v>64</v>
      </c>
      <c r="C20" s="122" t="s">
        <v>65</v>
      </c>
      <c r="D20" s="123"/>
      <c r="E20" s="66">
        <v>2.1180825211999998</v>
      </c>
      <c r="F20" s="66">
        <v>0.13322933689599981</v>
      </c>
      <c r="G20" s="66">
        <v>6.1004439441344047</v>
      </c>
      <c r="H20" s="66" t="s">
        <v>391</v>
      </c>
      <c r="I20" s="66">
        <v>0.58528394499999858</v>
      </c>
      <c r="J20" s="66">
        <v>1.0439411629999986</v>
      </c>
      <c r="K20" s="66">
        <v>1.8210514482799987</v>
      </c>
      <c r="L20" s="66">
        <v>3.699786871483117E-2</v>
      </c>
      <c r="M20" s="66">
        <v>0.70538902347999921</v>
      </c>
      <c r="N20" s="66">
        <v>4.3187321391473112E-2</v>
      </c>
      <c r="O20" s="66">
        <v>6.7708986717965707E-3</v>
      </c>
      <c r="P20" s="66">
        <v>1.5616053325904038E-2</v>
      </c>
      <c r="Q20" s="66">
        <v>2.7217918089627126E-2</v>
      </c>
      <c r="R20" s="66">
        <v>5.6872230062245968E-2</v>
      </c>
      <c r="S20" s="66">
        <v>4.339284782702274E-2</v>
      </c>
      <c r="T20" s="66">
        <v>0.9318923514565739</v>
      </c>
      <c r="U20" s="66">
        <v>0.22096015045931369</v>
      </c>
      <c r="V20" s="66">
        <v>0.37426856983383211</v>
      </c>
      <c r="W20" s="66">
        <v>3.9859169008619515E-2</v>
      </c>
      <c r="X20" s="66">
        <v>1.0133823346630842E-4</v>
      </c>
      <c r="Y20" s="66">
        <v>2.2709035383668426E-4</v>
      </c>
      <c r="Z20" s="66">
        <v>1.4438046867969561E-4</v>
      </c>
      <c r="AA20" s="66">
        <v>1.1722381129753443E-4</v>
      </c>
      <c r="AB20" s="66">
        <v>5.9003286728022322E-4</v>
      </c>
      <c r="AC20" s="66">
        <v>4.0641850362489872E-2</v>
      </c>
      <c r="AD20" s="66">
        <v>1.7191779274794608E-2</v>
      </c>
      <c r="AE20" s="158"/>
      <c r="AF20" s="66">
        <v>4120.6125211932804</v>
      </c>
      <c r="AG20" s="66">
        <v>5650.9999326843326</v>
      </c>
      <c r="AH20" s="66">
        <v>5762.6493225410004</v>
      </c>
      <c r="AI20" s="66">
        <v>9759.8267990993645</v>
      </c>
      <c r="AJ20" s="66" t="s">
        <v>391</v>
      </c>
      <c r="AK20" s="66" t="s">
        <v>391</v>
      </c>
      <c r="AL20" s="182" t="s">
        <v>49</v>
      </c>
    </row>
    <row r="21" spans="1:39" s="2" customFormat="1" ht="24.75" customHeight="1" thickBot="1" x14ac:dyDescent="0.3">
      <c r="A21" s="121" t="s">
        <v>53</v>
      </c>
      <c r="B21" s="121" t="s">
        <v>66</v>
      </c>
      <c r="C21" s="122" t="s">
        <v>67</v>
      </c>
      <c r="D21" s="123"/>
      <c r="E21" s="66">
        <v>2.3405269569999967</v>
      </c>
      <c r="F21" s="66">
        <v>0.33511288599999989</v>
      </c>
      <c r="G21" s="66">
        <v>6.7176234000000408</v>
      </c>
      <c r="H21" s="66" t="s">
        <v>391</v>
      </c>
      <c r="I21" s="66">
        <v>0.31818948799999808</v>
      </c>
      <c r="J21" s="66">
        <v>0.54067490999999435</v>
      </c>
      <c r="K21" s="66">
        <v>1.0592426569999918</v>
      </c>
      <c r="L21" s="66">
        <v>2.22105185850913E-2</v>
      </c>
      <c r="M21" s="66">
        <v>1.3056325219999982</v>
      </c>
      <c r="N21" s="66">
        <v>0.10510217170142684</v>
      </c>
      <c r="O21" s="66">
        <v>7.8619049294862374E-3</v>
      </c>
      <c r="P21" s="66">
        <v>1.4689845475249468E-2</v>
      </c>
      <c r="Q21" s="66">
        <v>9.7276537280649333E-2</v>
      </c>
      <c r="R21" s="66">
        <v>8.8547225067645979E-2</v>
      </c>
      <c r="S21" s="66">
        <v>0.11972493807010179</v>
      </c>
      <c r="T21" s="66">
        <v>0.99959039105302616</v>
      </c>
      <c r="U21" s="66">
        <v>0.1578209451406368</v>
      </c>
      <c r="V21" s="66">
        <v>0.41142296022632829</v>
      </c>
      <c r="W21" s="66">
        <v>4.5017548106492319E-2</v>
      </c>
      <c r="X21" s="66">
        <v>4.5084808562477182E-4</v>
      </c>
      <c r="Y21" s="66">
        <v>7.5520591751654365E-4</v>
      </c>
      <c r="Z21" s="66">
        <v>6.9975906736927237E-4</v>
      </c>
      <c r="AA21" s="66">
        <v>5.5554715574682861E-4</v>
      </c>
      <c r="AB21" s="66">
        <v>2.4613602262574183E-3</v>
      </c>
      <c r="AC21" s="66">
        <v>3.5098332808665908E-2</v>
      </c>
      <c r="AD21" s="66">
        <v>2.2074636412115652E-2</v>
      </c>
      <c r="AE21" s="158"/>
      <c r="AF21" s="66">
        <v>3448.4979400654497</v>
      </c>
      <c r="AG21" s="66">
        <v>5358.3807403854653</v>
      </c>
      <c r="AH21" s="66">
        <v>14717.761393480001</v>
      </c>
      <c r="AI21" s="66">
        <v>35.694274999999998</v>
      </c>
      <c r="AJ21" s="66" t="s">
        <v>391</v>
      </c>
      <c r="AK21" s="66" t="s">
        <v>391</v>
      </c>
      <c r="AL21" s="182" t="s">
        <v>49</v>
      </c>
    </row>
    <row r="22" spans="1:39" s="2" customFormat="1" ht="24.75" customHeight="1" thickBot="1" x14ac:dyDescent="0.3">
      <c r="A22" s="121" t="s">
        <v>53</v>
      </c>
      <c r="B22" s="125" t="s">
        <v>68</v>
      </c>
      <c r="C22" s="122" t="s">
        <v>69</v>
      </c>
      <c r="D22" s="123"/>
      <c r="E22" s="66">
        <v>13.968157374999995</v>
      </c>
      <c r="F22" s="66">
        <v>0.61247434499999887</v>
      </c>
      <c r="G22" s="66">
        <v>6.9098816310000348</v>
      </c>
      <c r="H22" s="66">
        <v>1.0039999999999999E-2</v>
      </c>
      <c r="I22" s="66">
        <v>0.90239065507999772</v>
      </c>
      <c r="J22" s="66">
        <v>1.6288628645799936</v>
      </c>
      <c r="K22" s="66">
        <v>2.728003636999992</v>
      </c>
      <c r="L22" s="66">
        <v>2.226243643584223E-2</v>
      </c>
      <c r="M22" s="66">
        <v>8.0590598830000015</v>
      </c>
      <c r="N22" s="66">
        <v>0.25894633923476962</v>
      </c>
      <c r="O22" s="66">
        <v>5.3608920352260732E-2</v>
      </c>
      <c r="P22" s="66">
        <v>0.15954428007566879</v>
      </c>
      <c r="Q22" s="66">
        <v>0.12090474749505412</v>
      </c>
      <c r="R22" s="66">
        <v>8.9571313728485299E-2</v>
      </c>
      <c r="S22" s="66">
        <v>0.30601979244333932</v>
      </c>
      <c r="T22" s="66">
        <v>0.78786923673696363</v>
      </c>
      <c r="U22" s="66">
        <v>0.14238199899394099</v>
      </c>
      <c r="V22" s="66">
        <v>1.7389826314064469</v>
      </c>
      <c r="W22" s="66">
        <v>0.67181789088495181</v>
      </c>
      <c r="X22" s="66">
        <v>2.3051529275557843E-3</v>
      </c>
      <c r="Y22" s="66">
        <v>3.7045613028412593E-3</v>
      </c>
      <c r="Z22" s="66">
        <v>1.5721563791335534E-3</v>
      </c>
      <c r="AA22" s="66">
        <v>1.2472177171595647E-3</v>
      </c>
      <c r="AB22" s="66">
        <v>8.8290883266901737E-3</v>
      </c>
      <c r="AC22" s="66">
        <v>3.4139583223487174E-2</v>
      </c>
      <c r="AD22" s="66">
        <v>2.8371774488997373E-2</v>
      </c>
      <c r="AE22" s="158"/>
      <c r="AF22" s="66">
        <v>9490.6900115327553</v>
      </c>
      <c r="AG22" s="66">
        <v>9965.1042036500021</v>
      </c>
      <c r="AH22" s="66">
        <v>31679.788888339957</v>
      </c>
      <c r="AI22" s="66">
        <v>285.06724899999995</v>
      </c>
      <c r="AJ22" s="66" t="s">
        <v>391</v>
      </c>
      <c r="AK22" s="66" t="s">
        <v>391</v>
      </c>
      <c r="AL22" s="182" t="s">
        <v>49</v>
      </c>
    </row>
    <row r="23" spans="1:39" s="2" customFormat="1" ht="24.75" customHeight="1" thickBot="1" x14ac:dyDescent="0.3">
      <c r="A23" s="121" t="s">
        <v>70</v>
      </c>
      <c r="B23" s="125" t="s">
        <v>393</v>
      </c>
      <c r="C23" s="122" t="s">
        <v>394</v>
      </c>
      <c r="D23" s="126"/>
      <c r="E23" s="66">
        <v>1.99675844444444</v>
      </c>
      <c r="F23" s="66">
        <v>0.28079888888888899</v>
      </c>
      <c r="G23" s="66">
        <v>3.7600000000000001E-2</v>
      </c>
      <c r="H23" s="66">
        <v>3.7077777777777798E-4</v>
      </c>
      <c r="I23" s="66">
        <v>0.174652</v>
      </c>
      <c r="J23" s="66">
        <v>0.174652</v>
      </c>
      <c r="K23" s="66">
        <v>0.174652</v>
      </c>
      <c r="L23" s="66">
        <v>9.5968777777777806E-2</v>
      </c>
      <c r="M23" s="66">
        <v>0.777870888888889</v>
      </c>
      <c r="N23" s="66">
        <v>1.7625000000000002E-5</v>
      </c>
      <c r="O23" s="66">
        <v>4.6999999999999999E-4</v>
      </c>
      <c r="P23" s="66">
        <v>2.4909999999999998E-4</v>
      </c>
      <c r="Q23" s="66">
        <v>4.6999999999999999E-6</v>
      </c>
      <c r="R23" s="66">
        <v>2.3500000000000001E-3</v>
      </c>
      <c r="S23" s="66">
        <v>7.9899999999999999E-2</v>
      </c>
      <c r="T23" s="66">
        <v>3.29E-3</v>
      </c>
      <c r="U23" s="66">
        <v>4.6999999999999999E-4</v>
      </c>
      <c r="V23" s="66">
        <v>4.7E-2</v>
      </c>
      <c r="W23" s="66" t="s">
        <v>390</v>
      </c>
      <c r="X23" s="66">
        <v>1.41E-3</v>
      </c>
      <c r="Y23" s="66">
        <v>2.3500000000000001E-3</v>
      </c>
      <c r="Z23" s="66">
        <v>1.6168000000000001E-3</v>
      </c>
      <c r="AA23" s="66">
        <v>9.9639999999999993E-4</v>
      </c>
      <c r="AB23" s="66">
        <v>6.3731999999999999E-3</v>
      </c>
      <c r="AC23" s="66" t="s">
        <v>391</v>
      </c>
      <c r="AD23" s="66" t="s">
        <v>391</v>
      </c>
      <c r="AE23" s="158"/>
      <c r="AF23" s="66">
        <v>2000.085</v>
      </c>
      <c r="AG23" s="66" t="s">
        <v>391</v>
      </c>
      <c r="AH23" s="66" t="s">
        <v>391</v>
      </c>
      <c r="AI23" s="66" t="s">
        <v>391</v>
      </c>
      <c r="AJ23" s="66" t="s">
        <v>391</v>
      </c>
      <c r="AK23" s="66" t="s">
        <v>391</v>
      </c>
      <c r="AL23" s="182" t="s">
        <v>49</v>
      </c>
    </row>
    <row r="24" spans="1:39" s="2" customFormat="1" ht="24.75" customHeight="1" thickBot="1" x14ac:dyDescent="0.3">
      <c r="A24" s="127" t="s">
        <v>53</v>
      </c>
      <c r="B24" s="125" t="s">
        <v>71</v>
      </c>
      <c r="C24" s="122" t="s">
        <v>72</v>
      </c>
      <c r="D24" s="123"/>
      <c r="E24" s="66">
        <v>7.66759250199999</v>
      </c>
      <c r="F24" s="66">
        <v>2.6193605390000014</v>
      </c>
      <c r="G24" s="66">
        <v>13.148135684000145</v>
      </c>
      <c r="H24" s="66">
        <v>4.1283000000000031E-3</v>
      </c>
      <c r="I24" s="66">
        <v>2.206992713999977</v>
      </c>
      <c r="J24" s="66">
        <v>3.3311431280000745</v>
      </c>
      <c r="K24" s="66">
        <v>5.4194821500001478</v>
      </c>
      <c r="L24" s="66">
        <v>0.13240758252963913</v>
      </c>
      <c r="M24" s="66">
        <v>8.3206256340000166</v>
      </c>
      <c r="N24" s="66">
        <v>0.35420138743056878</v>
      </c>
      <c r="O24" s="66">
        <v>3.6770644145728094E-2</v>
      </c>
      <c r="P24" s="66">
        <v>3.9280282380045897E-2</v>
      </c>
      <c r="Q24" s="66">
        <v>0.28274748373462422</v>
      </c>
      <c r="R24" s="66">
        <v>0.28249396862584991</v>
      </c>
      <c r="S24" s="66">
        <v>0.32867982113789262</v>
      </c>
      <c r="T24" s="66">
        <v>1.4013696086143805</v>
      </c>
      <c r="U24" s="66">
        <v>0.39587464701745567</v>
      </c>
      <c r="V24" s="66">
        <v>1.4708592601164654</v>
      </c>
      <c r="W24" s="66">
        <v>0.29301538259268101</v>
      </c>
      <c r="X24" s="66">
        <v>1.7704768226150337E-2</v>
      </c>
      <c r="Y24" s="66">
        <v>2.8502429903548503E-2</v>
      </c>
      <c r="Z24" s="66">
        <v>1.0393341026575239E-2</v>
      </c>
      <c r="AA24" s="66">
        <v>8.2469546489802627E-3</v>
      </c>
      <c r="AB24" s="66">
        <v>6.4847493805254258E-2</v>
      </c>
      <c r="AC24" s="66">
        <v>0.10467243252207116</v>
      </c>
      <c r="AD24" s="66">
        <v>4.7741432392620173E-2</v>
      </c>
      <c r="AE24" s="158"/>
      <c r="AF24" s="66">
        <v>3995.3991540477173</v>
      </c>
      <c r="AG24" s="66">
        <v>13883.932258814857</v>
      </c>
      <c r="AH24" s="66">
        <v>36553.907051120019</v>
      </c>
      <c r="AI24" s="66">
        <v>3263.1496430500001</v>
      </c>
      <c r="AJ24" s="66" t="s">
        <v>391</v>
      </c>
      <c r="AK24" s="66" t="s">
        <v>391</v>
      </c>
      <c r="AL24" s="182" t="s">
        <v>49</v>
      </c>
    </row>
    <row r="25" spans="1:39" s="2" customFormat="1" ht="24.75" customHeight="1" thickBot="1" x14ac:dyDescent="0.3">
      <c r="A25" s="121" t="s">
        <v>73</v>
      </c>
      <c r="B25" s="125" t="s">
        <v>74</v>
      </c>
      <c r="C25" s="128" t="s">
        <v>75</v>
      </c>
      <c r="D25" s="123"/>
      <c r="E25" s="66">
        <v>0.33588296231235198</v>
      </c>
      <c r="F25" s="66">
        <v>4.43198265623767E-2</v>
      </c>
      <c r="G25" s="66">
        <v>5.5748209512423604E-3</v>
      </c>
      <c r="H25" s="66" t="s">
        <v>390</v>
      </c>
      <c r="I25" s="66">
        <v>2.5867169213764502E-3</v>
      </c>
      <c r="J25" s="66">
        <v>2.5867169213764502E-3</v>
      </c>
      <c r="K25" s="66">
        <v>2.5867169213764502E-3</v>
      </c>
      <c r="L25" s="66">
        <v>1.2416241222607E-3</v>
      </c>
      <c r="M25" s="66">
        <v>7.4256615070548204E-2</v>
      </c>
      <c r="N25" s="66" t="s">
        <v>390</v>
      </c>
      <c r="O25" s="66">
        <v>2.4250471137904299E-4</v>
      </c>
      <c r="P25" s="66">
        <v>1.47732755207922E-4</v>
      </c>
      <c r="Q25" s="66">
        <v>2.7874104756211798E-6</v>
      </c>
      <c r="R25" s="66">
        <v>8.3622314268635295E-4</v>
      </c>
      <c r="S25" s="66">
        <v>5.9093102083169005E-4</v>
      </c>
      <c r="T25" s="66">
        <v>2.4529212185466398E-4</v>
      </c>
      <c r="U25" s="66">
        <v>2.7874104756211798E-6</v>
      </c>
      <c r="V25" s="66">
        <v>4.8445194066296098E-2</v>
      </c>
      <c r="W25" s="66" t="s">
        <v>390</v>
      </c>
      <c r="X25" s="66" t="s">
        <v>390</v>
      </c>
      <c r="Y25" s="66" t="s">
        <v>390</v>
      </c>
      <c r="Z25" s="66" t="s">
        <v>390</v>
      </c>
      <c r="AA25" s="66" t="s">
        <v>390</v>
      </c>
      <c r="AB25" s="66" t="s">
        <v>390</v>
      </c>
      <c r="AC25" s="66" t="s">
        <v>391</v>
      </c>
      <c r="AD25" s="66" t="s">
        <v>391</v>
      </c>
      <c r="AE25" s="158"/>
      <c r="AF25" s="66">
        <v>1198.5865045171099</v>
      </c>
      <c r="AG25" s="66" t="s">
        <v>391</v>
      </c>
      <c r="AH25" s="66" t="s">
        <v>391</v>
      </c>
      <c r="AI25" s="66" t="s">
        <v>391</v>
      </c>
      <c r="AJ25" s="66" t="s">
        <v>391</v>
      </c>
      <c r="AK25" s="66" t="s">
        <v>391</v>
      </c>
      <c r="AL25" s="182" t="s">
        <v>49</v>
      </c>
    </row>
    <row r="26" spans="1:39" s="2" customFormat="1" ht="24.75" customHeight="1" thickBot="1" x14ac:dyDescent="0.3">
      <c r="A26" s="121" t="s">
        <v>73</v>
      </c>
      <c r="B26" s="121" t="s">
        <v>76</v>
      </c>
      <c r="C26" s="122" t="s">
        <v>77</v>
      </c>
      <c r="D26" s="123"/>
      <c r="E26" s="66">
        <v>4.3067876876479597E-3</v>
      </c>
      <c r="F26" s="66">
        <v>2.8809234376232602E-3</v>
      </c>
      <c r="G26" s="66">
        <v>1.35179048757643E-4</v>
      </c>
      <c r="H26" s="66" t="s">
        <v>390</v>
      </c>
      <c r="I26" s="66">
        <v>1.6323078623546099E-5</v>
      </c>
      <c r="J26" s="66">
        <v>1.6323078623546099E-5</v>
      </c>
      <c r="K26" s="66">
        <v>1.6323078623546099E-5</v>
      </c>
      <c r="L26" s="66">
        <v>2.4484617935319199E-6</v>
      </c>
      <c r="M26" s="66">
        <v>1.3109584929451801E-2</v>
      </c>
      <c r="N26" s="66">
        <v>0.29346314325452</v>
      </c>
      <c r="O26" s="66">
        <v>2.6102886209574501E-6</v>
      </c>
      <c r="P26" s="66">
        <v>1.8022447920775299E-6</v>
      </c>
      <c r="Q26" s="66">
        <v>4.7589524378821197E-8</v>
      </c>
      <c r="R26" s="66">
        <v>6.87685731364638E-6</v>
      </c>
      <c r="S26" s="66">
        <v>7.9289791683101094E-6</v>
      </c>
      <c r="T26" s="66">
        <v>2.8478781453362701E-6</v>
      </c>
      <c r="U26" s="66">
        <v>3.7589524378821299E-8</v>
      </c>
      <c r="V26" s="66">
        <v>5.2200593370391299E-4</v>
      </c>
      <c r="W26" s="66" t="s">
        <v>390</v>
      </c>
      <c r="X26" s="66">
        <v>1.0699999999999999E-6</v>
      </c>
      <c r="Y26" s="66">
        <v>1.4980000000000001E-6</v>
      </c>
      <c r="Z26" s="66">
        <v>8.6619047619047604E-7</v>
      </c>
      <c r="AA26" s="66">
        <v>1.0699999999999999E-6</v>
      </c>
      <c r="AB26" s="66">
        <v>4.5041904761904797E-6</v>
      </c>
      <c r="AC26" s="66" t="s">
        <v>391</v>
      </c>
      <c r="AD26" s="66" t="s">
        <v>391</v>
      </c>
      <c r="AE26" s="158"/>
      <c r="AF26" s="66">
        <v>11.9434954828931</v>
      </c>
      <c r="AG26" s="66" t="s">
        <v>391</v>
      </c>
      <c r="AH26" s="66" t="s">
        <v>391</v>
      </c>
      <c r="AI26" s="66" t="s">
        <v>391</v>
      </c>
      <c r="AJ26" s="66" t="s">
        <v>391</v>
      </c>
      <c r="AK26" s="66" t="s">
        <v>391</v>
      </c>
      <c r="AL26" s="182" t="s">
        <v>49</v>
      </c>
    </row>
    <row r="27" spans="1:39" s="2" customFormat="1" ht="24.75" customHeight="1" thickBot="1" x14ac:dyDescent="0.3">
      <c r="A27" s="121" t="s">
        <v>78</v>
      </c>
      <c r="B27" s="121" t="s">
        <v>79</v>
      </c>
      <c r="C27" s="122" t="s">
        <v>80</v>
      </c>
      <c r="D27" s="147"/>
      <c r="E27" s="66">
        <v>40.653071253302102</v>
      </c>
      <c r="F27" s="66">
        <v>41.055782292550703</v>
      </c>
      <c r="G27" s="66">
        <v>2.0425066258475102</v>
      </c>
      <c r="H27" s="66">
        <v>0.96099973407112305</v>
      </c>
      <c r="I27" s="66">
        <v>1.2230499875523499</v>
      </c>
      <c r="J27" s="66">
        <v>1.2230499875523499</v>
      </c>
      <c r="K27" s="66">
        <v>1.2230499875523499</v>
      </c>
      <c r="L27" s="66">
        <v>0.73356151815509596</v>
      </c>
      <c r="M27" s="66">
        <v>408.49818048309299</v>
      </c>
      <c r="N27" s="66">
        <v>167.590552081559</v>
      </c>
      <c r="O27" s="66">
        <v>3.5781924481378399E-4</v>
      </c>
      <c r="P27" s="66">
        <v>1.6980049238307999E-2</v>
      </c>
      <c r="Q27" s="66">
        <v>5.4804816393194298E-4</v>
      </c>
      <c r="R27" s="66">
        <v>1.4406751400655299E-2</v>
      </c>
      <c r="S27" s="66">
        <v>1.0122364306472099E-2</v>
      </c>
      <c r="T27" s="66">
        <v>3.9451318646894998E-3</v>
      </c>
      <c r="U27" s="66">
        <v>3.8045783823631901E-4</v>
      </c>
      <c r="V27" s="66">
        <v>6.3454701111668593E-2</v>
      </c>
      <c r="W27" s="66">
        <v>1.3412215999999999</v>
      </c>
      <c r="X27" s="66">
        <v>2.4150958864799999E-2</v>
      </c>
      <c r="Y27" s="66">
        <v>3.2029301173500002E-2</v>
      </c>
      <c r="Z27" s="66">
        <v>1.9208274684699999E-2</v>
      </c>
      <c r="AA27" s="66">
        <v>3.2056132834600001E-2</v>
      </c>
      <c r="AB27" s="66">
        <v>0.1074446675576</v>
      </c>
      <c r="AC27" s="66">
        <v>1.1905694E-3</v>
      </c>
      <c r="AD27" s="66">
        <v>2.2548039999999999E-4</v>
      </c>
      <c r="AE27" s="158"/>
      <c r="AF27" s="66">
        <v>94246.467024070706</v>
      </c>
      <c r="AG27" s="66" t="s">
        <v>391</v>
      </c>
      <c r="AH27" s="66">
        <v>53.184738791699999</v>
      </c>
      <c r="AI27" s="66">
        <v>407.87109527289999</v>
      </c>
      <c r="AJ27" s="66" t="s">
        <v>391</v>
      </c>
      <c r="AK27" s="66" t="s">
        <v>391</v>
      </c>
      <c r="AL27" s="182" t="s">
        <v>49</v>
      </c>
    </row>
    <row r="28" spans="1:39" s="2" customFormat="1" ht="24.75" customHeight="1" thickBot="1" x14ac:dyDescent="0.3">
      <c r="A28" s="121" t="s">
        <v>78</v>
      </c>
      <c r="B28" s="121" t="s">
        <v>81</v>
      </c>
      <c r="C28" s="122" t="s">
        <v>82</v>
      </c>
      <c r="D28" s="123"/>
      <c r="E28" s="66">
        <v>7.5153513443336699</v>
      </c>
      <c r="F28" s="66">
        <v>2.20725604114278</v>
      </c>
      <c r="G28" s="66">
        <v>0.370996897176324</v>
      </c>
      <c r="H28" s="66">
        <v>3.6743521299351302E-2</v>
      </c>
      <c r="I28" s="66">
        <v>1.00089720438076</v>
      </c>
      <c r="J28" s="66">
        <v>1.00089720438076</v>
      </c>
      <c r="K28" s="66">
        <v>1.00089720438076</v>
      </c>
      <c r="L28" s="66">
        <v>0.62587588235841196</v>
      </c>
      <c r="M28" s="66">
        <v>22.712279350286</v>
      </c>
      <c r="N28" s="66">
        <v>8.3126034282076606</v>
      </c>
      <c r="O28" s="66">
        <v>3.4951530906627801E-5</v>
      </c>
      <c r="P28" s="66">
        <v>2.6658097559398202E-3</v>
      </c>
      <c r="Q28" s="66">
        <v>6.1590641651953804E-5</v>
      </c>
      <c r="R28" s="66">
        <v>3.6392198694461201E-3</v>
      </c>
      <c r="S28" s="66">
        <v>2.46330163383734E-3</v>
      </c>
      <c r="T28" s="66">
        <v>2.6449242604603901E-4</v>
      </c>
      <c r="U28" s="66">
        <v>5.3278221490651998E-5</v>
      </c>
      <c r="V28" s="66">
        <v>9.3407072634783001E-3</v>
      </c>
      <c r="W28" s="66">
        <v>0.29344999999999999</v>
      </c>
      <c r="X28" s="66">
        <v>7.9270550562000001E-3</v>
      </c>
      <c r="Y28" s="66">
        <v>9.0170011743999998E-3</v>
      </c>
      <c r="Z28" s="66">
        <v>6.9128859873000001E-3</v>
      </c>
      <c r="AA28" s="66">
        <v>7.6500454820000001E-3</v>
      </c>
      <c r="AB28" s="66">
        <v>3.1506987699899999E-2</v>
      </c>
      <c r="AC28" s="66">
        <v>1.9852039999999999E-4</v>
      </c>
      <c r="AD28" s="66">
        <v>4.0443099999999999E-5</v>
      </c>
      <c r="AE28" s="158"/>
      <c r="AF28" s="66">
        <v>18825.678104668899</v>
      </c>
      <c r="AG28" s="66" t="s">
        <v>391</v>
      </c>
      <c r="AH28" s="66" t="s">
        <v>391</v>
      </c>
      <c r="AI28" s="66">
        <v>330.18514983339998</v>
      </c>
      <c r="AJ28" s="66" t="s">
        <v>391</v>
      </c>
      <c r="AK28" s="66" t="s">
        <v>391</v>
      </c>
      <c r="AL28" s="182" t="s">
        <v>49</v>
      </c>
    </row>
    <row r="29" spans="1:39" s="2" customFormat="1" ht="24.75" customHeight="1" thickBot="1" x14ac:dyDescent="0.3">
      <c r="A29" s="121" t="s">
        <v>78</v>
      </c>
      <c r="B29" s="121" t="s">
        <v>83</v>
      </c>
      <c r="C29" s="122" t="s">
        <v>84</v>
      </c>
      <c r="D29" s="123"/>
      <c r="E29" s="66">
        <v>33.641124813122403</v>
      </c>
      <c r="F29" s="66">
        <v>3.1635418124734098</v>
      </c>
      <c r="G29" s="66">
        <v>0.68137344251360998</v>
      </c>
      <c r="H29" s="66">
        <v>1.21228405409331E-2</v>
      </c>
      <c r="I29" s="66">
        <v>1.35486375483965</v>
      </c>
      <c r="J29" s="66">
        <v>1.35486375483965</v>
      </c>
      <c r="K29" s="66">
        <v>1.35486375483965</v>
      </c>
      <c r="L29" s="66">
        <v>0.713374939294382</v>
      </c>
      <c r="M29" s="66">
        <v>9.1041059604297594</v>
      </c>
      <c r="N29" s="66">
        <v>0.231591356158178</v>
      </c>
      <c r="O29" s="66">
        <v>4.3693081699637903E-5</v>
      </c>
      <c r="P29" s="66">
        <v>4.6025717790963497E-3</v>
      </c>
      <c r="Q29" s="66">
        <v>8.7155004350753605E-5</v>
      </c>
      <c r="R29" s="66">
        <v>7.3637928324978104E-3</v>
      </c>
      <c r="S29" s="66">
        <v>4.9387092078791604E-3</v>
      </c>
      <c r="T29" s="66">
        <v>1.7823971252638399E-4</v>
      </c>
      <c r="U29" s="66">
        <v>8.6923845302231499E-5</v>
      </c>
      <c r="V29" s="66">
        <v>1.5639357382946001E-2</v>
      </c>
      <c r="W29" s="66">
        <v>0.2637661</v>
      </c>
      <c r="X29" s="66">
        <v>3.7680784119999999E-3</v>
      </c>
      <c r="Y29" s="66">
        <v>2.2817808160300001E-2</v>
      </c>
      <c r="Z29" s="66">
        <v>2.54973305868E-2</v>
      </c>
      <c r="AA29" s="66">
        <v>5.8614553071999996E-3</v>
      </c>
      <c r="AB29" s="66">
        <v>5.7944672466300001E-2</v>
      </c>
      <c r="AC29" s="66">
        <v>1.1870610000000001E-4</v>
      </c>
      <c r="AD29" s="66">
        <v>4.8019699999999997E-5</v>
      </c>
      <c r="AE29" s="158"/>
      <c r="AF29" s="66">
        <v>35999.939390551197</v>
      </c>
      <c r="AG29" s="66" t="s">
        <v>391</v>
      </c>
      <c r="AH29" s="66">
        <v>44.081272841400001</v>
      </c>
      <c r="AI29" s="66">
        <v>778.87254614129995</v>
      </c>
      <c r="AJ29" s="66" t="s">
        <v>391</v>
      </c>
      <c r="AK29" s="66" t="s">
        <v>391</v>
      </c>
      <c r="AL29" s="182" t="s">
        <v>49</v>
      </c>
    </row>
    <row r="30" spans="1:39" s="2" customFormat="1" ht="24.75" customHeight="1" thickBot="1" x14ac:dyDescent="0.3">
      <c r="A30" s="121" t="s">
        <v>78</v>
      </c>
      <c r="B30" s="121" t="s">
        <v>85</v>
      </c>
      <c r="C30" s="122" t="s">
        <v>86</v>
      </c>
      <c r="D30" s="123"/>
      <c r="E30" s="66">
        <v>0.34675860509304801</v>
      </c>
      <c r="F30" s="66">
        <v>1.12794348997785</v>
      </c>
      <c r="G30" s="66">
        <v>2.99585057725806E-2</v>
      </c>
      <c r="H30" s="66">
        <v>1.88119754999871E-3</v>
      </c>
      <c r="I30" s="66">
        <v>2.2499503567165201E-2</v>
      </c>
      <c r="J30" s="66">
        <v>2.2499503567165201E-2</v>
      </c>
      <c r="K30" s="66">
        <v>2.2499503567165201E-2</v>
      </c>
      <c r="L30" s="66">
        <v>3.1792504611172999E-3</v>
      </c>
      <c r="M30" s="66">
        <v>16.714632164127</v>
      </c>
      <c r="N30" s="66">
        <v>2.9958505914342801</v>
      </c>
      <c r="O30" s="66">
        <v>7.9387966438718306E-6</v>
      </c>
      <c r="P30" s="66">
        <v>2.6063900022145101E-4</v>
      </c>
      <c r="Q30" s="66">
        <v>8.9875517317741801E-6</v>
      </c>
      <c r="R30" s="66">
        <v>1.9693688316454501E-4</v>
      </c>
      <c r="S30" s="66">
        <v>4.6701509411668698E-4</v>
      </c>
      <c r="T30" s="66">
        <v>8.2521421863679506E-5</v>
      </c>
      <c r="U30" s="66">
        <v>7.9302567513746508E-6</v>
      </c>
      <c r="V30" s="66">
        <v>1.18086367060655E-3</v>
      </c>
      <c r="W30" s="66">
        <v>2.94167E-2</v>
      </c>
      <c r="X30" s="66">
        <v>4.4825348869999997E-4</v>
      </c>
      <c r="Y30" s="66">
        <v>8.2179806270000003E-4</v>
      </c>
      <c r="Z30" s="66">
        <v>2.8015843040000001E-4</v>
      </c>
      <c r="AA30" s="66">
        <v>9.6187727770000002E-4</v>
      </c>
      <c r="AB30" s="66">
        <v>2.5120872595000001E-3</v>
      </c>
      <c r="AC30" s="66">
        <v>2.9416699999999999E-5</v>
      </c>
      <c r="AD30" s="66">
        <v>2.9416699999999999E-5</v>
      </c>
      <c r="AE30" s="158"/>
      <c r="AF30" s="66">
        <v>1318.6312312243001</v>
      </c>
      <c r="AG30" s="66" t="s">
        <v>391</v>
      </c>
      <c r="AH30" s="66" t="s">
        <v>391</v>
      </c>
      <c r="AI30" s="66" t="s">
        <v>391</v>
      </c>
      <c r="AJ30" s="66" t="s">
        <v>391</v>
      </c>
      <c r="AK30" s="66" t="s">
        <v>391</v>
      </c>
      <c r="AL30" s="182" t="s">
        <v>49</v>
      </c>
      <c r="AM30" s="129"/>
    </row>
    <row r="31" spans="1:39" s="2" customFormat="1" ht="24.75" customHeight="1" thickBot="1" x14ac:dyDescent="0.3">
      <c r="A31" s="121" t="s">
        <v>78</v>
      </c>
      <c r="B31" s="121" t="s">
        <v>87</v>
      </c>
      <c r="C31" s="122" t="s">
        <v>88</v>
      </c>
      <c r="D31" s="123"/>
      <c r="E31" s="66" t="s">
        <v>391</v>
      </c>
      <c r="F31" s="66">
        <v>8.4087967556615695</v>
      </c>
      <c r="G31" s="66" t="s">
        <v>391</v>
      </c>
      <c r="H31" s="66" t="s">
        <v>391</v>
      </c>
      <c r="I31" s="66" t="s">
        <v>391</v>
      </c>
      <c r="J31" s="66" t="s">
        <v>391</v>
      </c>
      <c r="K31" s="66" t="s">
        <v>391</v>
      </c>
      <c r="L31" s="66" t="s">
        <v>391</v>
      </c>
      <c r="M31" s="66" t="s">
        <v>391</v>
      </c>
      <c r="N31" s="66" t="s">
        <v>391</v>
      </c>
      <c r="O31" s="66" t="s">
        <v>391</v>
      </c>
      <c r="P31" s="66" t="s">
        <v>391</v>
      </c>
      <c r="Q31" s="66" t="s">
        <v>391</v>
      </c>
      <c r="R31" s="66" t="s">
        <v>391</v>
      </c>
      <c r="S31" s="66" t="s">
        <v>391</v>
      </c>
      <c r="T31" s="66" t="s">
        <v>391</v>
      </c>
      <c r="U31" s="66" t="s">
        <v>391</v>
      </c>
      <c r="V31" s="66" t="s">
        <v>390</v>
      </c>
      <c r="W31" s="66" t="s">
        <v>390</v>
      </c>
      <c r="X31" s="66" t="s">
        <v>390</v>
      </c>
      <c r="Y31" s="66" t="s">
        <v>390</v>
      </c>
      <c r="Z31" s="66" t="s">
        <v>390</v>
      </c>
      <c r="AA31" s="66" t="s">
        <v>390</v>
      </c>
      <c r="AB31" s="66" t="s">
        <v>390</v>
      </c>
      <c r="AC31" s="66" t="s">
        <v>391</v>
      </c>
      <c r="AD31" s="66" t="s">
        <v>390</v>
      </c>
      <c r="AE31" s="158"/>
      <c r="AF31" s="66">
        <v>385.14187704943402</v>
      </c>
      <c r="AG31" s="66" t="s">
        <v>391</v>
      </c>
      <c r="AH31" s="66" t="s">
        <v>391</v>
      </c>
      <c r="AI31" s="66" t="s">
        <v>391</v>
      </c>
      <c r="AJ31" s="66" t="s">
        <v>391</v>
      </c>
      <c r="AK31" s="66" t="s">
        <v>391</v>
      </c>
      <c r="AL31" s="182" t="s">
        <v>49</v>
      </c>
    </row>
    <row r="32" spans="1:39" s="2" customFormat="1" ht="24.75" customHeight="1" thickBot="1" x14ac:dyDescent="0.3">
      <c r="A32" s="121" t="s">
        <v>78</v>
      </c>
      <c r="B32" s="121" t="s">
        <v>89</v>
      </c>
      <c r="C32" s="122" t="s">
        <v>90</v>
      </c>
      <c r="D32" s="123"/>
      <c r="E32" s="66" t="s">
        <v>391</v>
      </c>
      <c r="F32" s="66" t="s">
        <v>391</v>
      </c>
      <c r="G32" s="66" t="s">
        <v>391</v>
      </c>
      <c r="H32" s="66" t="s">
        <v>391</v>
      </c>
      <c r="I32" s="66">
        <v>0.50061559130526501</v>
      </c>
      <c r="J32" s="66">
        <v>0.93970922652427102</v>
      </c>
      <c r="K32" s="66">
        <v>1.229871630021</v>
      </c>
      <c r="L32" s="66">
        <v>0.109204532502626</v>
      </c>
      <c r="M32" s="66" t="s">
        <v>391</v>
      </c>
      <c r="N32" s="66">
        <v>1.3091487948004701</v>
      </c>
      <c r="O32" s="66">
        <v>6.0184997882823301E-3</v>
      </c>
      <c r="P32" s="66">
        <v>3.9787900506425101E-6</v>
      </c>
      <c r="Q32" s="66">
        <v>3.97879005064251E-12</v>
      </c>
      <c r="R32" s="66">
        <v>0.48558556676359399</v>
      </c>
      <c r="S32" s="66">
        <v>10.636184195540199</v>
      </c>
      <c r="T32" s="66">
        <v>7.6496750466340802E-2</v>
      </c>
      <c r="U32" s="66">
        <v>1.00123118261053E-2</v>
      </c>
      <c r="V32" s="66">
        <v>3.9787900506425098</v>
      </c>
      <c r="W32" s="66" t="s">
        <v>390</v>
      </c>
      <c r="X32" s="66">
        <v>2.8184562421156101E-3</v>
      </c>
      <c r="Y32" s="66">
        <v>1.9571075057281501E-4</v>
      </c>
      <c r="Z32" s="66">
        <v>2.8890634608367898E-4</v>
      </c>
      <c r="AA32" s="66" t="s">
        <v>390</v>
      </c>
      <c r="AB32" s="66">
        <v>3.3030733387720999E-3</v>
      </c>
      <c r="AC32" s="66" t="s">
        <v>391</v>
      </c>
      <c r="AD32" s="66" t="s">
        <v>390</v>
      </c>
      <c r="AE32" s="158"/>
      <c r="AF32" s="66" t="s">
        <v>391</v>
      </c>
      <c r="AG32" s="66" t="s">
        <v>391</v>
      </c>
      <c r="AH32" s="66" t="s">
        <v>391</v>
      </c>
      <c r="AI32" s="66" t="s">
        <v>391</v>
      </c>
      <c r="AJ32" s="66" t="s">
        <v>391</v>
      </c>
      <c r="AK32" s="66">
        <v>45593.145678418303</v>
      </c>
      <c r="AL32" s="182" t="s">
        <v>386</v>
      </c>
    </row>
    <row r="33" spans="1:256" s="2" customFormat="1" ht="24.75" customHeight="1" thickBot="1" x14ac:dyDescent="0.3">
      <c r="A33" s="121" t="s">
        <v>78</v>
      </c>
      <c r="B33" s="121" t="s">
        <v>91</v>
      </c>
      <c r="C33" s="122" t="s">
        <v>92</v>
      </c>
      <c r="D33" s="123"/>
      <c r="E33" s="66" t="s">
        <v>391</v>
      </c>
      <c r="F33" s="66" t="s">
        <v>391</v>
      </c>
      <c r="G33" s="66" t="s">
        <v>391</v>
      </c>
      <c r="H33" s="66" t="s">
        <v>391</v>
      </c>
      <c r="I33" s="66">
        <v>0.25129598139341902</v>
      </c>
      <c r="J33" s="66">
        <v>0.46536292850633099</v>
      </c>
      <c r="K33" s="66">
        <v>0.93072585701266197</v>
      </c>
      <c r="L33" s="66" t="s">
        <v>391</v>
      </c>
      <c r="M33" s="66" t="s">
        <v>391</v>
      </c>
      <c r="N33" s="66">
        <v>4.3676196439242497E-2</v>
      </c>
      <c r="O33" s="66" t="s">
        <v>390</v>
      </c>
      <c r="P33" s="66" t="s">
        <v>390</v>
      </c>
      <c r="Q33" s="66" t="s">
        <v>390</v>
      </c>
      <c r="R33" s="66">
        <v>1.8511752487966202E-2</v>
      </c>
      <c r="S33" s="66">
        <v>7.4900422214974902E-3</v>
      </c>
      <c r="T33" s="66">
        <v>1.3210235044278699E-2</v>
      </c>
      <c r="U33" s="66" t="s">
        <v>390</v>
      </c>
      <c r="V33" s="66">
        <v>6.8840640390518806E-2</v>
      </c>
      <c r="W33" s="66" t="s">
        <v>390</v>
      </c>
      <c r="X33" s="66" t="s">
        <v>390</v>
      </c>
      <c r="Y33" s="66" t="s">
        <v>390</v>
      </c>
      <c r="Z33" s="66" t="s">
        <v>390</v>
      </c>
      <c r="AA33" s="66" t="s">
        <v>390</v>
      </c>
      <c r="AB33" s="66" t="s">
        <v>390</v>
      </c>
      <c r="AC33" s="66" t="s">
        <v>391</v>
      </c>
      <c r="AD33" s="66" t="s">
        <v>390</v>
      </c>
      <c r="AE33" s="158"/>
      <c r="AF33" s="66" t="s">
        <v>391</v>
      </c>
      <c r="AG33" s="66" t="s">
        <v>391</v>
      </c>
      <c r="AH33" s="66" t="s">
        <v>391</v>
      </c>
      <c r="AI33" s="66" t="s">
        <v>391</v>
      </c>
      <c r="AJ33" s="66" t="s">
        <v>391</v>
      </c>
      <c r="AK33" s="66">
        <v>45593.145678418303</v>
      </c>
      <c r="AL33" s="182" t="s">
        <v>386</v>
      </c>
    </row>
    <row r="34" spans="1:256" s="2" customFormat="1" ht="24.75" customHeight="1" thickBot="1" x14ac:dyDescent="0.3">
      <c r="A34" s="121" t="s">
        <v>70</v>
      </c>
      <c r="B34" s="121" t="s">
        <v>93</v>
      </c>
      <c r="C34" s="122" t="s">
        <v>94</v>
      </c>
      <c r="D34" s="123"/>
      <c r="E34" s="66">
        <v>3.8307000000000002</v>
      </c>
      <c r="F34" s="66">
        <v>0.529391214</v>
      </c>
      <c r="G34" s="66">
        <v>9.0399999999999994E-2</v>
      </c>
      <c r="H34" s="66">
        <v>1.356E-3</v>
      </c>
      <c r="I34" s="66">
        <v>0.15481</v>
      </c>
      <c r="J34" s="66">
        <v>0.16272</v>
      </c>
      <c r="K34" s="66">
        <v>0.17176</v>
      </c>
      <c r="L34" s="66">
        <v>0.11164399999999999</v>
      </c>
      <c r="M34" s="66">
        <v>2.2294900000000002</v>
      </c>
      <c r="N34" s="66">
        <v>4.2375E-5</v>
      </c>
      <c r="O34" s="66">
        <v>9.8309999999999999E-4</v>
      </c>
      <c r="P34" s="66">
        <v>5.9889999999999997E-4</v>
      </c>
      <c r="Q34" s="66">
        <v>1.13E-5</v>
      </c>
      <c r="R34" s="66">
        <v>3.3899999999999998E-3</v>
      </c>
      <c r="S34" s="66">
        <v>2.3955999999999999E-3</v>
      </c>
      <c r="T34" s="66">
        <v>9.944000000000001E-4</v>
      </c>
      <c r="U34" s="66">
        <v>1.13E-5</v>
      </c>
      <c r="V34" s="66">
        <v>0.19639400000000001</v>
      </c>
      <c r="W34" s="66" t="s">
        <v>390</v>
      </c>
      <c r="X34" s="66">
        <v>3.3899999999999998E-3</v>
      </c>
      <c r="Y34" s="66">
        <v>5.6499999999999996E-3</v>
      </c>
      <c r="Z34" s="66">
        <v>4.2036E-3</v>
      </c>
      <c r="AA34" s="66">
        <v>9.7179999999999999E-4</v>
      </c>
      <c r="AB34" s="66">
        <v>1.42154E-2</v>
      </c>
      <c r="AC34" s="66" t="s">
        <v>391</v>
      </c>
      <c r="AD34" s="66" t="s">
        <v>391</v>
      </c>
      <c r="AE34" s="158"/>
      <c r="AF34" s="66">
        <v>4808.7150000000001</v>
      </c>
      <c r="AG34" s="66" t="s">
        <v>391</v>
      </c>
      <c r="AH34" s="66" t="s">
        <v>391</v>
      </c>
      <c r="AI34" s="66" t="s">
        <v>391</v>
      </c>
      <c r="AJ34" s="66" t="s">
        <v>391</v>
      </c>
      <c r="AK34" s="66" t="s">
        <v>391</v>
      </c>
      <c r="AL34" s="182" t="s">
        <v>49</v>
      </c>
    </row>
    <row r="35" spans="1:256" s="6" customFormat="1" ht="24.75" customHeight="1" thickBot="1" x14ac:dyDescent="0.3">
      <c r="A35" s="121" t="s">
        <v>95</v>
      </c>
      <c r="B35" s="121" t="s">
        <v>96</v>
      </c>
      <c r="C35" s="122" t="s">
        <v>97</v>
      </c>
      <c r="D35" s="123"/>
      <c r="E35" s="66" t="s">
        <v>392</v>
      </c>
      <c r="F35" s="66" t="s">
        <v>392</v>
      </c>
      <c r="G35" s="66" t="s">
        <v>392</v>
      </c>
      <c r="H35" s="66" t="s">
        <v>392</v>
      </c>
      <c r="I35" s="66" t="s">
        <v>392</v>
      </c>
      <c r="J35" s="66" t="s">
        <v>392</v>
      </c>
      <c r="K35" s="66" t="s">
        <v>392</v>
      </c>
      <c r="L35" s="66" t="s">
        <v>392</v>
      </c>
      <c r="M35" s="66" t="s">
        <v>392</v>
      </c>
      <c r="N35" s="66" t="s">
        <v>392</v>
      </c>
      <c r="O35" s="66" t="s">
        <v>392</v>
      </c>
      <c r="P35" s="66" t="s">
        <v>392</v>
      </c>
      <c r="Q35" s="66" t="s">
        <v>392</v>
      </c>
      <c r="R35" s="66" t="s">
        <v>392</v>
      </c>
      <c r="S35" s="66" t="s">
        <v>392</v>
      </c>
      <c r="T35" s="66" t="s">
        <v>392</v>
      </c>
      <c r="U35" s="66" t="s">
        <v>392</v>
      </c>
      <c r="V35" s="66" t="s">
        <v>392</v>
      </c>
      <c r="W35" s="66" t="s">
        <v>392</v>
      </c>
      <c r="X35" s="66" t="s">
        <v>392</v>
      </c>
      <c r="Y35" s="66" t="s">
        <v>392</v>
      </c>
      <c r="Z35" s="66" t="s">
        <v>392</v>
      </c>
      <c r="AA35" s="66" t="s">
        <v>392</v>
      </c>
      <c r="AB35" s="66" t="s">
        <v>392</v>
      </c>
      <c r="AC35" s="66" t="s">
        <v>392</v>
      </c>
      <c r="AD35" s="66" t="s">
        <v>392</v>
      </c>
      <c r="AE35" s="158"/>
      <c r="AF35" s="66" t="s">
        <v>392</v>
      </c>
      <c r="AG35" s="66" t="s">
        <v>392</v>
      </c>
      <c r="AH35" s="66" t="s">
        <v>392</v>
      </c>
      <c r="AI35" s="66" t="s">
        <v>392</v>
      </c>
      <c r="AJ35" s="66" t="s">
        <v>392</v>
      </c>
      <c r="AK35" s="66" t="s">
        <v>392</v>
      </c>
      <c r="AL35" s="182"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1" t="s">
        <v>95</v>
      </c>
      <c r="B36" s="121" t="s">
        <v>98</v>
      </c>
      <c r="C36" s="122" t="s">
        <v>99</v>
      </c>
      <c r="D36" s="123"/>
      <c r="E36" s="66">
        <v>0.40679999999999999</v>
      </c>
      <c r="F36" s="66">
        <v>5.6218536E-2</v>
      </c>
      <c r="G36" s="66">
        <v>9.5999999999999992E-3</v>
      </c>
      <c r="H36" s="66">
        <v>1.44E-4</v>
      </c>
      <c r="I36" s="66">
        <v>2.8397419340639999E-2</v>
      </c>
      <c r="J36" s="66">
        <v>3.1440000000000003E-2</v>
      </c>
      <c r="K36" s="66">
        <v>3.1440000000000003E-2</v>
      </c>
      <c r="L36" s="66">
        <v>1.572E-3</v>
      </c>
      <c r="M36" s="66">
        <v>0.23676</v>
      </c>
      <c r="N36" s="66">
        <v>4.5000000000000001E-6</v>
      </c>
      <c r="O36" s="66">
        <v>1.044E-4</v>
      </c>
      <c r="P36" s="66">
        <v>6.3600000000000001E-5</v>
      </c>
      <c r="Q36" s="66">
        <v>1.1999999999999999E-6</v>
      </c>
      <c r="R36" s="66">
        <v>3.6000000000000002E-4</v>
      </c>
      <c r="S36" s="66">
        <v>2.544E-4</v>
      </c>
      <c r="T36" s="66">
        <v>1.0560000000000001E-4</v>
      </c>
      <c r="U36" s="66">
        <v>1.1999999999999999E-6</v>
      </c>
      <c r="V36" s="66">
        <v>2.0856E-2</v>
      </c>
      <c r="W36" s="66" t="s">
        <v>390</v>
      </c>
      <c r="X36" s="66">
        <v>3.6000000000000002E-4</v>
      </c>
      <c r="Y36" s="66">
        <v>5.9999999999999995E-4</v>
      </c>
      <c r="Z36" s="66">
        <v>2.4240000000000001E-4</v>
      </c>
      <c r="AA36" s="66">
        <v>1.032E-4</v>
      </c>
      <c r="AB36" s="66">
        <v>1.3056000000000001E-3</v>
      </c>
      <c r="AC36" s="66">
        <v>5.1239999916000001E-6</v>
      </c>
      <c r="AD36" s="66">
        <v>2.4399999600000002E-6</v>
      </c>
      <c r="AE36" s="158"/>
      <c r="AF36" s="66">
        <v>510.66</v>
      </c>
      <c r="AG36" s="66" t="s">
        <v>391</v>
      </c>
      <c r="AH36" s="66" t="s">
        <v>391</v>
      </c>
      <c r="AI36" s="66" t="s">
        <v>391</v>
      </c>
      <c r="AJ36" s="66" t="s">
        <v>391</v>
      </c>
      <c r="AK36" s="66" t="s">
        <v>391</v>
      </c>
      <c r="AL36" s="182" t="s">
        <v>49</v>
      </c>
    </row>
    <row r="37" spans="1:256" s="2" customFormat="1" ht="24.75" customHeight="1" thickBot="1" x14ac:dyDescent="0.3">
      <c r="A37" s="121" t="s">
        <v>70</v>
      </c>
      <c r="B37" s="121" t="s">
        <v>100</v>
      </c>
      <c r="C37" s="122" t="s">
        <v>395</v>
      </c>
      <c r="D37" s="123"/>
      <c r="E37" s="66">
        <v>5.6304E-2</v>
      </c>
      <c r="F37" s="66">
        <v>1.8768000000000001E-3</v>
      </c>
      <c r="G37" s="66">
        <v>3.2961300000000003E-4</v>
      </c>
      <c r="H37" s="66" t="s">
        <v>391</v>
      </c>
      <c r="I37" s="66">
        <v>2.3460000000000001E-4</v>
      </c>
      <c r="J37" s="66">
        <v>2.3460000000000001E-4</v>
      </c>
      <c r="K37" s="66">
        <v>2.3460000000000001E-4</v>
      </c>
      <c r="L37" s="66">
        <v>5.8650000000000014E-6</v>
      </c>
      <c r="M37" s="66">
        <v>5.6303999999999998E-3</v>
      </c>
      <c r="N37" s="66">
        <v>1.7595000000000001E-6</v>
      </c>
      <c r="O37" s="66">
        <v>2.9325000000000001E-7</v>
      </c>
      <c r="P37" s="66">
        <v>1.1730000000000001E-4</v>
      </c>
      <c r="Q37" s="66">
        <v>1.4076E-4</v>
      </c>
      <c r="R37" s="66">
        <v>8.9148000000000004E-7</v>
      </c>
      <c r="S37" s="66">
        <v>8.9147999999999999E-8</v>
      </c>
      <c r="T37" s="66">
        <v>5.9823000000000003E-7</v>
      </c>
      <c r="U37" s="66">
        <v>1.3137599999999999E-5</v>
      </c>
      <c r="V37" s="66">
        <v>1.7595000000000001E-6</v>
      </c>
      <c r="W37" s="66" t="s">
        <v>390</v>
      </c>
      <c r="X37" s="66">
        <v>6.568800000000001E-7</v>
      </c>
      <c r="Y37" s="66">
        <v>1.8533400000000002E-6</v>
      </c>
      <c r="Z37" s="66">
        <v>1.3020300000000002E-6</v>
      </c>
      <c r="AA37" s="66">
        <v>9.8062799999999982E-6</v>
      </c>
      <c r="AB37" s="66">
        <v>1.3618529999999999E-5</v>
      </c>
      <c r="AC37" s="66" t="s">
        <v>391</v>
      </c>
      <c r="AD37" s="66" t="s">
        <v>391</v>
      </c>
      <c r="AE37" s="158"/>
      <c r="AF37" s="66" t="s">
        <v>391</v>
      </c>
      <c r="AG37" s="66" t="s">
        <v>391</v>
      </c>
      <c r="AH37" s="66">
        <v>1173</v>
      </c>
      <c r="AI37" s="66" t="s">
        <v>391</v>
      </c>
      <c r="AJ37" s="66" t="s">
        <v>391</v>
      </c>
      <c r="AK37" s="66" t="s">
        <v>391</v>
      </c>
      <c r="AL37" s="182" t="s">
        <v>49</v>
      </c>
    </row>
    <row r="38" spans="1:256" s="2" customFormat="1" ht="24.75" customHeight="1" thickBot="1" x14ac:dyDescent="0.3">
      <c r="A38" s="121" t="s">
        <v>70</v>
      </c>
      <c r="B38" s="121" t="s">
        <v>101</v>
      </c>
      <c r="C38" s="122" t="s">
        <v>102</v>
      </c>
      <c r="D38" s="130"/>
      <c r="E38" s="66" t="s">
        <v>392</v>
      </c>
      <c r="F38" s="66" t="s">
        <v>392</v>
      </c>
      <c r="G38" s="66" t="s">
        <v>392</v>
      </c>
      <c r="H38" s="66" t="s">
        <v>392</v>
      </c>
      <c r="I38" s="66" t="s">
        <v>392</v>
      </c>
      <c r="J38" s="66" t="s">
        <v>392</v>
      </c>
      <c r="K38" s="66" t="s">
        <v>392</v>
      </c>
      <c r="L38" s="66" t="s">
        <v>392</v>
      </c>
      <c r="M38" s="66" t="s">
        <v>392</v>
      </c>
      <c r="N38" s="66" t="s">
        <v>392</v>
      </c>
      <c r="O38" s="66" t="s">
        <v>392</v>
      </c>
      <c r="P38" s="66" t="s">
        <v>392</v>
      </c>
      <c r="Q38" s="66" t="s">
        <v>392</v>
      </c>
      <c r="R38" s="66" t="s">
        <v>392</v>
      </c>
      <c r="S38" s="66" t="s">
        <v>392</v>
      </c>
      <c r="T38" s="66" t="s">
        <v>392</v>
      </c>
      <c r="U38" s="66" t="s">
        <v>392</v>
      </c>
      <c r="V38" s="66" t="s">
        <v>392</v>
      </c>
      <c r="W38" s="66" t="s">
        <v>392</v>
      </c>
      <c r="X38" s="66" t="s">
        <v>392</v>
      </c>
      <c r="Y38" s="66" t="s">
        <v>392</v>
      </c>
      <c r="Z38" s="66" t="s">
        <v>392</v>
      </c>
      <c r="AA38" s="66" t="s">
        <v>392</v>
      </c>
      <c r="AB38" s="66" t="s">
        <v>392</v>
      </c>
      <c r="AC38" s="66" t="s">
        <v>392</v>
      </c>
      <c r="AD38" s="66" t="s">
        <v>392</v>
      </c>
      <c r="AE38" s="158"/>
      <c r="AF38" s="66" t="s">
        <v>392</v>
      </c>
      <c r="AG38" s="66" t="s">
        <v>392</v>
      </c>
      <c r="AH38" s="66" t="s">
        <v>392</v>
      </c>
      <c r="AI38" s="66" t="s">
        <v>392</v>
      </c>
      <c r="AJ38" s="66" t="s">
        <v>392</v>
      </c>
      <c r="AK38" s="66" t="s">
        <v>392</v>
      </c>
      <c r="AL38" s="182" t="s">
        <v>49</v>
      </c>
    </row>
    <row r="39" spans="1:256" s="2" customFormat="1" ht="24.75" customHeight="1" thickBot="1" x14ac:dyDescent="0.3">
      <c r="A39" s="121" t="s">
        <v>103</v>
      </c>
      <c r="B39" s="121" t="s">
        <v>104</v>
      </c>
      <c r="C39" s="122" t="s">
        <v>396</v>
      </c>
      <c r="D39" s="123"/>
      <c r="E39" s="66">
        <v>7.4040768583900283</v>
      </c>
      <c r="F39" s="66">
        <v>3.4170254422956758</v>
      </c>
      <c r="G39" s="66">
        <v>13.366871958097505</v>
      </c>
      <c r="H39" s="66">
        <v>0.11498513500000007</v>
      </c>
      <c r="I39" s="66">
        <v>1.4865135551194035</v>
      </c>
      <c r="J39" s="66">
        <v>2.5040998011203377</v>
      </c>
      <c r="K39" s="66">
        <v>5.4641243291208239</v>
      </c>
      <c r="L39" s="66">
        <v>9.92122278226234E-2</v>
      </c>
      <c r="M39" s="66">
        <v>14.209398657712136</v>
      </c>
      <c r="N39" s="66">
        <v>0.58829512537120121</v>
      </c>
      <c r="O39" s="66">
        <v>3.3607855247915701E-2</v>
      </c>
      <c r="P39" s="66">
        <v>7.6021780168688227E-2</v>
      </c>
      <c r="Q39" s="66">
        <v>0.56042191204429681</v>
      </c>
      <c r="R39" s="66">
        <v>0.42326001986111011</v>
      </c>
      <c r="S39" s="66">
        <v>0.635171696041268</v>
      </c>
      <c r="T39" s="66">
        <v>1.5335099959662257</v>
      </c>
      <c r="U39" s="66">
        <v>0.20833613550723779</v>
      </c>
      <c r="V39" s="66">
        <v>1.4906573464141692</v>
      </c>
      <c r="W39" s="66">
        <v>0.22087066062712693</v>
      </c>
      <c r="X39" s="66">
        <v>7.8367353817104315E-3</v>
      </c>
      <c r="Y39" s="66">
        <v>1.2662446778523885E-2</v>
      </c>
      <c r="Z39" s="66">
        <v>6.9096763930640874E-3</v>
      </c>
      <c r="AA39" s="66">
        <v>5.4202378068149678E-3</v>
      </c>
      <c r="AB39" s="66">
        <v>3.2829096360113351E-2</v>
      </c>
      <c r="AC39" s="66">
        <v>0.11058480288068133</v>
      </c>
      <c r="AD39" s="66">
        <v>8.9240082309417684E-2</v>
      </c>
      <c r="AE39" s="158"/>
      <c r="AF39" s="66">
        <v>3876.7260532232162</v>
      </c>
      <c r="AG39" s="66">
        <v>16098.333110342975</v>
      </c>
      <c r="AH39" s="66">
        <v>69522.755488860203</v>
      </c>
      <c r="AI39" s="66">
        <v>1069.7732943999999</v>
      </c>
      <c r="AJ39" s="66" t="s">
        <v>391</v>
      </c>
      <c r="AK39" s="66" t="s">
        <v>391</v>
      </c>
      <c r="AL39" s="182" t="s">
        <v>49</v>
      </c>
    </row>
    <row r="40" spans="1:256" s="2" customFormat="1" ht="24.75" customHeight="1" thickBot="1" x14ac:dyDescent="0.3">
      <c r="A40" s="121" t="s">
        <v>70</v>
      </c>
      <c r="B40" s="121" t="s">
        <v>105</v>
      </c>
      <c r="C40" s="122" t="s">
        <v>397</v>
      </c>
      <c r="D40" s="123"/>
      <c r="E40" s="66">
        <v>0.169936888888889</v>
      </c>
      <c r="F40" s="66">
        <v>2.3897777777777799E-2</v>
      </c>
      <c r="G40" s="66">
        <v>3.2000000000000002E-3</v>
      </c>
      <c r="H40" s="66">
        <v>3.1555555555555598E-5</v>
      </c>
      <c r="I40" s="66">
        <v>1.4864E-2</v>
      </c>
      <c r="J40" s="66">
        <v>1.4864E-2</v>
      </c>
      <c r="K40" s="66">
        <v>1.4864E-2</v>
      </c>
      <c r="L40" s="66">
        <v>8.1675555555555494E-3</v>
      </c>
      <c r="M40" s="66">
        <v>6.6201777777777707E-2</v>
      </c>
      <c r="N40" s="66">
        <v>1.5E-6</v>
      </c>
      <c r="O40" s="66">
        <v>4.0000000000000003E-5</v>
      </c>
      <c r="P40" s="66">
        <v>2.12E-5</v>
      </c>
      <c r="Q40" s="66">
        <v>3.9999999999999998E-7</v>
      </c>
      <c r="R40" s="66">
        <v>2.0000000000000001E-4</v>
      </c>
      <c r="S40" s="66">
        <v>6.7999999999999996E-3</v>
      </c>
      <c r="T40" s="66">
        <v>2.7999999999999998E-4</v>
      </c>
      <c r="U40" s="66">
        <v>4.0000000000000003E-5</v>
      </c>
      <c r="V40" s="66">
        <v>4.0000000000000001E-3</v>
      </c>
      <c r="W40" s="66" t="s">
        <v>390</v>
      </c>
      <c r="X40" s="66">
        <v>1.2E-4</v>
      </c>
      <c r="Y40" s="66">
        <v>2.0000000000000001E-4</v>
      </c>
      <c r="Z40" s="66">
        <v>1.3760000000000001E-4</v>
      </c>
      <c r="AA40" s="66">
        <v>8.4800000000000001E-5</v>
      </c>
      <c r="AB40" s="66">
        <v>5.4239999999999996E-4</v>
      </c>
      <c r="AC40" s="66" t="s">
        <v>390</v>
      </c>
      <c r="AD40" s="66" t="s">
        <v>390</v>
      </c>
      <c r="AE40" s="158"/>
      <c r="AF40" s="66">
        <v>170.22</v>
      </c>
      <c r="AG40" s="66" t="s">
        <v>391</v>
      </c>
      <c r="AH40" s="66" t="s">
        <v>391</v>
      </c>
      <c r="AI40" s="66" t="s">
        <v>391</v>
      </c>
      <c r="AJ40" s="66" t="s">
        <v>391</v>
      </c>
      <c r="AK40" s="66" t="s">
        <v>391</v>
      </c>
      <c r="AL40" s="182" t="s">
        <v>49</v>
      </c>
    </row>
    <row r="41" spans="1:256" s="2" customFormat="1" ht="24.75" customHeight="1" thickBot="1" x14ac:dyDescent="0.3">
      <c r="A41" s="121" t="s">
        <v>103</v>
      </c>
      <c r="B41" s="121" t="s">
        <v>106</v>
      </c>
      <c r="C41" s="122" t="s">
        <v>398</v>
      </c>
      <c r="D41" s="123"/>
      <c r="E41" s="66">
        <v>12.356926173350949</v>
      </c>
      <c r="F41" s="66">
        <v>75.309226939889285</v>
      </c>
      <c r="G41" s="66">
        <v>35.975139607953871</v>
      </c>
      <c r="H41" s="66">
        <v>2.5980234313843278</v>
      </c>
      <c r="I41" s="66">
        <v>36.442089713900359</v>
      </c>
      <c r="J41" s="66">
        <v>37.097833388754225</v>
      </c>
      <c r="K41" s="66">
        <v>40.393935583044076</v>
      </c>
      <c r="L41" s="66">
        <v>2.6088913477280458</v>
      </c>
      <c r="M41" s="66">
        <v>530.11394814499999</v>
      </c>
      <c r="N41" s="66">
        <v>1.6625694433778617</v>
      </c>
      <c r="O41" s="66">
        <v>0.32111844522730854</v>
      </c>
      <c r="P41" s="66">
        <v>0.52370319514631669</v>
      </c>
      <c r="Q41" s="66">
        <v>0.57513827165363174</v>
      </c>
      <c r="R41" s="66">
        <v>3.1050002194271578</v>
      </c>
      <c r="S41" s="66">
        <v>0.74686336341620829</v>
      </c>
      <c r="T41" s="66">
        <v>0.48850147911003322</v>
      </c>
      <c r="U41" s="66">
        <v>0.26776676363270363</v>
      </c>
      <c r="V41" s="66">
        <v>5.0137820569885054</v>
      </c>
      <c r="W41" s="66">
        <v>5.4036013418939177</v>
      </c>
      <c r="X41" s="66">
        <v>19.694821435578671</v>
      </c>
      <c r="Y41" s="66">
        <v>12.199457873717357</v>
      </c>
      <c r="Z41" s="66">
        <v>8.7061933612326268</v>
      </c>
      <c r="AA41" s="66">
        <v>11.805553395849238</v>
      </c>
      <c r="AB41" s="66">
        <v>52.406026066377898</v>
      </c>
      <c r="AC41" s="66">
        <v>22.903096806020198</v>
      </c>
      <c r="AD41" s="66">
        <v>0.28264241909461424</v>
      </c>
      <c r="AE41" s="158"/>
      <c r="AF41" s="66" t="s">
        <v>390</v>
      </c>
      <c r="AG41" s="66">
        <v>66618.078103906882</v>
      </c>
      <c r="AH41" s="66">
        <v>89894.51101460318</v>
      </c>
      <c r="AI41" s="66">
        <v>37020</v>
      </c>
      <c r="AJ41" s="66" t="s">
        <v>391</v>
      </c>
      <c r="AK41" s="66" t="s">
        <v>391</v>
      </c>
      <c r="AL41" s="182" t="s">
        <v>49</v>
      </c>
    </row>
    <row r="42" spans="1:256" s="2" customFormat="1" ht="24.75" customHeight="1" thickBot="1" x14ac:dyDescent="0.3">
      <c r="A42" s="121" t="s">
        <v>70</v>
      </c>
      <c r="B42" s="121" t="s">
        <v>107</v>
      </c>
      <c r="C42" s="122" t="s">
        <v>108</v>
      </c>
      <c r="D42" s="123"/>
      <c r="E42" s="66">
        <v>1.32121666666667E-2</v>
      </c>
      <c r="F42" s="66">
        <v>0.37901833333333301</v>
      </c>
      <c r="G42" s="66">
        <v>3.0000000000000001E-3</v>
      </c>
      <c r="H42" s="66">
        <v>1.0499999999999999E-5</v>
      </c>
      <c r="I42" s="66">
        <v>6.1901666666666598E-3</v>
      </c>
      <c r="J42" s="66">
        <v>6.1901666666666598E-3</v>
      </c>
      <c r="K42" s="66">
        <v>6.1901666666666598E-3</v>
      </c>
      <c r="L42" s="66">
        <v>3.0899999999999998E-4</v>
      </c>
      <c r="M42" s="66">
        <v>2.1087806666666702</v>
      </c>
      <c r="N42" s="66">
        <v>0.22500000000000001</v>
      </c>
      <c r="O42" s="66">
        <v>3.0000000000000001E-5</v>
      </c>
      <c r="P42" s="66">
        <v>2.6100000000000001E-5</v>
      </c>
      <c r="Q42" s="66">
        <v>8.9999999999999996E-7</v>
      </c>
      <c r="R42" s="66">
        <v>1.4999999999999999E-4</v>
      </c>
      <c r="S42" s="66">
        <v>5.1000000000000004E-3</v>
      </c>
      <c r="T42" s="66">
        <v>2.1000000000000001E-4</v>
      </c>
      <c r="U42" s="66">
        <v>3.0000000000000001E-5</v>
      </c>
      <c r="V42" s="66">
        <v>3.0000000000000001E-3</v>
      </c>
      <c r="W42" s="66" t="s">
        <v>390</v>
      </c>
      <c r="X42" s="66">
        <v>1.2E-4</v>
      </c>
      <c r="Y42" s="66">
        <v>1.2E-4</v>
      </c>
      <c r="Z42" s="66">
        <v>2.0400000000000001E-5</v>
      </c>
      <c r="AA42" s="66">
        <v>3.0599999999999998E-5</v>
      </c>
      <c r="AB42" s="66">
        <v>2.9100000000000003E-4</v>
      </c>
      <c r="AC42" s="66" t="s">
        <v>390</v>
      </c>
      <c r="AD42" s="66" t="s">
        <v>390</v>
      </c>
      <c r="AE42" s="158"/>
      <c r="AF42" s="66">
        <v>129.9</v>
      </c>
      <c r="AG42" s="66" t="s">
        <v>391</v>
      </c>
      <c r="AH42" s="66" t="s">
        <v>391</v>
      </c>
      <c r="AI42" s="66" t="s">
        <v>391</v>
      </c>
      <c r="AJ42" s="66" t="s">
        <v>391</v>
      </c>
      <c r="AK42" s="66" t="s">
        <v>391</v>
      </c>
      <c r="AL42" s="182" t="s">
        <v>49</v>
      </c>
    </row>
    <row r="43" spans="1:256" s="2" customFormat="1" ht="24.75" customHeight="1" thickBot="1" x14ac:dyDescent="0.3">
      <c r="A43" s="121" t="s">
        <v>103</v>
      </c>
      <c r="B43" s="121" t="s">
        <v>109</v>
      </c>
      <c r="C43" s="122" t="s">
        <v>110</v>
      </c>
      <c r="D43" s="123"/>
      <c r="E43" s="66">
        <v>0.49922868499999945</v>
      </c>
      <c r="F43" s="66">
        <v>0.53746355899999465</v>
      </c>
      <c r="G43" s="66">
        <v>1.3949405349759965</v>
      </c>
      <c r="H43" s="66" t="s">
        <v>438</v>
      </c>
      <c r="I43" s="66">
        <v>0.51191510299999454</v>
      </c>
      <c r="J43" s="66">
        <v>0.66858687299999198</v>
      </c>
      <c r="K43" s="66">
        <v>1.1283062029999911</v>
      </c>
      <c r="L43" s="66">
        <v>5.2696817852329547E-2</v>
      </c>
      <c r="M43" s="66">
        <v>2.2272763930000217</v>
      </c>
      <c r="N43" s="66">
        <v>7.1867924078586845E-2</v>
      </c>
      <c r="O43" s="66">
        <v>8.723822766179971E-3</v>
      </c>
      <c r="P43" s="66">
        <v>5.3973781737364111E-3</v>
      </c>
      <c r="Q43" s="66">
        <v>5.88642911258438E-2</v>
      </c>
      <c r="R43" s="66">
        <v>5.0587346713382712E-2</v>
      </c>
      <c r="S43" s="66">
        <v>6.9799059333859229E-2</v>
      </c>
      <c r="T43" s="66">
        <v>0.18181297119300469</v>
      </c>
      <c r="U43" s="66">
        <v>6.9020786937159994E-3</v>
      </c>
      <c r="V43" s="66">
        <v>0.35977223454367585</v>
      </c>
      <c r="W43" s="66">
        <v>6.0251521768763472E-2</v>
      </c>
      <c r="X43" s="66">
        <v>5.1354726889243987E-3</v>
      </c>
      <c r="Y43" s="66">
        <v>8.2331244016039494E-3</v>
      </c>
      <c r="Z43" s="66">
        <v>2.8929601563914839E-3</v>
      </c>
      <c r="AA43" s="66">
        <v>2.3005029545311337E-3</v>
      </c>
      <c r="AB43" s="66">
        <v>1.8562060201450955E-2</v>
      </c>
      <c r="AC43" s="66">
        <v>1.0819954286581356E-2</v>
      </c>
      <c r="AD43" s="66">
        <v>8.5818312614941335E-3</v>
      </c>
      <c r="AE43" s="158"/>
      <c r="AF43" s="66">
        <v>565.04014257600033</v>
      </c>
      <c r="AG43" s="66">
        <v>1210.0886957000002</v>
      </c>
      <c r="AH43" s="66">
        <v>2101.7369915600002</v>
      </c>
      <c r="AI43" s="66">
        <v>708.39973925000015</v>
      </c>
      <c r="AJ43" s="66" t="s">
        <v>391</v>
      </c>
      <c r="AK43" s="66" t="s">
        <v>391</v>
      </c>
      <c r="AL43" s="182" t="s">
        <v>49</v>
      </c>
    </row>
    <row r="44" spans="1:256" s="2" customFormat="1" ht="24.75" customHeight="1" thickBot="1" x14ac:dyDescent="0.3">
      <c r="A44" s="121" t="s">
        <v>70</v>
      </c>
      <c r="B44" s="121" t="s">
        <v>111</v>
      </c>
      <c r="C44" s="122" t="s">
        <v>112</v>
      </c>
      <c r="D44" s="123"/>
      <c r="E44" s="66">
        <v>45.017958666666672</v>
      </c>
      <c r="F44" s="66">
        <v>7.8446493333333303</v>
      </c>
      <c r="G44" s="66">
        <v>1.5789999999999998E-2</v>
      </c>
      <c r="H44" s="66">
        <v>8.8651200000000006E-3</v>
      </c>
      <c r="I44" s="66">
        <v>2.7263263066666665</v>
      </c>
      <c r="J44" s="66">
        <v>2.8987666666666665</v>
      </c>
      <c r="K44" s="66">
        <v>2.8987666666666665</v>
      </c>
      <c r="L44" s="66">
        <v>1.6221753839999999</v>
      </c>
      <c r="M44" s="66">
        <v>28.891862666666661</v>
      </c>
      <c r="N44" s="66">
        <v>0.9</v>
      </c>
      <c r="O44" s="66">
        <v>3.4172999999999994E-3</v>
      </c>
      <c r="P44" s="66">
        <v>2.1131000000000001E-3</v>
      </c>
      <c r="Q44" s="66">
        <v>4.1499999999999999E-5</v>
      </c>
      <c r="R44" s="66">
        <v>1.197E-2</v>
      </c>
      <c r="S44" s="66">
        <v>2.8434800000000003E-2</v>
      </c>
      <c r="T44" s="66">
        <v>4.1752000000000004E-3</v>
      </c>
      <c r="U44" s="66">
        <v>1.5789999999999999E-4</v>
      </c>
      <c r="V44" s="66">
        <v>0.67070200000000002</v>
      </c>
      <c r="W44" s="66" t="s">
        <v>390</v>
      </c>
      <c r="X44" s="66">
        <v>1.17363E-2</v>
      </c>
      <c r="Y44" s="66">
        <v>6.3918000000000004E-4</v>
      </c>
      <c r="Z44" s="66">
        <v>1.4906199999999999E-4</v>
      </c>
      <c r="AA44" s="66">
        <v>2.3609999999999999E-4</v>
      </c>
      <c r="AB44" s="66">
        <v>1.2760642000000003E-2</v>
      </c>
      <c r="AC44" s="66" t="s">
        <v>390</v>
      </c>
      <c r="AD44" s="66" t="s">
        <v>390</v>
      </c>
      <c r="AE44" s="158"/>
      <c r="AF44" s="66">
        <v>17146.699999999997</v>
      </c>
      <c r="AG44" s="66" t="s">
        <v>391</v>
      </c>
      <c r="AH44" s="66" t="s">
        <v>391</v>
      </c>
      <c r="AI44" s="66" t="s">
        <v>391</v>
      </c>
      <c r="AJ44" s="66" t="s">
        <v>391</v>
      </c>
      <c r="AK44" s="66" t="s">
        <v>391</v>
      </c>
      <c r="AL44" s="182" t="s">
        <v>49</v>
      </c>
    </row>
    <row r="45" spans="1:256" s="2" customFormat="1" ht="24.75" customHeight="1" thickBot="1" x14ac:dyDescent="0.3">
      <c r="A45" s="121" t="s">
        <v>70</v>
      </c>
      <c r="B45" s="121" t="s">
        <v>113</v>
      </c>
      <c r="C45" s="122" t="s">
        <v>114</v>
      </c>
      <c r="D45" s="123"/>
      <c r="E45" s="66" t="s">
        <v>392</v>
      </c>
      <c r="F45" s="66" t="s">
        <v>392</v>
      </c>
      <c r="G45" s="66" t="s">
        <v>392</v>
      </c>
      <c r="H45" s="66" t="s">
        <v>392</v>
      </c>
      <c r="I45" s="66" t="s">
        <v>392</v>
      </c>
      <c r="J45" s="66" t="s">
        <v>392</v>
      </c>
      <c r="K45" s="66" t="s">
        <v>392</v>
      </c>
      <c r="L45" s="66" t="s">
        <v>392</v>
      </c>
      <c r="M45" s="66" t="s">
        <v>392</v>
      </c>
      <c r="N45" s="66" t="s">
        <v>392</v>
      </c>
      <c r="O45" s="66" t="s">
        <v>392</v>
      </c>
      <c r="P45" s="66" t="s">
        <v>392</v>
      </c>
      <c r="Q45" s="66" t="s">
        <v>392</v>
      </c>
      <c r="R45" s="66" t="s">
        <v>392</v>
      </c>
      <c r="S45" s="66" t="s">
        <v>392</v>
      </c>
      <c r="T45" s="66" t="s">
        <v>392</v>
      </c>
      <c r="U45" s="66" t="s">
        <v>392</v>
      </c>
      <c r="V45" s="66" t="s">
        <v>392</v>
      </c>
      <c r="W45" s="66" t="s">
        <v>392</v>
      </c>
      <c r="X45" s="66" t="s">
        <v>392</v>
      </c>
      <c r="Y45" s="66" t="s">
        <v>392</v>
      </c>
      <c r="Z45" s="66" t="s">
        <v>392</v>
      </c>
      <c r="AA45" s="66" t="s">
        <v>392</v>
      </c>
      <c r="AB45" s="66" t="s">
        <v>392</v>
      </c>
      <c r="AC45" s="66" t="s">
        <v>392</v>
      </c>
      <c r="AD45" s="66" t="s">
        <v>392</v>
      </c>
      <c r="AE45" s="158"/>
      <c r="AF45" s="66" t="s">
        <v>392</v>
      </c>
      <c r="AG45" s="66" t="s">
        <v>392</v>
      </c>
      <c r="AH45" s="66" t="s">
        <v>392</v>
      </c>
      <c r="AI45" s="66" t="s">
        <v>392</v>
      </c>
      <c r="AJ45" s="66" t="s">
        <v>392</v>
      </c>
      <c r="AK45" s="66" t="s">
        <v>392</v>
      </c>
      <c r="AL45" s="182" t="s">
        <v>49</v>
      </c>
    </row>
    <row r="46" spans="1:256" s="2" customFormat="1" ht="24.75" customHeight="1" thickBot="1" x14ac:dyDescent="0.3">
      <c r="A46" s="121" t="s">
        <v>103</v>
      </c>
      <c r="B46" s="121" t="s">
        <v>115</v>
      </c>
      <c r="C46" s="122" t="s">
        <v>116</v>
      </c>
      <c r="D46" s="123" t="s">
        <v>418</v>
      </c>
      <c r="E46" s="66" t="s">
        <v>438</v>
      </c>
      <c r="F46" s="66" t="s">
        <v>438</v>
      </c>
      <c r="G46" s="66" t="s">
        <v>438</v>
      </c>
      <c r="H46" s="66" t="s">
        <v>438</v>
      </c>
      <c r="I46" s="66" t="s">
        <v>438</v>
      </c>
      <c r="J46" s="66" t="s">
        <v>438</v>
      </c>
      <c r="K46" s="66" t="s">
        <v>438</v>
      </c>
      <c r="L46" s="66" t="s">
        <v>438</v>
      </c>
      <c r="M46" s="66" t="s">
        <v>438</v>
      </c>
      <c r="N46" s="66" t="s">
        <v>438</v>
      </c>
      <c r="O46" s="66" t="s">
        <v>438</v>
      </c>
      <c r="P46" s="66" t="s">
        <v>438</v>
      </c>
      <c r="Q46" s="66" t="s">
        <v>438</v>
      </c>
      <c r="R46" s="66" t="s">
        <v>438</v>
      </c>
      <c r="S46" s="66" t="s">
        <v>438</v>
      </c>
      <c r="T46" s="66" t="s">
        <v>438</v>
      </c>
      <c r="U46" s="66" t="s">
        <v>438</v>
      </c>
      <c r="V46" s="66" t="s">
        <v>438</v>
      </c>
      <c r="W46" s="66" t="s">
        <v>438</v>
      </c>
      <c r="X46" s="66" t="s">
        <v>438</v>
      </c>
      <c r="Y46" s="66" t="s">
        <v>438</v>
      </c>
      <c r="Z46" s="66" t="s">
        <v>438</v>
      </c>
      <c r="AA46" s="66" t="s">
        <v>438</v>
      </c>
      <c r="AB46" s="66" t="s">
        <v>438</v>
      </c>
      <c r="AC46" s="66" t="s">
        <v>438</v>
      </c>
      <c r="AD46" s="66" t="s">
        <v>438</v>
      </c>
      <c r="AE46" s="158"/>
      <c r="AF46" s="66" t="s">
        <v>438</v>
      </c>
      <c r="AG46" s="66" t="s">
        <v>438</v>
      </c>
      <c r="AH46" s="66" t="s">
        <v>438</v>
      </c>
      <c r="AI46" s="66" t="s">
        <v>438</v>
      </c>
      <c r="AJ46" s="66" t="s">
        <v>391</v>
      </c>
      <c r="AK46" s="66" t="s">
        <v>391</v>
      </c>
      <c r="AL46" s="182" t="s">
        <v>49</v>
      </c>
    </row>
    <row r="47" spans="1:256" s="2" customFormat="1" ht="24.75" customHeight="1" thickBot="1" x14ac:dyDescent="0.3">
      <c r="A47" s="121" t="s">
        <v>70</v>
      </c>
      <c r="B47" s="121" t="s">
        <v>117</v>
      </c>
      <c r="C47" s="122" t="s">
        <v>118</v>
      </c>
      <c r="D47" s="123"/>
      <c r="E47" s="66">
        <v>0.66795400000000005</v>
      </c>
      <c r="F47" s="66">
        <v>6.5929111111111105E-2</v>
      </c>
      <c r="G47" s="66">
        <v>1.12E-2</v>
      </c>
      <c r="H47" s="66">
        <v>1.10444444444444E-4</v>
      </c>
      <c r="I47" s="66">
        <v>3.0860666666666699E-2</v>
      </c>
      <c r="J47" s="66">
        <v>3.0860666666666699E-2</v>
      </c>
      <c r="K47" s="66">
        <v>3.0860666666666699E-2</v>
      </c>
      <c r="L47" s="66">
        <v>1.6820222222222202E-2</v>
      </c>
      <c r="M47" s="66">
        <v>0.203376444444444</v>
      </c>
      <c r="N47" s="66">
        <v>5.2499999999999997E-6</v>
      </c>
      <c r="O47" s="66">
        <v>1.3999999999999999E-4</v>
      </c>
      <c r="P47" s="66">
        <v>7.4200000000000001E-5</v>
      </c>
      <c r="Q47" s="66">
        <v>1.3999999999999999E-6</v>
      </c>
      <c r="R47" s="66">
        <v>6.9999999999999999E-4</v>
      </c>
      <c r="S47" s="66">
        <v>2.3800000000000002E-2</v>
      </c>
      <c r="T47" s="66">
        <v>9.7999999999999997E-4</v>
      </c>
      <c r="U47" s="66">
        <v>1.3999999999999999E-4</v>
      </c>
      <c r="V47" s="66">
        <v>1.4E-2</v>
      </c>
      <c r="W47" s="66" t="s">
        <v>390</v>
      </c>
      <c r="X47" s="66">
        <v>4.2000000000000002E-4</v>
      </c>
      <c r="Y47" s="66">
        <v>6.9999999999999999E-4</v>
      </c>
      <c r="Z47" s="66">
        <v>4.816E-4</v>
      </c>
      <c r="AA47" s="66">
        <v>2.968E-4</v>
      </c>
      <c r="AB47" s="66">
        <v>1.8984E-3</v>
      </c>
      <c r="AC47" s="66" t="s">
        <v>390</v>
      </c>
      <c r="AD47" s="66" t="s">
        <v>390</v>
      </c>
      <c r="AE47" s="158"/>
      <c r="AF47" s="66">
        <v>595.77</v>
      </c>
      <c r="AG47" s="66" t="s">
        <v>391</v>
      </c>
      <c r="AH47" s="66" t="s">
        <v>391</v>
      </c>
      <c r="AI47" s="66" t="s">
        <v>391</v>
      </c>
      <c r="AJ47" s="66" t="s">
        <v>391</v>
      </c>
      <c r="AK47" s="66" t="s">
        <v>391</v>
      </c>
      <c r="AL47" s="182" t="s">
        <v>49</v>
      </c>
    </row>
    <row r="48" spans="1:256" s="2" customFormat="1" ht="24.75" customHeight="1" thickBot="1" x14ac:dyDescent="0.3">
      <c r="A48" s="121" t="s">
        <v>119</v>
      </c>
      <c r="B48" s="121" t="s">
        <v>120</v>
      </c>
      <c r="C48" s="122" t="s">
        <v>121</v>
      </c>
      <c r="D48" s="123"/>
      <c r="E48" s="66" t="s">
        <v>391</v>
      </c>
      <c r="F48" s="66">
        <v>13.978005000000001</v>
      </c>
      <c r="G48" s="66" t="s">
        <v>391</v>
      </c>
      <c r="H48" s="66" t="s">
        <v>391</v>
      </c>
      <c r="I48" s="66">
        <v>0.33764499999999997</v>
      </c>
      <c r="J48" s="66">
        <v>2.8362180000000006</v>
      </c>
      <c r="K48" s="66">
        <v>6.0100809999999996</v>
      </c>
      <c r="L48" s="66" t="s">
        <v>390</v>
      </c>
      <c r="M48" s="66" t="s">
        <v>391</v>
      </c>
      <c r="N48" s="66" t="s">
        <v>390</v>
      </c>
      <c r="O48" s="66" t="s">
        <v>390</v>
      </c>
      <c r="P48" s="66" t="s">
        <v>390</v>
      </c>
      <c r="Q48" s="66" t="s">
        <v>390</v>
      </c>
      <c r="R48" s="66" t="s">
        <v>390</v>
      </c>
      <c r="S48" s="66" t="s">
        <v>390</v>
      </c>
      <c r="T48" s="66" t="s">
        <v>390</v>
      </c>
      <c r="U48" s="66" t="s">
        <v>390</v>
      </c>
      <c r="V48" s="66" t="s">
        <v>390</v>
      </c>
      <c r="W48" s="66" t="s">
        <v>391</v>
      </c>
      <c r="X48" s="66" t="s">
        <v>391</v>
      </c>
      <c r="Y48" s="66" t="s">
        <v>391</v>
      </c>
      <c r="Z48" s="66" t="s">
        <v>391</v>
      </c>
      <c r="AA48" s="66" t="s">
        <v>391</v>
      </c>
      <c r="AB48" s="66" t="s">
        <v>391</v>
      </c>
      <c r="AC48" s="66" t="s">
        <v>391</v>
      </c>
      <c r="AD48" s="66" t="s">
        <v>391</v>
      </c>
      <c r="AE48" s="158"/>
      <c r="AF48" s="66" t="s">
        <v>391</v>
      </c>
      <c r="AG48" s="66" t="s">
        <v>391</v>
      </c>
      <c r="AH48" s="66" t="s">
        <v>391</v>
      </c>
      <c r="AI48" s="66" t="s">
        <v>391</v>
      </c>
      <c r="AJ48" s="66" t="s">
        <v>391</v>
      </c>
      <c r="AK48" s="66">
        <v>67.528999999999996</v>
      </c>
      <c r="AL48" s="182" t="s">
        <v>122</v>
      </c>
    </row>
    <row r="49" spans="1:38" s="2" customFormat="1" ht="24.75" customHeight="1" thickBot="1" x14ac:dyDescent="0.3">
      <c r="A49" s="121" t="s">
        <v>119</v>
      </c>
      <c r="B49" s="121" t="s">
        <v>123</v>
      </c>
      <c r="C49" s="122" t="s">
        <v>124</v>
      </c>
      <c r="D49" s="123"/>
      <c r="E49" s="66" t="s">
        <v>390</v>
      </c>
      <c r="F49" s="66" t="s">
        <v>390</v>
      </c>
      <c r="G49" s="66" t="s">
        <v>390</v>
      </c>
      <c r="H49" s="66" t="s">
        <v>390</v>
      </c>
      <c r="I49" s="66" t="s">
        <v>390</v>
      </c>
      <c r="J49" s="66" t="s">
        <v>390</v>
      </c>
      <c r="K49" s="66" t="s">
        <v>390</v>
      </c>
      <c r="L49" s="66" t="s">
        <v>390</v>
      </c>
      <c r="M49" s="66" t="s">
        <v>390</v>
      </c>
      <c r="N49" s="66" t="s">
        <v>390</v>
      </c>
      <c r="O49" s="66" t="s">
        <v>390</v>
      </c>
      <c r="P49" s="66" t="s">
        <v>390</v>
      </c>
      <c r="Q49" s="66" t="s">
        <v>390</v>
      </c>
      <c r="R49" s="66" t="s">
        <v>390</v>
      </c>
      <c r="S49" s="66" t="s">
        <v>390</v>
      </c>
      <c r="T49" s="66" t="s">
        <v>390</v>
      </c>
      <c r="U49" s="66" t="s">
        <v>390</v>
      </c>
      <c r="V49" s="66" t="s">
        <v>390</v>
      </c>
      <c r="W49" s="66" t="s">
        <v>390</v>
      </c>
      <c r="X49" s="66">
        <v>20.568750149139881</v>
      </c>
      <c r="Y49" s="66">
        <v>25.29403065732771</v>
      </c>
      <c r="Z49" s="66">
        <v>13.064684342558074</v>
      </c>
      <c r="AA49" s="66">
        <v>9.4495639936567191</v>
      </c>
      <c r="AB49" s="66">
        <v>68.377029142682389</v>
      </c>
      <c r="AC49" s="66" t="s">
        <v>390</v>
      </c>
      <c r="AD49" s="66" t="s">
        <v>390</v>
      </c>
      <c r="AE49" s="158"/>
      <c r="AF49" s="66" t="s">
        <v>391</v>
      </c>
      <c r="AG49" s="66" t="s">
        <v>391</v>
      </c>
      <c r="AH49" s="66" t="s">
        <v>391</v>
      </c>
      <c r="AI49" s="66" t="s">
        <v>391</v>
      </c>
      <c r="AJ49" s="66" t="s">
        <v>391</v>
      </c>
      <c r="AK49" s="66">
        <v>5.3330000000000002</v>
      </c>
      <c r="AL49" s="182" t="s">
        <v>125</v>
      </c>
    </row>
    <row r="50" spans="1:38" s="2" customFormat="1" ht="24.75" customHeight="1" thickBot="1" x14ac:dyDescent="0.3">
      <c r="A50" s="121" t="s">
        <v>119</v>
      </c>
      <c r="B50" s="121" t="s">
        <v>126</v>
      </c>
      <c r="C50" s="122" t="s">
        <v>127</v>
      </c>
      <c r="D50" s="123"/>
      <c r="E50" s="66" t="s">
        <v>392</v>
      </c>
      <c r="F50" s="66" t="s">
        <v>392</v>
      </c>
      <c r="G50" s="66" t="s">
        <v>392</v>
      </c>
      <c r="H50" s="66" t="s">
        <v>392</v>
      </c>
      <c r="I50" s="66" t="s">
        <v>392</v>
      </c>
      <c r="J50" s="66" t="s">
        <v>392</v>
      </c>
      <c r="K50" s="66" t="s">
        <v>392</v>
      </c>
      <c r="L50" s="66" t="s">
        <v>392</v>
      </c>
      <c r="M50" s="66" t="s">
        <v>392</v>
      </c>
      <c r="N50" s="66" t="s">
        <v>392</v>
      </c>
      <c r="O50" s="66" t="s">
        <v>392</v>
      </c>
      <c r="P50" s="66" t="s">
        <v>392</v>
      </c>
      <c r="Q50" s="66" t="s">
        <v>392</v>
      </c>
      <c r="R50" s="66" t="s">
        <v>392</v>
      </c>
      <c r="S50" s="66" t="s">
        <v>392</v>
      </c>
      <c r="T50" s="66" t="s">
        <v>392</v>
      </c>
      <c r="U50" s="66" t="s">
        <v>392</v>
      </c>
      <c r="V50" s="66" t="s">
        <v>392</v>
      </c>
      <c r="W50" s="66" t="s">
        <v>392</v>
      </c>
      <c r="X50" s="66" t="s">
        <v>392</v>
      </c>
      <c r="Y50" s="66" t="s">
        <v>392</v>
      </c>
      <c r="Z50" s="66" t="s">
        <v>392</v>
      </c>
      <c r="AA50" s="66" t="s">
        <v>392</v>
      </c>
      <c r="AB50" s="66" t="s">
        <v>392</v>
      </c>
      <c r="AC50" s="66" t="s">
        <v>392</v>
      </c>
      <c r="AD50" s="66" t="s">
        <v>392</v>
      </c>
      <c r="AE50" s="158"/>
      <c r="AF50" s="66" t="s">
        <v>392</v>
      </c>
      <c r="AG50" s="66" t="s">
        <v>392</v>
      </c>
      <c r="AH50" s="66" t="s">
        <v>392</v>
      </c>
      <c r="AI50" s="66" t="s">
        <v>392</v>
      </c>
      <c r="AJ50" s="66" t="s">
        <v>392</v>
      </c>
      <c r="AK50" s="66" t="s">
        <v>392</v>
      </c>
      <c r="AL50" s="182" t="s">
        <v>385</v>
      </c>
    </row>
    <row r="51" spans="1:38" s="2" customFormat="1" ht="24.75" customHeight="1" thickBot="1" x14ac:dyDescent="0.3">
      <c r="A51" s="121" t="s">
        <v>119</v>
      </c>
      <c r="B51" s="125" t="s">
        <v>128</v>
      </c>
      <c r="C51" s="122" t="s">
        <v>129</v>
      </c>
      <c r="D51" s="123"/>
      <c r="E51" s="66" t="s">
        <v>391</v>
      </c>
      <c r="F51" s="66" t="s">
        <v>390</v>
      </c>
      <c r="G51" s="66" t="s">
        <v>390</v>
      </c>
      <c r="H51" s="66" t="s">
        <v>391</v>
      </c>
      <c r="I51" s="66" t="s">
        <v>391</v>
      </c>
      <c r="J51" s="66" t="s">
        <v>391</v>
      </c>
      <c r="K51" s="66" t="s">
        <v>391</v>
      </c>
      <c r="L51" s="66" t="s">
        <v>391</v>
      </c>
      <c r="M51" s="66" t="s">
        <v>391</v>
      </c>
      <c r="N51" s="66" t="s">
        <v>391</v>
      </c>
      <c r="O51" s="66" t="s">
        <v>391</v>
      </c>
      <c r="P51" s="66" t="s">
        <v>391</v>
      </c>
      <c r="Q51" s="66" t="s">
        <v>391</v>
      </c>
      <c r="R51" s="66" t="s">
        <v>391</v>
      </c>
      <c r="S51" s="66" t="s">
        <v>391</v>
      </c>
      <c r="T51" s="66" t="s">
        <v>391</v>
      </c>
      <c r="U51" s="66" t="s">
        <v>391</v>
      </c>
      <c r="V51" s="66" t="s">
        <v>391</v>
      </c>
      <c r="W51" s="66" t="s">
        <v>390</v>
      </c>
      <c r="X51" s="66" t="s">
        <v>391</v>
      </c>
      <c r="Y51" s="66" t="s">
        <v>391</v>
      </c>
      <c r="Z51" s="66" t="s">
        <v>391</v>
      </c>
      <c r="AA51" s="66" t="s">
        <v>391</v>
      </c>
      <c r="AB51" s="66" t="s">
        <v>391</v>
      </c>
      <c r="AC51" s="66" t="s">
        <v>391</v>
      </c>
      <c r="AD51" s="66" t="s">
        <v>391</v>
      </c>
      <c r="AE51" s="158"/>
      <c r="AF51" s="66" t="s">
        <v>391</v>
      </c>
      <c r="AG51" s="66" t="s">
        <v>391</v>
      </c>
      <c r="AH51" s="66" t="s">
        <v>391</v>
      </c>
      <c r="AI51" s="66" t="s">
        <v>391</v>
      </c>
      <c r="AJ51" s="66" t="s">
        <v>391</v>
      </c>
      <c r="AK51" s="66">
        <v>0.179865</v>
      </c>
      <c r="AL51" s="182" t="s">
        <v>130</v>
      </c>
    </row>
    <row r="52" spans="1:38" s="2" customFormat="1" ht="24.75" customHeight="1" thickBot="1" x14ac:dyDescent="0.3">
      <c r="A52" s="121" t="s">
        <v>119</v>
      </c>
      <c r="B52" s="125" t="s">
        <v>131</v>
      </c>
      <c r="C52" s="128" t="s">
        <v>399</v>
      </c>
      <c r="D52" s="131"/>
      <c r="E52" s="66">
        <v>0.73705163100000004</v>
      </c>
      <c r="F52" s="66">
        <v>0.61595125999999989</v>
      </c>
      <c r="G52" s="66">
        <v>2.9867122800000008</v>
      </c>
      <c r="H52" s="66" t="s">
        <v>390</v>
      </c>
      <c r="I52" s="66">
        <v>3.0994379999999995E-2</v>
      </c>
      <c r="J52" s="66">
        <v>5.3133630000000001E-2</v>
      </c>
      <c r="K52" s="66">
        <v>8.8547399999999998E-2</v>
      </c>
      <c r="L52" s="66" t="s">
        <v>391</v>
      </c>
      <c r="M52" s="66">
        <v>0.39334345000000009</v>
      </c>
      <c r="N52" s="66">
        <v>3.4700000000000002E-2</v>
      </c>
      <c r="O52" s="66">
        <v>3.4700000000000002E-2</v>
      </c>
      <c r="P52" s="66">
        <v>3.4700000000000002E-2</v>
      </c>
      <c r="Q52" s="66">
        <v>3.4700000000000002E-2</v>
      </c>
      <c r="R52" s="66">
        <v>3.4700000000000002E-2</v>
      </c>
      <c r="S52" s="66">
        <v>3.4700000000000002E-2</v>
      </c>
      <c r="T52" s="66">
        <v>3.4700000000000002E-2</v>
      </c>
      <c r="U52" s="66">
        <v>3.4700000000000002E-2</v>
      </c>
      <c r="V52" s="66">
        <v>3.4700000000000002E-2</v>
      </c>
      <c r="W52" s="66">
        <v>3.8699999999999998E-2</v>
      </c>
      <c r="X52" s="66" t="s">
        <v>390</v>
      </c>
      <c r="Y52" s="66" t="s">
        <v>390</v>
      </c>
      <c r="Z52" s="66" t="s">
        <v>390</v>
      </c>
      <c r="AA52" s="66" t="s">
        <v>390</v>
      </c>
      <c r="AB52" s="66" t="s">
        <v>390</v>
      </c>
      <c r="AC52" s="66" t="s">
        <v>391</v>
      </c>
      <c r="AD52" s="66" t="s">
        <v>391</v>
      </c>
      <c r="AE52" s="158"/>
      <c r="AF52" s="66" t="s">
        <v>391</v>
      </c>
      <c r="AG52" s="66" t="s">
        <v>391</v>
      </c>
      <c r="AH52" s="66" t="s">
        <v>391</v>
      </c>
      <c r="AI52" s="66" t="s">
        <v>391</v>
      </c>
      <c r="AJ52" s="66" t="s">
        <v>391</v>
      </c>
      <c r="AK52" s="66">
        <v>6.798</v>
      </c>
      <c r="AL52" s="182" t="s">
        <v>132</v>
      </c>
    </row>
    <row r="53" spans="1:38" s="2" customFormat="1" ht="24.75" customHeight="1" thickBot="1" x14ac:dyDescent="0.3">
      <c r="A53" s="121" t="s">
        <v>119</v>
      </c>
      <c r="B53" s="125" t="s">
        <v>133</v>
      </c>
      <c r="C53" s="128" t="s">
        <v>134</v>
      </c>
      <c r="D53" s="131"/>
      <c r="E53" s="66" t="s">
        <v>391</v>
      </c>
      <c r="F53" s="66">
        <v>0.83285899999999979</v>
      </c>
      <c r="G53" s="66" t="s">
        <v>390</v>
      </c>
      <c r="H53" s="66" t="s">
        <v>391</v>
      </c>
      <c r="I53" s="66" t="s">
        <v>391</v>
      </c>
      <c r="J53" s="66" t="s">
        <v>391</v>
      </c>
      <c r="K53" s="66" t="s">
        <v>391</v>
      </c>
      <c r="L53" s="66" t="s">
        <v>391</v>
      </c>
      <c r="M53" s="66" t="s">
        <v>391</v>
      </c>
      <c r="N53" s="66" t="s">
        <v>391</v>
      </c>
      <c r="O53" s="66" t="s">
        <v>391</v>
      </c>
      <c r="P53" s="66" t="s">
        <v>391</v>
      </c>
      <c r="Q53" s="66" t="s">
        <v>391</v>
      </c>
      <c r="R53" s="66" t="s">
        <v>391</v>
      </c>
      <c r="S53" s="66" t="s">
        <v>391</v>
      </c>
      <c r="T53" s="66" t="s">
        <v>391</v>
      </c>
      <c r="U53" s="66" t="s">
        <v>391</v>
      </c>
      <c r="V53" s="66" t="s">
        <v>391</v>
      </c>
      <c r="W53" s="66" t="s">
        <v>390</v>
      </c>
      <c r="X53" s="66" t="s">
        <v>391</v>
      </c>
      <c r="Y53" s="66" t="s">
        <v>391</v>
      </c>
      <c r="Z53" s="66" t="s">
        <v>391</v>
      </c>
      <c r="AA53" s="66" t="s">
        <v>391</v>
      </c>
      <c r="AB53" s="66" t="s">
        <v>391</v>
      </c>
      <c r="AC53" s="66" t="s">
        <v>391</v>
      </c>
      <c r="AD53" s="66" t="s">
        <v>391</v>
      </c>
      <c r="AE53" s="158"/>
      <c r="AF53" s="66" t="s">
        <v>391</v>
      </c>
      <c r="AG53" s="66" t="s">
        <v>391</v>
      </c>
      <c r="AH53" s="66" t="s">
        <v>391</v>
      </c>
      <c r="AI53" s="66" t="s">
        <v>391</v>
      </c>
      <c r="AJ53" s="66" t="s">
        <v>391</v>
      </c>
      <c r="AK53" s="66">
        <v>4.0890000000000004</v>
      </c>
      <c r="AL53" s="182" t="s">
        <v>135</v>
      </c>
    </row>
    <row r="54" spans="1:38" s="2" customFormat="1" ht="23.4" thickBot="1" x14ac:dyDescent="0.3">
      <c r="A54" s="121" t="s">
        <v>119</v>
      </c>
      <c r="B54" s="125" t="s">
        <v>136</v>
      </c>
      <c r="C54" s="128" t="s">
        <v>137</v>
      </c>
      <c r="D54" s="131"/>
      <c r="E54" s="66" t="s">
        <v>391</v>
      </c>
      <c r="F54" s="66">
        <v>1.5013634511183045</v>
      </c>
      <c r="G54" s="66" t="s">
        <v>390</v>
      </c>
      <c r="H54" s="66" t="s">
        <v>391</v>
      </c>
      <c r="I54" s="66" t="s">
        <v>391</v>
      </c>
      <c r="J54" s="66" t="s">
        <v>391</v>
      </c>
      <c r="K54" s="66" t="s">
        <v>391</v>
      </c>
      <c r="L54" s="66" t="s">
        <v>391</v>
      </c>
      <c r="M54" s="66" t="s">
        <v>391</v>
      </c>
      <c r="N54" s="66" t="s">
        <v>391</v>
      </c>
      <c r="O54" s="66" t="s">
        <v>391</v>
      </c>
      <c r="P54" s="66" t="s">
        <v>391</v>
      </c>
      <c r="Q54" s="66" t="s">
        <v>391</v>
      </c>
      <c r="R54" s="66" t="s">
        <v>391</v>
      </c>
      <c r="S54" s="66" t="s">
        <v>391</v>
      </c>
      <c r="T54" s="66" t="s">
        <v>391</v>
      </c>
      <c r="U54" s="66" t="s">
        <v>391</v>
      </c>
      <c r="V54" s="66" t="s">
        <v>391</v>
      </c>
      <c r="W54" s="66" t="s">
        <v>390</v>
      </c>
      <c r="X54" s="66" t="s">
        <v>391</v>
      </c>
      <c r="Y54" s="66" t="s">
        <v>391</v>
      </c>
      <c r="Z54" s="66" t="s">
        <v>391</v>
      </c>
      <c r="AA54" s="66" t="s">
        <v>391</v>
      </c>
      <c r="AB54" s="66" t="s">
        <v>391</v>
      </c>
      <c r="AC54" s="66" t="s">
        <v>391</v>
      </c>
      <c r="AD54" s="66" t="s">
        <v>391</v>
      </c>
      <c r="AE54" s="158"/>
      <c r="AF54" s="66" t="s">
        <v>391</v>
      </c>
      <c r="AG54" s="66" t="s">
        <v>391</v>
      </c>
      <c r="AH54" s="66" t="s">
        <v>391</v>
      </c>
      <c r="AI54" s="66" t="s">
        <v>391</v>
      </c>
      <c r="AJ54" s="66" t="s">
        <v>391</v>
      </c>
      <c r="AK54" s="66">
        <v>8183.2159999999994</v>
      </c>
      <c r="AL54" s="182" t="s">
        <v>425</v>
      </c>
    </row>
    <row r="55" spans="1:38" s="2" customFormat="1" ht="24.75" customHeight="1" thickBot="1" x14ac:dyDescent="0.3">
      <c r="A55" s="121" t="s">
        <v>119</v>
      </c>
      <c r="B55" s="125" t="s">
        <v>138</v>
      </c>
      <c r="C55" s="128" t="s">
        <v>139</v>
      </c>
      <c r="D55" s="131"/>
      <c r="E55" s="66" t="s">
        <v>438</v>
      </c>
      <c r="F55" s="66" t="s">
        <v>438</v>
      </c>
      <c r="G55" s="66" t="s">
        <v>438</v>
      </c>
      <c r="H55" s="66" t="s">
        <v>390</v>
      </c>
      <c r="I55" s="66" t="s">
        <v>438</v>
      </c>
      <c r="J55" s="66" t="s">
        <v>438</v>
      </c>
      <c r="K55" s="66" t="s">
        <v>438</v>
      </c>
      <c r="L55" s="66" t="s">
        <v>438</v>
      </c>
      <c r="M55" s="66" t="s">
        <v>438</v>
      </c>
      <c r="N55" s="66" t="s">
        <v>390</v>
      </c>
      <c r="O55" s="66" t="s">
        <v>390</v>
      </c>
      <c r="P55" s="66" t="s">
        <v>390</v>
      </c>
      <c r="Q55" s="66" t="s">
        <v>390</v>
      </c>
      <c r="R55" s="66" t="s">
        <v>390</v>
      </c>
      <c r="S55" s="66" t="s">
        <v>390</v>
      </c>
      <c r="T55" s="66" t="s">
        <v>390</v>
      </c>
      <c r="U55" s="66" t="s">
        <v>390</v>
      </c>
      <c r="V55" s="66" t="s">
        <v>390</v>
      </c>
      <c r="W55" s="66" t="s">
        <v>390</v>
      </c>
      <c r="X55" s="66" t="s">
        <v>390</v>
      </c>
      <c r="Y55" s="66" t="s">
        <v>390</v>
      </c>
      <c r="Z55" s="66" t="s">
        <v>390</v>
      </c>
      <c r="AA55" s="66" t="s">
        <v>390</v>
      </c>
      <c r="AB55" s="66" t="s">
        <v>390</v>
      </c>
      <c r="AC55" s="66" t="s">
        <v>391</v>
      </c>
      <c r="AD55" s="66" t="s">
        <v>391</v>
      </c>
      <c r="AE55" s="158"/>
      <c r="AF55" s="66" t="s">
        <v>391</v>
      </c>
      <c r="AG55" s="66" t="s">
        <v>391</v>
      </c>
      <c r="AH55" s="66" t="s">
        <v>391</v>
      </c>
      <c r="AI55" s="66" t="s">
        <v>391</v>
      </c>
      <c r="AJ55" s="66" t="s">
        <v>391</v>
      </c>
      <c r="AK55" s="66" t="s">
        <v>390</v>
      </c>
      <c r="AL55" s="182" t="s">
        <v>140</v>
      </c>
    </row>
    <row r="56" spans="1:38" s="2" customFormat="1" ht="24.75" customHeight="1" thickBot="1" x14ac:dyDescent="0.3">
      <c r="A56" s="125" t="s">
        <v>119</v>
      </c>
      <c r="B56" s="125" t="s">
        <v>141</v>
      </c>
      <c r="C56" s="128" t="s">
        <v>400</v>
      </c>
      <c r="D56" s="131" t="s">
        <v>142</v>
      </c>
      <c r="E56" s="66" t="s">
        <v>392</v>
      </c>
      <c r="F56" s="66" t="s">
        <v>392</v>
      </c>
      <c r="G56" s="66" t="s">
        <v>392</v>
      </c>
      <c r="H56" s="66" t="s">
        <v>392</v>
      </c>
      <c r="I56" s="66" t="s">
        <v>392</v>
      </c>
      <c r="J56" s="66" t="s">
        <v>392</v>
      </c>
      <c r="K56" s="66" t="s">
        <v>392</v>
      </c>
      <c r="L56" s="66" t="s">
        <v>392</v>
      </c>
      <c r="M56" s="66" t="s">
        <v>392</v>
      </c>
      <c r="N56" s="66" t="s">
        <v>392</v>
      </c>
      <c r="O56" s="66" t="s">
        <v>392</v>
      </c>
      <c r="P56" s="66" t="s">
        <v>392</v>
      </c>
      <c r="Q56" s="66" t="s">
        <v>392</v>
      </c>
      <c r="R56" s="66" t="s">
        <v>392</v>
      </c>
      <c r="S56" s="66" t="s">
        <v>392</v>
      </c>
      <c r="T56" s="66" t="s">
        <v>392</v>
      </c>
      <c r="U56" s="66" t="s">
        <v>392</v>
      </c>
      <c r="V56" s="66" t="s">
        <v>392</v>
      </c>
      <c r="W56" s="66" t="s">
        <v>392</v>
      </c>
      <c r="X56" s="66" t="s">
        <v>392</v>
      </c>
      <c r="Y56" s="66" t="s">
        <v>392</v>
      </c>
      <c r="Z56" s="66" t="s">
        <v>392</v>
      </c>
      <c r="AA56" s="66" t="s">
        <v>392</v>
      </c>
      <c r="AB56" s="66" t="s">
        <v>392</v>
      </c>
      <c r="AC56" s="66" t="s">
        <v>392</v>
      </c>
      <c r="AD56" s="66" t="s">
        <v>392</v>
      </c>
      <c r="AE56" s="158"/>
      <c r="AF56" s="66" t="s">
        <v>392</v>
      </c>
      <c r="AG56" s="66" t="s">
        <v>392</v>
      </c>
      <c r="AH56" s="66" t="s">
        <v>392</v>
      </c>
      <c r="AI56" s="66" t="s">
        <v>392</v>
      </c>
      <c r="AJ56" s="66" t="s">
        <v>392</v>
      </c>
      <c r="AK56" s="66" t="s">
        <v>392</v>
      </c>
      <c r="AL56" s="182" t="s">
        <v>385</v>
      </c>
    </row>
    <row r="57" spans="1:38" s="2" customFormat="1" ht="24.75" customHeight="1" thickBot="1" x14ac:dyDescent="0.3">
      <c r="A57" s="121" t="s">
        <v>53</v>
      </c>
      <c r="B57" s="121" t="s">
        <v>143</v>
      </c>
      <c r="C57" s="122" t="s">
        <v>144</v>
      </c>
      <c r="D57" s="123"/>
      <c r="E57" s="66" t="s">
        <v>390</v>
      </c>
      <c r="F57" s="66" t="s">
        <v>390</v>
      </c>
      <c r="G57" s="66" t="s">
        <v>390</v>
      </c>
      <c r="H57" s="66" t="s">
        <v>390</v>
      </c>
      <c r="I57" s="66">
        <v>9.3209656000000071E-2</v>
      </c>
      <c r="J57" s="66">
        <v>0.13198780899999998</v>
      </c>
      <c r="K57" s="66">
        <v>0.15518600999999996</v>
      </c>
      <c r="L57" s="66">
        <v>2.796289680000002E-3</v>
      </c>
      <c r="M57" s="66" t="s">
        <v>390</v>
      </c>
      <c r="N57" s="66" t="s">
        <v>390</v>
      </c>
      <c r="O57" s="66" t="s">
        <v>390</v>
      </c>
      <c r="P57" s="66" t="s">
        <v>390</v>
      </c>
      <c r="Q57" s="66" t="s">
        <v>390</v>
      </c>
      <c r="R57" s="66" t="s">
        <v>390</v>
      </c>
      <c r="S57" s="66" t="s">
        <v>390</v>
      </c>
      <c r="T57" s="66" t="s">
        <v>390</v>
      </c>
      <c r="U57" s="66" t="s">
        <v>390</v>
      </c>
      <c r="V57" s="66" t="s">
        <v>390</v>
      </c>
      <c r="W57" s="66" t="s">
        <v>390</v>
      </c>
      <c r="X57" s="66" t="s">
        <v>390</v>
      </c>
      <c r="Y57" s="66" t="s">
        <v>390</v>
      </c>
      <c r="Z57" s="66" t="s">
        <v>390</v>
      </c>
      <c r="AA57" s="66" t="s">
        <v>390</v>
      </c>
      <c r="AB57" s="66" t="s">
        <v>390</v>
      </c>
      <c r="AC57" s="66" t="s">
        <v>390</v>
      </c>
      <c r="AD57" s="66" t="s">
        <v>391</v>
      </c>
      <c r="AE57" s="158"/>
      <c r="AF57" s="66" t="s">
        <v>391</v>
      </c>
      <c r="AG57" s="66" t="s">
        <v>391</v>
      </c>
      <c r="AH57" s="66" t="s">
        <v>391</v>
      </c>
      <c r="AI57" s="66" t="s">
        <v>391</v>
      </c>
      <c r="AJ57" s="66" t="s">
        <v>391</v>
      </c>
      <c r="AK57" s="66">
        <v>3758</v>
      </c>
      <c r="AL57" s="182" t="s">
        <v>145</v>
      </c>
    </row>
    <row r="58" spans="1:38" s="2" customFormat="1" ht="24.75" customHeight="1" thickBot="1" x14ac:dyDescent="0.3">
      <c r="A58" s="121" t="s">
        <v>53</v>
      </c>
      <c r="B58" s="121" t="s">
        <v>146</v>
      </c>
      <c r="C58" s="122" t="s">
        <v>147</v>
      </c>
      <c r="D58" s="123"/>
      <c r="E58" s="66" t="s">
        <v>390</v>
      </c>
      <c r="F58" s="66" t="s">
        <v>390</v>
      </c>
      <c r="G58" s="66" t="s">
        <v>390</v>
      </c>
      <c r="H58" s="66" t="s">
        <v>391</v>
      </c>
      <c r="I58" s="66" t="s">
        <v>438</v>
      </c>
      <c r="J58" s="66" t="s">
        <v>438</v>
      </c>
      <c r="K58" s="66" t="s">
        <v>438</v>
      </c>
      <c r="L58" s="66" t="s">
        <v>390</v>
      </c>
      <c r="M58" s="66" t="s">
        <v>390</v>
      </c>
      <c r="N58" s="66" t="s">
        <v>390</v>
      </c>
      <c r="O58" s="66" t="s">
        <v>390</v>
      </c>
      <c r="P58" s="66" t="s">
        <v>390</v>
      </c>
      <c r="Q58" s="66" t="s">
        <v>391</v>
      </c>
      <c r="R58" s="66" t="s">
        <v>391</v>
      </c>
      <c r="S58" s="66" t="s">
        <v>391</v>
      </c>
      <c r="T58" s="66" t="s">
        <v>391</v>
      </c>
      <c r="U58" s="66" t="s">
        <v>391</v>
      </c>
      <c r="V58" s="66" t="s">
        <v>391</v>
      </c>
      <c r="W58" s="66" t="s">
        <v>391</v>
      </c>
      <c r="X58" s="66" t="s">
        <v>391</v>
      </c>
      <c r="Y58" s="66" t="s">
        <v>391</v>
      </c>
      <c r="Z58" s="66" t="s">
        <v>391</v>
      </c>
      <c r="AA58" s="66" t="s">
        <v>391</v>
      </c>
      <c r="AB58" s="66" t="s">
        <v>391</v>
      </c>
      <c r="AC58" s="66" t="s">
        <v>391</v>
      </c>
      <c r="AD58" s="66" t="s">
        <v>391</v>
      </c>
      <c r="AE58" s="158"/>
      <c r="AF58" s="66" t="s">
        <v>391</v>
      </c>
      <c r="AG58" s="66" t="s">
        <v>391</v>
      </c>
      <c r="AH58" s="66" t="s">
        <v>391</v>
      </c>
      <c r="AI58" s="66" t="s">
        <v>391</v>
      </c>
      <c r="AJ58" s="66" t="s">
        <v>391</v>
      </c>
      <c r="AK58" s="66">
        <v>1087</v>
      </c>
      <c r="AL58" s="182" t="s">
        <v>148</v>
      </c>
    </row>
    <row r="59" spans="1:38" s="2" customFormat="1" ht="24.75" customHeight="1" thickBot="1" x14ac:dyDescent="0.3">
      <c r="A59" s="121" t="s">
        <v>53</v>
      </c>
      <c r="B59" s="132" t="s">
        <v>149</v>
      </c>
      <c r="C59" s="122" t="s">
        <v>401</v>
      </c>
      <c r="D59" s="123"/>
      <c r="E59" s="66" t="s">
        <v>390</v>
      </c>
      <c r="F59" s="66" t="s">
        <v>390</v>
      </c>
      <c r="G59" s="66" t="s">
        <v>390</v>
      </c>
      <c r="H59" s="66" t="s">
        <v>390</v>
      </c>
      <c r="I59" s="66" t="s">
        <v>438</v>
      </c>
      <c r="J59" s="66" t="s">
        <v>438</v>
      </c>
      <c r="K59" s="66" t="s">
        <v>438</v>
      </c>
      <c r="L59" s="66" t="s">
        <v>438</v>
      </c>
      <c r="M59" s="66" t="s">
        <v>390</v>
      </c>
      <c r="N59" s="66">
        <v>5.9633506515000025</v>
      </c>
      <c r="O59" s="66">
        <v>0.4262752153499999</v>
      </c>
      <c r="P59" s="66">
        <v>3.8064905850000003E-3</v>
      </c>
      <c r="Q59" s="66">
        <v>0.38530458704999998</v>
      </c>
      <c r="R59" s="66">
        <v>0.3905086148500001</v>
      </c>
      <c r="S59" s="66">
        <v>0.16281188536499988</v>
      </c>
      <c r="T59" s="66">
        <v>0.42247406555</v>
      </c>
      <c r="U59" s="66">
        <v>1.6625249559999995</v>
      </c>
      <c r="V59" s="66">
        <v>5.0130865121499948</v>
      </c>
      <c r="W59" s="66" t="s">
        <v>390</v>
      </c>
      <c r="X59" s="66" t="s">
        <v>390</v>
      </c>
      <c r="Y59" s="66" t="s">
        <v>390</v>
      </c>
      <c r="Z59" s="66" t="s">
        <v>390</v>
      </c>
      <c r="AA59" s="66" t="s">
        <v>390</v>
      </c>
      <c r="AB59" s="66" t="s">
        <v>390</v>
      </c>
      <c r="AC59" s="66" t="s">
        <v>390</v>
      </c>
      <c r="AD59" s="66" t="s">
        <v>391</v>
      </c>
      <c r="AE59" s="158"/>
      <c r="AF59" s="66" t="s">
        <v>391</v>
      </c>
      <c r="AG59" s="66" t="s">
        <v>391</v>
      </c>
      <c r="AH59" s="66" t="s">
        <v>391</v>
      </c>
      <c r="AI59" s="66" t="s">
        <v>391</v>
      </c>
      <c r="AJ59" s="66" t="s">
        <v>391</v>
      </c>
      <c r="AK59" s="66">
        <v>1012000</v>
      </c>
      <c r="AL59" s="182" t="s">
        <v>426</v>
      </c>
    </row>
    <row r="60" spans="1:38" s="2" customFormat="1" ht="24.75" customHeight="1" thickBot="1" x14ac:dyDescent="0.3">
      <c r="A60" s="121" t="s">
        <v>53</v>
      </c>
      <c r="B60" s="132" t="s">
        <v>150</v>
      </c>
      <c r="C60" s="122" t="s">
        <v>151</v>
      </c>
      <c r="D60" s="126"/>
      <c r="E60" s="66" t="s">
        <v>391</v>
      </c>
      <c r="F60" s="66" t="s">
        <v>391</v>
      </c>
      <c r="G60" s="66" t="s">
        <v>391</v>
      </c>
      <c r="H60" s="66" t="s">
        <v>391</v>
      </c>
      <c r="I60" s="66">
        <v>0.51200204999999999</v>
      </c>
      <c r="J60" s="66">
        <v>1.7312976800000004</v>
      </c>
      <c r="K60" s="66">
        <v>3.3893740000000006</v>
      </c>
      <c r="L60" s="66" t="s">
        <v>391</v>
      </c>
      <c r="M60" s="66" t="s">
        <v>391</v>
      </c>
      <c r="N60" s="66" t="s">
        <v>391</v>
      </c>
      <c r="O60" s="66" t="s">
        <v>391</v>
      </c>
      <c r="P60" s="66" t="s">
        <v>391</v>
      </c>
      <c r="Q60" s="66" t="s">
        <v>391</v>
      </c>
      <c r="R60" s="66" t="s">
        <v>391</v>
      </c>
      <c r="S60" s="66" t="s">
        <v>391</v>
      </c>
      <c r="T60" s="66" t="s">
        <v>391</v>
      </c>
      <c r="U60" s="66" t="s">
        <v>391</v>
      </c>
      <c r="V60" s="66" t="s">
        <v>391</v>
      </c>
      <c r="W60" s="66" t="s">
        <v>391</v>
      </c>
      <c r="X60" s="66" t="s">
        <v>391</v>
      </c>
      <c r="Y60" s="66" t="s">
        <v>391</v>
      </c>
      <c r="Z60" s="66" t="s">
        <v>391</v>
      </c>
      <c r="AA60" s="66" t="s">
        <v>391</v>
      </c>
      <c r="AB60" s="66" t="s">
        <v>391</v>
      </c>
      <c r="AC60" s="66" t="s">
        <v>391</v>
      </c>
      <c r="AD60" s="66" t="s">
        <v>391</v>
      </c>
      <c r="AE60" s="158"/>
      <c r="AF60" s="66" t="s">
        <v>391</v>
      </c>
      <c r="AG60" s="66" t="s">
        <v>391</v>
      </c>
      <c r="AH60" s="66" t="s">
        <v>391</v>
      </c>
      <c r="AI60" s="66" t="s">
        <v>391</v>
      </c>
      <c r="AJ60" s="66" t="s">
        <v>391</v>
      </c>
      <c r="AK60" s="66">
        <v>64638.999999999993</v>
      </c>
      <c r="AL60" s="182" t="s">
        <v>427</v>
      </c>
    </row>
    <row r="61" spans="1:38" s="2" customFormat="1" ht="24.75" customHeight="1" thickBot="1" x14ac:dyDescent="0.3">
      <c r="A61" s="121" t="s">
        <v>53</v>
      </c>
      <c r="B61" s="132" t="s">
        <v>152</v>
      </c>
      <c r="C61" s="122" t="s">
        <v>153</v>
      </c>
      <c r="D61" s="123"/>
      <c r="E61" s="66" t="s">
        <v>391</v>
      </c>
      <c r="F61" s="66" t="s">
        <v>391</v>
      </c>
      <c r="G61" s="66" t="s">
        <v>391</v>
      </c>
      <c r="H61" s="66" t="s">
        <v>391</v>
      </c>
      <c r="I61" s="66" t="s">
        <v>390</v>
      </c>
      <c r="J61" s="66" t="s">
        <v>390</v>
      </c>
      <c r="K61" s="66" t="s">
        <v>390</v>
      </c>
      <c r="L61" s="66" t="s">
        <v>391</v>
      </c>
      <c r="M61" s="66" t="s">
        <v>391</v>
      </c>
      <c r="N61" s="66" t="s">
        <v>391</v>
      </c>
      <c r="O61" s="66" t="s">
        <v>391</v>
      </c>
      <c r="P61" s="66" t="s">
        <v>391</v>
      </c>
      <c r="Q61" s="66" t="s">
        <v>391</v>
      </c>
      <c r="R61" s="66" t="s">
        <v>391</v>
      </c>
      <c r="S61" s="66" t="s">
        <v>391</v>
      </c>
      <c r="T61" s="66" t="s">
        <v>391</v>
      </c>
      <c r="U61" s="66" t="s">
        <v>391</v>
      </c>
      <c r="V61" s="66" t="s">
        <v>391</v>
      </c>
      <c r="W61" s="66" t="s">
        <v>391</v>
      </c>
      <c r="X61" s="66" t="s">
        <v>391</v>
      </c>
      <c r="Y61" s="66" t="s">
        <v>391</v>
      </c>
      <c r="Z61" s="66" t="s">
        <v>391</v>
      </c>
      <c r="AA61" s="66" t="s">
        <v>391</v>
      </c>
      <c r="AB61" s="66" t="s">
        <v>391</v>
      </c>
      <c r="AC61" s="66" t="s">
        <v>391</v>
      </c>
      <c r="AD61" s="66" t="s">
        <v>391</v>
      </c>
      <c r="AE61" s="158"/>
      <c r="AF61" s="66" t="s">
        <v>391</v>
      </c>
      <c r="AG61" s="66" t="s">
        <v>391</v>
      </c>
      <c r="AH61" s="66" t="s">
        <v>391</v>
      </c>
      <c r="AI61" s="66" t="s">
        <v>391</v>
      </c>
      <c r="AJ61" s="66" t="s">
        <v>391</v>
      </c>
      <c r="AK61" s="66" t="s">
        <v>390</v>
      </c>
      <c r="AL61" s="182" t="s">
        <v>428</v>
      </c>
    </row>
    <row r="62" spans="1:38" s="2" customFormat="1" ht="24.75" customHeight="1" thickBot="1" x14ac:dyDescent="0.3">
      <c r="A62" s="121" t="s">
        <v>53</v>
      </c>
      <c r="B62" s="132" t="s">
        <v>154</v>
      </c>
      <c r="C62" s="122" t="s">
        <v>155</v>
      </c>
      <c r="D62" s="123"/>
      <c r="E62" s="66" t="s">
        <v>391</v>
      </c>
      <c r="F62" s="66" t="s">
        <v>391</v>
      </c>
      <c r="G62" s="66" t="s">
        <v>391</v>
      </c>
      <c r="H62" s="66" t="s">
        <v>391</v>
      </c>
      <c r="I62" s="66" t="s">
        <v>390</v>
      </c>
      <c r="J62" s="66" t="s">
        <v>390</v>
      </c>
      <c r="K62" s="66" t="s">
        <v>390</v>
      </c>
      <c r="L62" s="66" t="s">
        <v>391</v>
      </c>
      <c r="M62" s="66" t="s">
        <v>391</v>
      </c>
      <c r="N62" s="66" t="s">
        <v>391</v>
      </c>
      <c r="O62" s="66" t="s">
        <v>391</v>
      </c>
      <c r="P62" s="66" t="s">
        <v>391</v>
      </c>
      <c r="Q62" s="66" t="s">
        <v>391</v>
      </c>
      <c r="R62" s="66" t="s">
        <v>391</v>
      </c>
      <c r="S62" s="66" t="s">
        <v>391</v>
      </c>
      <c r="T62" s="66" t="s">
        <v>391</v>
      </c>
      <c r="U62" s="66" t="s">
        <v>391</v>
      </c>
      <c r="V62" s="66" t="s">
        <v>391</v>
      </c>
      <c r="W62" s="66" t="s">
        <v>391</v>
      </c>
      <c r="X62" s="66" t="s">
        <v>391</v>
      </c>
      <c r="Y62" s="66" t="s">
        <v>391</v>
      </c>
      <c r="Z62" s="66" t="s">
        <v>391</v>
      </c>
      <c r="AA62" s="66" t="s">
        <v>391</v>
      </c>
      <c r="AB62" s="66" t="s">
        <v>391</v>
      </c>
      <c r="AC62" s="66" t="s">
        <v>391</v>
      </c>
      <c r="AD62" s="66" t="s">
        <v>391</v>
      </c>
      <c r="AE62" s="158"/>
      <c r="AF62" s="66" t="s">
        <v>391</v>
      </c>
      <c r="AG62" s="66" t="s">
        <v>391</v>
      </c>
      <c r="AH62" s="66" t="s">
        <v>391</v>
      </c>
      <c r="AI62" s="66" t="s">
        <v>391</v>
      </c>
      <c r="AJ62" s="66" t="s">
        <v>391</v>
      </c>
      <c r="AK62" s="66" t="s">
        <v>390</v>
      </c>
      <c r="AL62" s="182" t="s">
        <v>429</v>
      </c>
    </row>
    <row r="63" spans="1:38" s="2" customFormat="1" ht="24.75" customHeight="1" thickBot="1" x14ac:dyDescent="0.3">
      <c r="A63" s="121" t="s">
        <v>53</v>
      </c>
      <c r="B63" s="132" t="s">
        <v>156</v>
      </c>
      <c r="C63" s="128" t="s">
        <v>157</v>
      </c>
      <c r="D63" s="133"/>
      <c r="E63" s="66" t="s">
        <v>438</v>
      </c>
      <c r="F63" s="66" t="s">
        <v>438</v>
      </c>
      <c r="G63" s="66" t="s">
        <v>438</v>
      </c>
      <c r="H63" s="66" t="s">
        <v>438</v>
      </c>
      <c r="I63" s="66" t="s">
        <v>438</v>
      </c>
      <c r="J63" s="66" t="s">
        <v>438</v>
      </c>
      <c r="K63" s="66" t="s">
        <v>438</v>
      </c>
      <c r="L63" s="66" t="s">
        <v>391</v>
      </c>
      <c r="M63" s="66" t="s">
        <v>391</v>
      </c>
      <c r="N63" s="66" t="s">
        <v>390</v>
      </c>
      <c r="O63" s="66" t="s">
        <v>390</v>
      </c>
      <c r="P63" s="66" t="s">
        <v>390</v>
      </c>
      <c r="Q63" s="66" t="s">
        <v>390</v>
      </c>
      <c r="R63" s="66" t="s">
        <v>390</v>
      </c>
      <c r="S63" s="66" t="s">
        <v>390</v>
      </c>
      <c r="T63" s="66" t="s">
        <v>390</v>
      </c>
      <c r="U63" s="66" t="s">
        <v>390</v>
      </c>
      <c r="V63" s="66" t="s">
        <v>390</v>
      </c>
      <c r="W63" s="66" t="s">
        <v>390</v>
      </c>
      <c r="X63" s="66" t="s">
        <v>390</v>
      </c>
      <c r="Y63" s="66" t="s">
        <v>390</v>
      </c>
      <c r="Z63" s="66" t="s">
        <v>390</v>
      </c>
      <c r="AA63" s="66" t="s">
        <v>390</v>
      </c>
      <c r="AB63" s="66" t="s">
        <v>390</v>
      </c>
      <c r="AC63" s="66" t="s">
        <v>390</v>
      </c>
      <c r="AD63" s="66" t="s">
        <v>391</v>
      </c>
      <c r="AE63" s="158"/>
      <c r="AF63" s="66" t="s">
        <v>391</v>
      </c>
      <c r="AG63" s="66" t="s">
        <v>391</v>
      </c>
      <c r="AH63" s="66" t="s">
        <v>391</v>
      </c>
      <c r="AI63" s="66" t="s">
        <v>391</v>
      </c>
      <c r="AJ63" s="66" t="s">
        <v>391</v>
      </c>
      <c r="AK63" s="66" t="s">
        <v>390</v>
      </c>
      <c r="AL63" s="182" t="s">
        <v>385</v>
      </c>
    </row>
    <row r="64" spans="1:38" s="2" customFormat="1" ht="24.75" customHeight="1" thickBot="1" x14ac:dyDescent="0.3">
      <c r="A64" s="121" t="s">
        <v>53</v>
      </c>
      <c r="B64" s="132" t="s">
        <v>158</v>
      </c>
      <c r="C64" s="122" t="s">
        <v>159</v>
      </c>
      <c r="D64" s="123"/>
      <c r="E64" s="66">
        <v>0.31452199999999997</v>
      </c>
      <c r="F64" s="66" t="s">
        <v>390</v>
      </c>
      <c r="G64" s="66" t="s">
        <v>390</v>
      </c>
      <c r="H64" s="66">
        <v>3.1452200000000002E-3</v>
      </c>
      <c r="I64" s="66" t="s">
        <v>391</v>
      </c>
      <c r="J64" s="66" t="s">
        <v>391</v>
      </c>
      <c r="K64" s="66" t="s">
        <v>391</v>
      </c>
      <c r="L64" s="66" t="s">
        <v>391</v>
      </c>
      <c r="M64" s="66">
        <v>3.14522E-2</v>
      </c>
      <c r="N64" s="66" t="s">
        <v>391</v>
      </c>
      <c r="O64" s="66" t="s">
        <v>391</v>
      </c>
      <c r="P64" s="66" t="s">
        <v>391</v>
      </c>
      <c r="Q64" s="66" t="s">
        <v>391</v>
      </c>
      <c r="R64" s="66" t="s">
        <v>391</v>
      </c>
      <c r="S64" s="66" t="s">
        <v>391</v>
      </c>
      <c r="T64" s="66" t="s">
        <v>391</v>
      </c>
      <c r="U64" s="66" t="s">
        <v>391</v>
      </c>
      <c r="V64" s="66" t="s">
        <v>391</v>
      </c>
      <c r="W64" s="66" t="s">
        <v>391</v>
      </c>
      <c r="X64" s="66" t="s">
        <v>391</v>
      </c>
      <c r="Y64" s="66" t="s">
        <v>391</v>
      </c>
      <c r="Z64" s="66" t="s">
        <v>391</v>
      </c>
      <c r="AA64" s="66" t="s">
        <v>391</v>
      </c>
      <c r="AB64" s="66" t="s">
        <v>391</v>
      </c>
      <c r="AC64" s="66" t="s">
        <v>391</v>
      </c>
      <c r="AD64" s="66" t="s">
        <v>391</v>
      </c>
      <c r="AE64" s="158"/>
      <c r="AF64" s="66" t="s">
        <v>391</v>
      </c>
      <c r="AG64" s="66" t="s">
        <v>391</v>
      </c>
      <c r="AH64" s="66" t="s">
        <v>391</v>
      </c>
      <c r="AI64" s="66" t="s">
        <v>391</v>
      </c>
      <c r="AJ64" s="66" t="s">
        <v>391</v>
      </c>
      <c r="AK64" s="66">
        <v>314.52199999999999</v>
      </c>
      <c r="AL64" s="182" t="s">
        <v>160</v>
      </c>
    </row>
    <row r="65" spans="1:38" s="2" customFormat="1" ht="24.75" customHeight="1" thickBot="1" x14ac:dyDescent="0.3">
      <c r="A65" s="121" t="s">
        <v>53</v>
      </c>
      <c r="B65" s="125" t="s">
        <v>161</v>
      </c>
      <c r="C65" s="122" t="s">
        <v>162</v>
      </c>
      <c r="D65" s="123"/>
      <c r="E65" s="66">
        <v>0.34863718674322047</v>
      </c>
      <c r="F65" s="66" t="s">
        <v>391</v>
      </c>
      <c r="G65" s="66" t="s">
        <v>391</v>
      </c>
      <c r="H65" s="66">
        <v>9.106649967348969E-2</v>
      </c>
      <c r="I65" s="66">
        <v>5.3326258770692459E-5</v>
      </c>
      <c r="J65" s="66" t="s">
        <v>391</v>
      </c>
      <c r="K65" s="66" t="s">
        <v>391</v>
      </c>
      <c r="L65" s="66">
        <v>9.5987265787246424E-6</v>
      </c>
      <c r="M65" s="66" t="s">
        <v>391</v>
      </c>
      <c r="N65" s="66" t="s">
        <v>391</v>
      </c>
      <c r="O65" s="66" t="s">
        <v>391</v>
      </c>
      <c r="P65" s="66" t="s">
        <v>391</v>
      </c>
      <c r="Q65" s="66" t="s">
        <v>391</v>
      </c>
      <c r="R65" s="66" t="s">
        <v>391</v>
      </c>
      <c r="S65" s="66" t="s">
        <v>391</v>
      </c>
      <c r="T65" s="66" t="s">
        <v>391</v>
      </c>
      <c r="U65" s="66" t="s">
        <v>391</v>
      </c>
      <c r="V65" s="66" t="s">
        <v>391</v>
      </c>
      <c r="W65" s="66" t="s">
        <v>391</v>
      </c>
      <c r="X65" s="66" t="s">
        <v>391</v>
      </c>
      <c r="Y65" s="66" t="s">
        <v>391</v>
      </c>
      <c r="Z65" s="66" t="s">
        <v>391</v>
      </c>
      <c r="AA65" s="66" t="s">
        <v>391</v>
      </c>
      <c r="AB65" s="66" t="s">
        <v>391</v>
      </c>
      <c r="AC65" s="66" t="s">
        <v>391</v>
      </c>
      <c r="AD65" s="66" t="s">
        <v>391</v>
      </c>
      <c r="AE65" s="158"/>
      <c r="AF65" s="66" t="s">
        <v>391</v>
      </c>
      <c r="AG65" s="66" t="s">
        <v>391</v>
      </c>
      <c r="AH65" s="66" t="s">
        <v>391</v>
      </c>
      <c r="AI65" s="66" t="s">
        <v>391</v>
      </c>
      <c r="AJ65" s="66" t="s">
        <v>391</v>
      </c>
      <c r="AK65" s="66">
        <v>529.54499999999996</v>
      </c>
      <c r="AL65" s="182" t="s">
        <v>163</v>
      </c>
    </row>
    <row r="66" spans="1:38" s="2" customFormat="1" ht="24.75" customHeight="1" thickBot="1" x14ac:dyDescent="0.3">
      <c r="A66" s="121" t="s">
        <v>53</v>
      </c>
      <c r="B66" s="125" t="s">
        <v>164</v>
      </c>
      <c r="C66" s="122" t="s">
        <v>165</v>
      </c>
      <c r="D66" s="123"/>
      <c r="E66" s="66" t="s">
        <v>392</v>
      </c>
      <c r="F66" s="66" t="s">
        <v>392</v>
      </c>
      <c r="G66" s="66" t="s">
        <v>392</v>
      </c>
      <c r="H66" s="66" t="s">
        <v>392</v>
      </c>
      <c r="I66" s="66" t="s">
        <v>392</v>
      </c>
      <c r="J66" s="66" t="s">
        <v>392</v>
      </c>
      <c r="K66" s="66" t="s">
        <v>392</v>
      </c>
      <c r="L66" s="66" t="s">
        <v>392</v>
      </c>
      <c r="M66" s="66" t="s">
        <v>392</v>
      </c>
      <c r="N66" s="66" t="s">
        <v>392</v>
      </c>
      <c r="O66" s="66" t="s">
        <v>392</v>
      </c>
      <c r="P66" s="66" t="s">
        <v>392</v>
      </c>
      <c r="Q66" s="66" t="s">
        <v>392</v>
      </c>
      <c r="R66" s="66" t="s">
        <v>392</v>
      </c>
      <c r="S66" s="66" t="s">
        <v>392</v>
      </c>
      <c r="T66" s="66" t="s">
        <v>392</v>
      </c>
      <c r="U66" s="66" t="s">
        <v>392</v>
      </c>
      <c r="V66" s="66" t="s">
        <v>392</v>
      </c>
      <c r="W66" s="66" t="s">
        <v>392</v>
      </c>
      <c r="X66" s="66" t="s">
        <v>392</v>
      </c>
      <c r="Y66" s="66" t="s">
        <v>392</v>
      </c>
      <c r="Z66" s="66" t="s">
        <v>392</v>
      </c>
      <c r="AA66" s="66" t="s">
        <v>392</v>
      </c>
      <c r="AB66" s="66" t="s">
        <v>392</v>
      </c>
      <c r="AC66" s="66" t="s">
        <v>392</v>
      </c>
      <c r="AD66" s="66" t="s">
        <v>392</v>
      </c>
      <c r="AE66" s="158"/>
      <c r="AF66" s="66" t="s">
        <v>392</v>
      </c>
      <c r="AG66" s="66" t="s">
        <v>392</v>
      </c>
      <c r="AH66" s="66" t="s">
        <v>392</v>
      </c>
      <c r="AI66" s="66" t="s">
        <v>392</v>
      </c>
      <c r="AJ66" s="66" t="s">
        <v>392</v>
      </c>
      <c r="AK66" s="66" t="s">
        <v>392</v>
      </c>
      <c r="AL66" s="182" t="s">
        <v>166</v>
      </c>
    </row>
    <row r="67" spans="1:38" s="2" customFormat="1" ht="24.75" customHeight="1" thickBot="1" x14ac:dyDescent="0.3">
      <c r="A67" s="121" t="s">
        <v>53</v>
      </c>
      <c r="B67" s="125" t="s">
        <v>167</v>
      </c>
      <c r="C67" s="122" t="s">
        <v>168</v>
      </c>
      <c r="D67" s="123"/>
      <c r="E67" s="66" t="s">
        <v>392</v>
      </c>
      <c r="F67" s="66" t="s">
        <v>392</v>
      </c>
      <c r="G67" s="66" t="s">
        <v>392</v>
      </c>
      <c r="H67" s="66" t="s">
        <v>392</v>
      </c>
      <c r="I67" s="66" t="s">
        <v>392</v>
      </c>
      <c r="J67" s="66" t="s">
        <v>392</v>
      </c>
      <c r="K67" s="66" t="s">
        <v>392</v>
      </c>
      <c r="L67" s="66" t="s">
        <v>392</v>
      </c>
      <c r="M67" s="66" t="s">
        <v>392</v>
      </c>
      <c r="N67" s="66" t="s">
        <v>392</v>
      </c>
      <c r="O67" s="66" t="s">
        <v>392</v>
      </c>
      <c r="P67" s="66" t="s">
        <v>392</v>
      </c>
      <c r="Q67" s="66" t="s">
        <v>392</v>
      </c>
      <c r="R67" s="66" t="s">
        <v>392</v>
      </c>
      <c r="S67" s="66" t="s">
        <v>392</v>
      </c>
      <c r="T67" s="66" t="s">
        <v>392</v>
      </c>
      <c r="U67" s="66" t="s">
        <v>392</v>
      </c>
      <c r="V67" s="66" t="s">
        <v>392</v>
      </c>
      <c r="W67" s="66" t="s">
        <v>392</v>
      </c>
      <c r="X67" s="66" t="s">
        <v>392</v>
      </c>
      <c r="Y67" s="66" t="s">
        <v>392</v>
      </c>
      <c r="Z67" s="66" t="s">
        <v>392</v>
      </c>
      <c r="AA67" s="66" t="s">
        <v>392</v>
      </c>
      <c r="AB67" s="66" t="s">
        <v>392</v>
      </c>
      <c r="AC67" s="66" t="s">
        <v>392</v>
      </c>
      <c r="AD67" s="66" t="s">
        <v>392</v>
      </c>
      <c r="AE67" s="158"/>
      <c r="AF67" s="66" t="s">
        <v>392</v>
      </c>
      <c r="AG67" s="66" t="s">
        <v>392</v>
      </c>
      <c r="AH67" s="66" t="s">
        <v>392</v>
      </c>
      <c r="AI67" s="66" t="s">
        <v>392</v>
      </c>
      <c r="AJ67" s="66" t="s">
        <v>392</v>
      </c>
      <c r="AK67" s="66" t="s">
        <v>392</v>
      </c>
      <c r="AL67" s="182" t="s">
        <v>169</v>
      </c>
    </row>
    <row r="68" spans="1:38" s="2" customFormat="1" ht="24.75" customHeight="1" thickBot="1" x14ac:dyDescent="0.3">
      <c r="A68" s="121" t="s">
        <v>53</v>
      </c>
      <c r="B68" s="125" t="s">
        <v>170</v>
      </c>
      <c r="C68" s="122" t="s">
        <v>171</v>
      </c>
      <c r="D68" s="123"/>
      <c r="E68" s="66" t="s">
        <v>438</v>
      </c>
      <c r="F68" s="66" t="s">
        <v>438</v>
      </c>
      <c r="G68" s="66" t="s">
        <v>438</v>
      </c>
      <c r="H68" s="66" t="s">
        <v>391</v>
      </c>
      <c r="I68" s="66" t="s">
        <v>438</v>
      </c>
      <c r="J68" s="66" t="s">
        <v>438</v>
      </c>
      <c r="K68" s="66" t="s">
        <v>438</v>
      </c>
      <c r="L68" s="66" t="s">
        <v>390</v>
      </c>
      <c r="M68" s="66" t="s">
        <v>438</v>
      </c>
      <c r="N68" s="66" t="s">
        <v>390</v>
      </c>
      <c r="O68" s="66" t="s">
        <v>390</v>
      </c>
      <c r="P68" s="66" t="s">
        <v>390</v>
      </c>
      <c r="Q68" s="66" t="s">
        <v>390</v>
      </c>
      <c r="R68" s="66" t="s">
        <v>390</v>
      </c>
      <c r="S68" s="66" t="s">
        <v>390</v>
      </c>
      <c r="T68" s="66" t="s">
        <v>390</v>
      </c>
      <c r="U68" s="66" t="s">
        <v>390</v>
      </c>
      <c r="V68" s="66" t="s">
        <v>390</v>
      </c>
      <c r="W68" s="66" t="s">
        <v>390</v>
      </c>
      <c r="X68" s="66" t="s">
        <v>390</v>
      </c>
      <c r="Y68" s="66" t="s">
        <v>390</v>
      </c>
      <c r="Z68" s="66" t="s">
        <v>390</v>
      </c>
      <c r="AA68" s="66" t="s">
        <v>390</v>
      </c>
      <c r="AB68" s="66" t="s">
        <v>390</v>
      </c>
      <c r="AC68" s="66" t="s">
        <v>390</v>
      </c>
      <c r="AD68" s="66" t="s">
        <v>390</v>
      </c>
      <c r="AE68" s="158"/>
      <c r="AF68" s="66" t="s">
        <v>391</v>
      </c>
      <c r="AG68" s="66" t="s">
        <v>391</v>
      </c>
      <c r="AH68" s="66" t="s">
        <v>391</v>
      </c>
      <c r="AI68" s="66" t="s">
        <v>391</v>
      </c>
      <c r="AJ68" s="66" t="s">
        <v>391</v>
      </c>
      <c r="AK68" s="66">
        <v>27.501999999999999</v>
      </c>
      <c r="AL68" s="182" t="s">
        <v>172</v>
      </c>
    </row>
    <row r="69" spans="1:38" s="2" customFormat="1" ht="24.75" customHeight="1" thickBot="1" x14ac:dyDescent="0.3">
      <c r="A69" s="121" t="s">
        <v>53</v>
      </c>
      <c r="B69" s="121" t="s">
        <v>173</v>
      </c>
      <c r="C69" s="122" t="s">
        <v>174</v>
      </c>
      <c r="D69" s="130"/>
      <c r="E69" s="66" t="s">
        <v>392</v>
      </c>
      <c r="F69" s="66" t="s">
        <v>392</v>
      </c>
      <c r="G69" s="66" t="s">
        <v>392</v>
      </c>
      <c r="H69" s="66" t="s">
        <v>392</v>
      </c>
      <c r="I69" s="66" t="s">
        <v>392</v>
      </c>
      <c r="J69" s="66" t="s">
        <v>392</v>
      </c>
      <c r="K69" s="66" t="s">
        <v>392</v>
      </c>
      <c r="L69" s="66" t="s">
        <v>392</v>
      </c>
      <c r="M69" s="66" t="s">
        <v>392</v>
      </c>
      <c r="N69" s="66" t="s">
        <v>392</v>
      </c>
      <c r="O69" s="66" t="s">
        <v>392</v>
      </c>
      <c r="P69" s="66" t="s">
        <v>392</v>
      </c>
      <c r="Q69" s="66" t="s">
        <v>392</v>
      </c>
      <c r="R69" s="66" t="s">
        <v>392</v>
      </c>
      <c r="S69" s="66" t="s">
        <v>392</v>
      </c>
      <c r="T69" s="66" t="s">
        <v>392</v>
      </c>
      <c r="U69" s="66" t="s">
        <v>392</v>
      </c>
      <c r="V69" s="66" t="s">
        <v>392</v>
      </c>
      <c r="W69" s="66" t="s">
        <v>392</v>
      </c>
      <c r="X69" s="66" t="s">
        <v>392</v>
      </c>
      <c r="Y69" s="66" t="s">
        <v>392</v>
      </c>
      <c r="Z69" s="66" t="s">
        <v>392</v>
      </c>
      <c r="AA69" s="66" t="s">
        <v>392</v>
      </c>
      <c r="AB69" s="66" t="s">
        <v>392</v>
      </c>
      <c r="AC69" s="66" t="s">
        <v>392</v>
      </c>
      <c r="AD69" s="66" t="s">
        <v>392</v>
      </c>
      <c r="AE69" s="158"/>
      <c r="AF69" s="66" t="s">
        <v>392</v>
      </c>
      <c r="AG69" s="66" t="s">
        <v>392</v>
      </c>
      <c r="AH69" s="66" t="s">
        <v>392</v>
      </c>
      <c r="AI69" s="66" t="s">
        <v>392</v>
      </c>
      <c r="AJ69" s="66" t="s">
        <v>392</v>
      </c>
      <c r="AK69" s="66" t="s">
        <v>392</v>
      </c>
      <c r="AL69" s="182" t="s">
        <v>175</v>
      </c>
    </row>
    <row r="70" spans="1:38" s="2" customFormat="1" ht="24.75" customHeight="1" thickBot="1" x14ac:dyDescent="0.3">
      <c r="A70" s="121" t="s">
        <v>53</v>
      </c>
      <c r="B70" s="121" t="s">
        <v>176</v>
      </c>
      <c r="C70" s="122" t="s">
        <v>402</v>
      </c>
      <c r="D70" s="130"/>
      <c r="E70" s="66">
        <v>1.5643057610000006</v>
      </c>
      <c r="F70" s="66">
        <v>0.23262764</v>
      </c>
      <c r="G70" s="66">
        <v>1.4800504599999995</v>
      </c>
      <c r="H70" s="66">
        <v>0.76107402999999996</v>
      </c>
      <c r="I70" s="66">
        <v>0.17890925500000013</v>
      </c>
      <c r="J70" s="66">
        <v>0.28893462799999997</v>
      </c>
      <c r="K70" s="66">
        <v>0.39074942099999993</v>
      </c>
      <c r="L70" s="66">
        <v>3.2203665900000021E-3</v>
      </c>
      <c r="M70" s="66">
        <v>0.20959074999999999</v>
      </c>
      <c r="N70" s="66" t="s">
        <v>390</v>
      </c>
      <c r="O70" s="66">
        <v>2.0000000000000001E-4</v>
      </c>
      <c r="P70" s="66">
        <v>0.28334999999999999</v>
      </c>
      <c r="Q70" s="66" t="s">
        <v>390</v>
      </c>
      <c r="R70" s="66">
        <v>6.1999999999999998E-3</v>
      </c>
      <c r="S70" s="66" t="s">
        <v>390</v>
      </c>
      <c r="T70" s="66">
        <v>4.2999999999999997E-2</v>
      </c>
      <c r="U70" s="66">
        <v>3.0000000000000001E-3</v>
      </c>
      <c r="V70" s="66">
        <v>8.9999999999999993E-3</v>
      </c>
      <c r="W70" s="66" t="s">
        <v>390</v>
      </c>
      <c r="X70" s="66" t="s">
        <v>390</v>
      </c>
      <c r="Y70" s="66" t="s">
        <v>390</v>
      </c>
      <c r="Z70" s="66" t="s">
        <v>390</v>
      </c>
      <c r="AA70" s="66" t="s">
        <v>390</v>
      </c>
      <c r="AB70" s="66" t="s">
        <v>390</v>
      </c>
      <c r="AC70" s="66" t="s">
        <v>390</v>
      </c>
      <c r="AD70" s="66" t="s">
        <v>390</v>
      </c>
      <c r="AE70" s="158"/>
      <c r="AF70" s="66" t="s">
        <v>391</v>
      </c>
      <c r="AG70" s="66" t="s">
        <v>391</v>
      </c>
      <c r="AH70" s="66" t="s">
        <v>391</v>
      </c>
      <c r="AI70" s="66" t="s">
        <v>391</v>
      </c>
      <c r="AJ70" s="66" t="s">
        <v>391</v>
      </c>
      <c r="AK70" s="66" t="s">
        <v>390</v>
      </c>
      <c r="AL70" s="182" t="s">
        <v>385</v>
      </c>
    </row>
    <row r="71" spans="1:38" s="2" customFormat="1" ht="24.75" customHeight="1" thickBot="1" x14ac:dyDescent="0.3">
      <c r="A71" s="121" t="s">
        <v>53</v>
      </c>
      <c r="B71" s="121" t="s">
        <v>177</v>
      </c>
      <c r="C71" s="122" t="s">
        <v>178</v>
      </c>
      <c r="D71" s="130"/>
      <c r="E71" s="66" t="s">
        <v>390</v>
      </c>
      <c r="F71" s="66" t="s">
        <v>390</v>
      </c>
      <c r="G71" s="66" t="s">
        <v>390</v>
      </c>
      <c r="H71" s="66" t="s">
        <v>390</v>
      </c>
      <c r="I71" s="66" t="s">
        <v>390</v>
      </c>
      <c r="J71" s="66" t="s">
        <v>390</v>
      </c>
      <c r="K71" s="66" t="s">
        <v>390</v>
      </c>
      <c r="L71" s="66" t="s">
        <v>390</v>
      </c>
      <c r="M71" s="66" t="s">
        <v>390</v>
      </c>
      <c r="N71" s="66" t="s">
        <v>390</v>
      </c>
      <c r="O71" s="66" t="s">
        <v>390</v>
      </c>
      <c r="P71" s="66" t="s">
        <v>390</v>
      </c>
      <c r="Q71" s="66" t="s">
        <v>390</v>
      </c>
      <c r="R71" s="66" t="s">
        <v>390</v>
      </c>
      <c r="S71" s="66" t="s">
        <v>390</v>
      </c>
      <c r="T71" s="66" t="s">
        <v>390</v>
      </c>
      <c r="U71" s="66" t="s">
        <v>390</v>
      </c>
      <c r="V71" s="66" t="s">
        <v>390</v>
      </c>
      <c r="W71" s="66" t="s">
        <v>390</v>
      </c>
      <c r="X71" s="66" t="s">
        <v>390</v>
      </c>
      <c r="Y71" s="66" t="s">
        <v>390</v>
      </c>
      <c r="Z71" s="66" t="s">
        <v>390</v>
      </c>
      <c r="AA71" s="66" t="s">
        <v>390</v>
      </c>
      <c r="AB71" s="66" t="s">
        <v>390</v>
      </c>
      <c r="AC71" s="66" t="s">
        <v>390</v>
      </c>
      <c r="AD71" s="66" t="s">
        <v>390</v>
      </c>
      <c r="AE71" s="158"/>
      <c r="AF71" s="66" t="s">
        <v>391</v>
      </c>
      <c r="AG71" s="66" t="s">
        <v>391</v>
      </c>
      <c r="AH71" s="66" t="s">
        <v>391</v>
      </c>
      <c r="AI71" s="66" t="s">
        <v>391</v>
      </c>
      <c r="AJ71" s="66" t="s">
        <v>391</v>
      </c>
      <c r="AK71" s="66" t="s">
        <v>390</v>
      </c>
      <c r="AL71" s="182" t="s">
        <v>385</v>
      </c>
    </row>
    <row r="72" spans="1:38" s="2" customFormat="1" ht="24.75" customHeight="1" thickBot="1" x14ac:dyDescent="0.3">
      <c r="A72" s="121" t="s">
        <v>53</v>
      </c>
      <c r="B72" s="121" t="s">
        <v>179</v>
      </c>
      <c r="C72" s="122" t="s">
        <v>180</v>
      </c>
      <c r="D72" s="123"/>
      <c r="E72" s="66" t="s">
        <v>438</v>
      </c>
      <c r="F72" s="66" t="s">
        <v>438</v>
      </c>
      <c r="G72" s="66" t="s">
        <v>438</v>
      </c>
      <c r="H72" s="66" t="s">
        <v>390</v>
      </c>
      <c r="I72" s="66" t="s">
        <v>438</v>
      </c>
      <c r="J72" s="66" t="s">
        <v>438</v>
      </c>
      <c r="K72" s="66" t="s">
        <v>438</v>
      </c>
      <c r="L72" s="66" t="s">
        <v>438</v>
      </c>
      <c r="M72" s="66" t="s">
        <v>438</v>
      </c>
      <c r="N72" s="66">
        <v>7.7420910715409681</v>
      </c>
      <c r="O72" s="66">
        <v>0.27791440341705187</v>
      </c>
      <c r="P72" s="66">
        <v>0.14278044196548079</v>
      </c>
      <c r="Q72" s="66">
        <v>2.73629961194619</v>
      </c>
      <c r="R72" s="66">
        <v>0.77478445949999997</v>
      </c>
      <c r="S72" s="66">
        <v>0.15615418000000003</v>
      </c>
      <c r="T72" s="66">
        <v>1.3757463474999998</v>
      </c>
      <c r="U72" s="66">
        <v>1.7254244999999998E-2</v>
      </c>
      <c r="V72" s="66">
        <v>10.731182345000001</v>
      </c>
      <c r="W72" s="66">
        <v>4.192190107637737</v>
      </c>
      <c r="X72" s="66">
        <v>1.5321247974388269E-3</v>
      </c>
      <c r="Y72" s="66">
        <v>1.8397466384343031E-2</v>
      </c>
      <c r="Z72" s="66">
        <v>6.2852164058426353E-3</v>
      </c>
      <c r="AA72" s="66">
        <v>8.9035100731587994E-4</v>
      </c>
      <c r="AB72" s="66">
        <v>2.7105158594940372E-2</v>
      </c>
      <c r="AC72" s="66" t="s">
        <v>438</v>
      </c>
      <c r="AD72" s="66">
        <v>0.17408685879999999</v>
      </c>
      <c r="AE72" s="158"/>
      <c r="AF72" s="66" t="s">
        <v>391</v>
      </c>
      <c r="AG72" s="66" t="s">
        <v>391</v>
      </c>
      <c r="AH72" s="66" t="s">
        <v>391</v>
      </c>
      <c r="AI72" s="66" t="s">
        <v>391</v>
      </c>
      <c r="AJ72" s="66" t="s">
        <v>391</v>
      </c>
      <c r="AK72" s="66">
        <v>6543.7049999999999</v>
      </c>
      <c r="AL72" s="182" t="s">
        <v>181</v>
      </c>
    </row>
    <row r="73" spans="1:38" s="2" customFormat="1" ht="24.75" customHeight="1" thickBot="1" x14ac:dyDescent="0.3">
      <c r="A73" s="121" t="s">
        <v>53</v>
      </c>
      <c r="B73" s="121" t="s">
        <v>182</v>
      </c>
      <c r="C73" s="122" t="s">
        <v>183</v>
      </c>
      <c r="D73" s="123"/>
      <c r="E73" s="66" t="s">
        <v>390</v>
      </c>
      <c r="F73" s="66" t="s">
        <v>390</v>
      </c>
      <c r="G73" s="66" t="s">
        <v>390</v>
      </c>
      <c r="H73" s="66" t="s">
        <v>390</v>
      </c>
      <c r="I73" s="66">
        <v>1.7152739999999999E-3</v>
      </c>
      <c r="J73" s="66">
        <v>2.4299719999999999E-3</v>
      </c>
      <c r="K73" s="66">
        <v>2.8587899999999999E-3</v>
      </c>
      <c r="L73" s="66">
        <v>1.7152740000000001E-4</v>
      </c>
      <c r="M73" s="66" t="s">
        <v>390</v>
      </c>
      <c r="N73" s="66" t="s">
        <v>390</v>
      </c>
      <c r="O73" s="66" t="s">
        <v>390</v>
      </c>
      <c r="P73" s="66" t="s">
        <v>390</v>
      </c>
      <c r="Q73" s="66" t="s">
        <v>390</v>
      </c>
      <c r="R73" s="66" t="s">
        <v>390</v>
      </c>
      <c r="S73" s="66" t="s">
        <v>390</v>
      </c>
      <c r="T73" s="66" t="s">
        <v>390</v>
      </c>
      <c r="U73" s="66" t="s">
        <v>390</v>
      </c>
      <c r="V73" s="66" t="s">
        <v>390</v>
      </c>
      <c r="W73" s="66" t="s">
        <v>390</v>
      </c>
      <c r="X73" s="66" t="s">
        <v>390</v>
      </c>
      <c r="Y73" s="66" t="s">
        <v>390</v>
      </c>
      <c r="Z73" s="66" t="s">
        <v>390</v>
      </c>
      <c r="AA73" s="66" t="s">
        <v>390</v>
      </c>
      <c r="AB73" s="66" t="s">
        <v>390</v>
      </c>
      <c r="AC73" s="66" t="s">
        <v>391</v>
      </c>
      <c r="AD73" s="66" t="s">
        <v>391</v>
      </c>
      <c r="AE73" s="158"/>
      <c r="AF73" s="66" t="s">
        <v>391</v>
      </c>
      <c r="AG73" s="66" t="s">
        <v>391</v>
      </c>
      <c r="AH73" s="66" t="s">
        <v>391</v>
      </c>
      <c r="AI73" s="66" t="s">
        <v>391</v>
      </c>
      <c r="AJ73" s="66" t="s">
        <v>391</v>
      </c>
      <c r="AK73" s="66">
        <v>1.925</v>
      </c>
      <c r="AL73" s="182" t="s">
        <v>184</v>
      </c>
    </row>
    <row r="74" spans="1:38" s="2" customFormat="1" ht="24.75" customHeight="1" thickBot="1" x14ac:dyDescent="0.3">
      <c r="A74" s="121" t="s">
        <v>53</v>
      </c>
      <c r="B74" s="121" t="s">
        <v>185</v>
      </c>
      <c r="C74" s="122" t="s">
        <v>186</v>
      </c>
      <c r="D74" s="123"/>
      <c r="E74" s="66" t="s">
        <v>390</v>
      </c>
      <c r="F74" s="66" t="s">
        <v>390</v>
      </c>
      <c r="G74" s="66" t="s">
        <v>390</v>
      </c>
      <c r="H74" s="66" t="s">
        <v>390</v>
      </c>
      <c r="I74" s="66" t="s">
        <v>438</v>
      </c>
      <c r="J74" s="66" t="s">
        <v>438</v>
      </c>
      <c r="K74" s="66" t="s">
        <v>438</v>
      </c>
      <c r="L74" s="66" t="s">
        <v>438</v>
      </c>
      <c r="M74" s="66" t="s">
        <v>390</v>
      </c>
      <c r="N74" s="66">
        <v>0.47973822919348141</v>
      </c>
      <c r="O74" s="66">
        <v>3.711370671579822E-3</v>
      </c>
      <c r="P74" s="66">
        <v>4.1513633018476229E-2</v>
      </c>
      <c r="Q74" s="66">
        <v>5.0937355771226911E-3</v>
      </c>
      <c r="R74" s="66" t="s">
        <v>390</v>
      </c>
      <c r="S74" s="66">
        <v>7.2800000000000004E-2</v>
      </c>
      <c r="T74" s="66" t="s">
        <v>390</v>
      </c>
      <c r="U74" s="66" t="s">
        <v>390</v>
      </c>
      <c r="V74" s="66">
        <v>6.6999999999999994E-3</v>
      </c>
      <c r="W74" s="66">
        <v>8.9968642308490762E-2</v>
      </c>
      <c r="X74" s="66" t="s">
        <v>390</v>
      </c>
      <c r="Y74" s="66" t="s">
        <v>390</v>
      </c>
      <c r="Z74" s="66" t="s">
        <v>390</v>
      </c>
      <c r="AA74" s="66" t="s">
        <v>390</v>
      </c>
      <c r="AB74" s="66" t="s">
        <v>438</v>
      </c>
      <c r="AC74" s="66" t="s">
        <v>390</v>
      </c>
      <c r="AD74" s="66">
        <v>2.1671278804235004E-2</v>
      </c>
      <c r="AE74" s="158"/>
      <c r="AF74" s="66" t="s">
        <v>391</v>
      </c>
      <c r="AG74" s="66" t="s">
        <v>391</v>
      </c>
      <c r="AH74" s="66" t="s">
        <v>391</v>
      </c>
      <c r="AI74" s="66" t="s">
        <v>391</v>
      </c>
      <c r="AJ74" s="66" t="s">
        <v>391</v>
      </c>
      <c r="AK74" s="66">
        <v>64.823999999999998</v>
      </c>
      <c r="AL74" s="182" t="s">
        <v>187</v>
      </c>
    </row>
    <row r="75" spans="1:38" s="2" customFormat="1" ht="24.75" customHeight="1" thickBot="1" x14ac:dyDescent="0.3">
      <c r="A75" s="121" t="s">
        <v>53</v>
      </c>
      <c r="B75" s="121" t="s">
        <v>188</v>
      </c>
      <c r="C75" s="122" t="s">
        <v>189</v>
      </c>
      <c r="D75" s="130"/>
      <c r="E75" s="66" t="s">
        <v>390</v>
      </c>
      <c r="F75" s="66" t="s">
        <v>390</v>
      </c>
      <c r="G75" s="66" t="s">
        <v>390</v>
      </c>
      <c r="H75" s="66" t="s">
        <v>390</v>
      </c>
      <c r="I75" s="66" t="s">
        <v>438</v>
      </c>
      <c r="J75" s="66" t="s">
        <v>438</v>
      </c>
      <c r="K75" s="66" t="s">
        <v>438</v>
      </c>
      <c r="L75" s="66" t="s">
        <v>438</v>
      </c>
      <c r="M75" s="66" t="s">
        <v>390</v>
      </c>
      <c r="N75" s="66" t="s">
        <v>390</v>
      </c>
      <c r="O75" s="66" t="s">
        <v>390</v>
      </c>
      <c r="P75" s="66" t="s">
        <v>390</v>
      </c>
      <c r="Q75" s="66" t="s">
        <v>390</v>
      </c>
      <c r="R75" s="66" t="s">
        <v>390</v>
      </c>
      <c r="S75" s="66" t="s">
        <v>390</v>
      </c>
      <c r="T75" s="66" t="s">
        <v>390</v>
      </c>
      <c r="U75" s="66" t="s">
        <v>390</v>
      </c>
      <c r="V75" s="66" t="s">
        <v>390</v>
      </c>
      <c r="W75" s="66" t="s">
        <v>390</v>
      </c>
      <c r="X75" s="66" t="s">
        <v>390</v>
      </c>
      <c r="Y75" s="66" t="s">
        <v>390</v>
      </c>
      <c r="Z75" s="66" t="s">
        <v>390</v>
      </c>
      <c r="AA75" s="66" t="s">
        <v>390</v>
      </c>
      <c r="AB75" s="66" t="s">
        <v>390</v>
      </c>
      <c r="AC75" s="66" t="s">
        <v>390</v>
      </c>
      <c r="AD75" s="66" t="s">
        <v>390</v>
      </c>
      <c r="AE75" s="158"/>
      <c r="AF75" s="66" t="s">
        <v>391</v>
      </c>
      <c r="AG75" s="66" t="s">
        <v>391</v>
      </c>
      <c r="AH75" s="66" t="s">
        <v>391</v>
      </c>
      <c r="AI75" s="66" t="s">
        <v>391</v>
      </c>
      <c r="AJ75" s="66" t="s">
        <v>391</v>
      </c>
      <c r="AK75" s="66" t="s">
        <v>390</v>
      </c>
      <c r="AL75" s="182" t="s">
        <v>190</v>
      </c>
    </row>
    <row r="76" spans="1:38" s="2" customFormat="1" ht="24.75" customHeight="1" thickBot="1" x14ac:dyDescent="0.3">
      <c r="A76" s="121" t="s">
        <v>53</v>
      </c>
      <c r="B76" s="121" t="s">
        <v>191</v>
      </c>
      <c r="C76" s="122" t="s">
        <v>192</v>
      </c>
      <c r="D76" s="123"/>
      <c r="E76" s="66" t="s">
        <v>390</v>
      </c>
      <c r="F76" s="66" t="s">
        <v>390</v>
      </c>
      <c r="G76" s="66" t="s">
        <v>390</v>
      </c>
      <c r="H76" s="66" t="s">
        <v>390</v>
      </c>
      <c r="I76" s="66" t="s">
        <v>438</v>
      </c>
      <c r="J76" s="66" t="s">
        <v>438</v>
      </c>
      <c r="K76" s="66" t="s">
        <v>438</v>
      </c>
      <c r="L76" s="66" t="s">
        <v>438</v>
      </c>
      <c r="M76" s="66" t="s">
        <v>390</v>
      </c>
      <c r="N76" s="66">
        <v>1.8639000000000003</v>
      </c>
      <c r="O76" s="66" t="s">
        <v>390</v>
      </c>
      <c r="P76" s="66" t="s">
        <v>390</v>
      </c>
      <c r="Q76" s="66">
        <v>1E-3</v>
      </c>
      <c r="R76" s="66" t="s">
        <v>390</v>
      </c>
      <c r="S76" s="66" t="s">
        <v>390</v>
      </c>
      <c r="T76" s="66" t="s">
        <v>390</v>
      </c>
      <c r="U76" s="66" t="s">
        <v>390</v>
      </c>
      <c r="V76" s="66" t="s">
        <v>390</v>
      </c>
      <c r="W76" s="66" t="s">
        <v>390</v>
      </c>
      <c r="X76" s="66" t="s">
        <v>390</v>
      </c>
      <c r="Y76" s="66" t="s">
        <v>390</v>
      </c>
      <c r="Z76" s="66" t="s">
        <v>390</v>
      </c>
      <c r="AA76" s="66" t="s">
        <v>390</v>
      </c>
      <c r="AB76" s="66" t="s">
        <v>390</v>
      </c>
      <c r="AC76" s="66" t="s">
        <v>390</v>
      </c>
      <c r="AD76" s="66" t="s">
        <v>390</v>
      </c>
      <c r="AE76" s="158"/>
      <c r="AF76" s="66" t="s">
        <v>391</v>
      </c>
      <c r="AG76" s="66" t="s">
        <v>391</v>
      </c>
      <c r="AH76" s="66" t="s">
        <v>391</v>
      </c>
      <c r="AI76" s="66" t="s">
        <v>391</v>
      </c>
      <c r="AJ76" s="66" t="s">
        <v>391</v>
      </c>
      <c r="AK76" s="66">
        <v>23.353999999999999</v>
      </c>
      <c r="AL76" s="182" t="s">
        <v>193</v>
      </c>
    </row>
    <row r="77" spans="1:38" s="2" customFormat="1" ht="24.75" customHeight="1" thickBot="1" x14ac:dyDescent="0.3">
      <c r="A77" s="121" t="s">
        <v>53</v>
      </c>
      <c r="B77" s="121" t="s">
        <v>194</v>
      </c>
      <c r="C77" s="122" t="s">
        <v>195</v>
      </c>
      <c r="D77" s="123"/>
      <c r="E77" s="66" t="s">
        <v>390</v>
      </c>
      <c r="F77" s="66" t="s">
        <v>390</v>
      </c>
      <c r="G77" s="66" t="s">
        <v>390</v>
      </c>
      <c r="H77" s="66" t="s">
        <v>390</v>
      </c>
      <c r="I77" s="66" t="s">
        <v>390</v>
      </c>
      <c r="J77" s="66" t="s">
        <v>390</v>
      </c>
      <c r="K77" s="66" t="s">
        <v>390</v>
      </c>
      <c r="L77" s="66" t="s">
        <v>390</v>
      </c>
      <c r="M77" s="66" t="s">
        <v>390</v>
      </c>
      <c r="N77" s="66">
        <v>0.47214999999999996</v>
      </c>
      <c r="O77" s="66">
        <v>0.11431000000000001</v>
      </c>
      <c r="P77" s="66">
        <v>7.4549999999999996E-4</v>
      </c>
      <c r="Q77" s="66">
        <v>1.491E-2</v>
      </c>
      <c r="R77" s="66" t="s">
        <v>390</v>
      </c>
      <c r="S77" s="66" t="s">
        <v>390</v>
      </c>
      <c r="T77" s="66" t="s">
        <v>390</v>
      </c>
      <c r="U77" s="66" t="s">
        <v>390</v>
      </c>
      <c r="V77" s="66">
        <v>7.5454912099469973E-2</v>
      </c>
      <c r="W77" s="66">
        <v>2.4850000000000002E-3</v>
      </c>
      <c r="X77" s="66" t="s">
        <v>390</v>
      </c>
      <c r="Y77" s="66" t="s">
        <v>390</v>
      </c>
      <c r="Z77" s="66" t="s">
        <v>390</v>
      </c>
      <c r="AA77" s="66" t="s">
        <v>390</v>
      </c>
      <c r="AB77" s="66" t="s">
        <v>390</v>
      </c>
      <c r="AC77" s="66" t="s">
        <v>390</v>
      </c>
      <c r="AD77" s="66">
        <v>1.7892E-6</v>
      </c>
      <c r="AE77" s="158"/>
      <c r="AF77" s="66" t="s">
        <v>391</v>
      </c>
      <c r="AG77" s="66" t="s">
        <v>391</v>
      </c>
      <c r="AH77" s="66" t="s">
        <v>391</v>
      </c>
      <c r="AI77" s="66" t="s">
        <v>391</v>
      </c>
      <c r="AJ77" s="66" t="s">
        <v>391</v>
      </c>
      <c r="AK77" s="66">
        <v>0.497</v>
      </c>
      <c r="AL77" s="182" t="s">
        <v>196</v>
      </c>
    </row>
    <row r="78" spans="1:38" s="2" customFormat="1" ht="24.75" customHeight="1" thickBot="1" x14ac:dyDescent="0.3">
      <c r="A78" s="121" t="s">
        <v>53</v>
      </c>
      <c r="B78" s="121" t="s">
        <v>197</v>
      </c>
      <c r="C78" s="122" t="s">
        <v>198</v>
      </c>
      <c r="D78" s="123"/>
      <c r="E78" s="66" t="s">
        <v>390</v>
      </c>
      <c r="F78" s="66" t="s">
        <v>390</v>
      </c>
      <c r="G78" s="66">
        <v>1.6E-7</v>
      </c>
      <c r="H78" s="66" t="s">
        <v>390</v>
      </c>
      <c r="I78" s="66">
        <v>6.778133999999999E-5</v>
      </c>
      <c r="J78" s="66">
        <v>8.9119910000000008E-5</v>
      </c>
      <c r="K78" s="66">
        <v>1.1411E-4</v>
      </c>
      <c r="L78" s="66">
        <v>6.7781339999999993E-8</v>
      </c>
      <c r="M78" s="66" t="s">
        <v>390</v>
      </c>
      <c r="N78" s="66">
        <v>1.1999999999999999E-3</v>
      </c>
      <c r="O78" s="66">
        <v>1.1999999999999999E-3</v>
      </c>
      <c r="P78" s="66">
        <v>1.7462750000000001E-4</v>
      </c>
      <c r="Q78" s="66">
        <v>1.5185000000000001E-2</v>
      </c>
      <c r="R78" s="66" t="s">
        <v>390</v>
      </c>
      <c r="S78" s="66">
        <v>1.1999999999999999E-3</v>
      </c>
      <c r="T78" s="66">
        <v>9.8702499999999988E-4</v>
      </c>
      <c r="U78" s="66" t="s">
        <v>390</v>
      </c>
      <c r="V78" s="66">
        <v>0.26212999999999997</v>
      </c>
      <c r="W78" s="66">
        <v>0.37962500000000005</v>
      </c>
      <c r="X78" s="66" t="s">
        <v>390</v>
      </c>
      <c r="Y78" s="66" t="s">
        <v>390</v>
      </c>
      <c r="Z78" s="66" t="s">
        <v>390</v>
      </c>
      <c r="AA78" s="66" t="s">
        <v>390</v>
      </c>
      <c r="AB78" s="66">
        <v>9.7647479812938444E-6</v>
      </c>
      <c r="AC78" s="66" t="s">
        <v>390</v>
      </c>
      <c r="AD78" s="66">
        <v>2.8092250000000002E-5</v>
      </c>
      <c r="AE78" s="158"/>
      <c r="AF78" s="66" t="s">
        <v>391</v>
      </c>
      <c r="AG78" s="66" t="s">
        <v>391</v>
      </c>
      <c r="AH78" s="66" t="s">
        <v>391</v>
      </c>
      <c r="AI78" s="66" t="s">
        <v>391</v>
      </c>
      <c r="AJ78" s="66" t="s">
        <v>391</v>
      </c>
      <c r="AK78" s="66">
        <v>7.5925000000000002</v>
      </c>
      <c r="AL78" s="182" t="s">
        <v>199</v>
      </c>
    </row>
    <row r="79" spans="1:38" s="2" customFormat="1" ht="24.75" customHeight="1" thickBot="1" x14ac:dyDescent="0.3">
      <c r="A79" s="121" t="s">
        <v>53</v>
      </c>
      <c r="B79" s="121" t="s">
        <v>200</v>
      </c>
      <c r="C79" s="122" t="s">
        <v>201</v>
      </c>
      <c r="D79" s="123"/>
      <c r="E79" s="66" t="s">
        <v>392</v>
      </c>
      <c r="F79" s="66" t="s">
        <v>392</v>
      </c>
      <c r="G79" s="66" t="s">
        <v>392</v>
      </c>
      <c r="H79" s="66" t="s">
        <v>392</v>
      </c>
      <c r="I79" s="66" t="s">
        <v>392</v>
      </c>
      <c r="J79" s="66" t="s">
        <v>392</v>
      </c>
      <c r="K79" s="66" t="s">
        <v>392</v>
      </c>
      <c r="L79" s="66" t="s">
        <v>392</v>
      </c>
      <c r="M79" s="66" t="s">
        <v>392</v>
      </c>
      <c r="N79" s="66" t="s">
        <v>392</v>
      </c>
      <c r="O79" s="66" t="s">
        <v>392</v>
      </c>
      <c r="P79" s="66" t="s">
        <v>392</v>
      </c>
      <c r="Q79" s="66" t="s">
        <v>392</v>
      </c>
      <c r="R79" s="66" t="s">
        <v>392</v>
      </c>
      <c r="S79" s="66" t="s">
        <v>392</v>
      </c>
      <c r="T79" s="66" t="s">
        <v>392</v>
      </c>
      <c r="U79" s="66" t="s">
        <v>392</v>
      </c>
      <c r="V79" s="66" t="s">
        <v>392</v>
      </c>
      <c r="W79" s="66" t="s">
        <v>392</v>
      </c>
      <c r="X79" s="66" t="s">
        <v>392</v>
      </c>
      <c r="Y79" s="66" t="s">
        <v>392</v>
      </c>
      <c r="Z79" s="66" t="s">
        <v>392</v>
      </c>
      <c r="AA79" s="66" t="s">
        <v>392</v>
      </c>
      <c r="AB79" s="66" t="s">
        <v>392</v>
      </c>
      <c r="AC79" s="66" t="s">
        <v>392</v>
      </c>
      <c r="AD79" s="66" t="s">
        <v>392</v>
      </c>
      <c r="AE79" s="158"/>
      <c r="AF79" s="66" t="s">
        <v>392</v>
      </c>
      <c r="AG79" s="66" t="s">
        <v>392</v>
      </c>
      <c r="AH79" s="66" t="s">
        <v>392</v>
      </c>
      <c r="AI79" s="66" t="s">
        <v>392</v>
      </c>
      <c r="AJ79" s="66" t="s">
        <v>392</v>
      </c>
      <c r="AK79" s="66" t="s">
        <v>392</v>
      </c>
      <c r="AL79" s="182" t="s">
        <v>202</v>
      </c>
    </row>
    <row r="80" spans="1:38" s="2" customFormat="1" ht="24.75" customHeight="1" thickBot="1" x14ac:dyDescent="0.3">
      <c r="A80" s="121" t="s">
        <v>53</v>
      </c>
      <c r="B80" s="125" t="s">
        <v>203</v>
      </c>
      <c r="C80" s="128" t="s">
        <v>204</v>
      </c>
      <c r="D80" s="123"/>
      <c r="E80" s="66" t="s">
        <v>390</v>
      </c>
      <c r="F80" s="66" t="s">
        <v>390</v>
      </c>
      <c r="G80" s="66" t="s">
        <v>390</v>
      </c>
      <c r="H80" s="66" t="s">
        <v>390</v>
      </c>
      <c r="I80" s="66" t="s">
        <v>390</v>
      </c>
      <c r="J80" s="66" t="s">
        <v>390</v>
      </c>
      <c r="K80" s="66" t="s">
        <v>390</v>
      </c>
      <c r="L80" s="66" t="s">
        <v>390</v>
      </c>
      <c r="M80" s="66" t="s">
        <v>390</v>
      </c>
      <c r="N80" s="66">
        <v>5.9000000000000004E-2</v>
      </c>
      <c r="O80" s="66">
        <v>4.0910000000000002E-2</v>
      </c>
      <c r="P80" s="66" t="s">
        <v>390</v>
      </c>
      <c r="Q80" s="66">
        <v>5.2499999999999998E-2</v>
      </c>
      <c r="R80" s="66">
        <v>0.13915999999999998</v>
      </c>
      <c r="S80" s="66">
        <v>7.8799999999999999E-3</v>
      </c>
      <c r="T80" s="66">
        <v>0.51524999999999999</v>
      </c>
      <c r="U80" s="66" t="s">
        <v>390</v>
      </c>
      <c r="V80" s="66">
        <v>2.8747199999999995</v>
      </c>
      <c r="W80" s="66" t="s">
        <v>390</v>
      </c>
      <c r="X80" s="66" t="s">
        <v>390</v>
      </c>
      <c r="Y80" s="66" t="s">
        <v>390</v>
      </c>
      <c r="Z80" s="66" t="s">
        <v>390</v>
      </c>
      <c r="AA80" s="66" t="s">
        <v>390</v>
      </c>
      <c r="AB80" s="66" t="s">
        <v>390</v>
      </c>
      <c r="AC80" s="66" t="s">
        <v>390</v>
      </c>
      <c r="AD80" s="66" t="s">
        <v>390</v>
      </c>
      <c r="AE80" s="158"/>
      <c r="AF80" s="66" t="s">
        <v>391</v>
      </c>
      <c r="AG80" s="66" t="s">
        <v>391</v>
      </c>
      <c r="AH80" s="66" t="s">
        <v>391</v>
      </c>
      <c r="AI80" s="66" t="s">
        <v>391</v>
      </c>
      <c r="AJ80" s="66" t="s">
        <v>391</v>
      </c>
      <c r="AK80" s="66" t="s">
        <v>390</v>
      </c>
      <c r="AL80" s="182" t="s">
        <v>385</v>
      </c>
    </row>
    <row r="81" spans="1:38" s="2" customFormat="1" ht="24.75" customHeight="1" thickBot="1" x14ac:dyDescent="0.3">
      <c r="A81" s="121" t="s">
        <v>53</v>
      </c>
      <c r="B81" s="125" t="s">
        <v>205</v>
      </c>
      <c r="C81" s="128" t="s">
        <v>206</v>
      </c>
      <c r="D81" s="123"/>
      <c r="E81" s="66" t="s">
        <v>391</v>
      </c>
      <c r="F81" s="66" t="s">
        <v>391</v>
      </c>
      <c r="G81" s="66" t="s">
        <v>391</v>
      </c>
      <c r="H81" s="66" t="s">
        <v>391</v>
      </c>
      <c r="I81" s="66" t="s">
        <v>391</v>
      </c>
      <c r="J81" s="66" t="s">
        <v>391</v>
      </c>
      <c r="K81" s="66" t="s">
        <v>391</v>
      </c>
      <c r="L81" s="66" t="s">
        <v>391</v>
      </c>
      <c r="M81" s="66" t="s">
        <v>391</v>
      </c>
      <c r="N81" s="66" t="s">
        <v>391</v>
      </c>
      <c r="O81" s="66" t="s">
        <v>391</v>
      </c>
      <c r="P81" s="66" t="s">
        <v>391</v>
      </c>
      <c r="Q81" s="66" t="s">
        <v>391</v>
      </c>
      <c r="R81" s="66" t="s">
        <v>391</v>
      </c>
      <c r="S81" s="66" t="s">
        <v>391</v>
      </c>
      <c r="T81" s="66" t="s">
        <v>391</v>
      </c>
      <c r="U81" s="66" t="s">
        <v>391</v>
      </c>
      <c r="V81" s="66" t="s">
        <v>391</v>
      </c>
      <c r="W81" s="66" t="s">
        <v>391</v>
      </c>
      <c r="X81" s="66" t="s">
        <v>391</v>
      </c>
      <c r="Y81" s="66" t="s">
        <v>391</v>
      </c>
      <c r="Z81" s="66" t="s">
        <v>391</v>
      </c>
      <c r="AA81" s="66" t="s">
        <v>391</v>
      </c>
      <c r="AB81" s="66" t="s">
        <v>391</v>
      </c>
      <c r="AC81" s="66" t="s">
        <v>391</v>
      </c>
      <c r="AD81" s="66" t="s">
        <v>391</v>
      </c>
      <c r="AE81" s="158"/>
      <c r="AF81" s="66" t="s">
        <v>391</v>
      </c>
      <c r="AG81" s="66" t="s">
        <v>391</v>
      </c>
      <c r="AH81" s="66" t="s">
        <v>391</v>
      </c>
      <c r="AI81" s="66" t="s">
        <v>391</v>
      </c>
      <c r="AJ81" s="66" t="s">
        <v>391</v>
      </c>
      <c r="AK81" s="66" t="s">
        <v>391</v>
      </c>
      <c r="AL81" s="182" t="s">
        <v>207</v>
      </c>
    </row>
    <row r="82" spans="1:38" s="2" customFormat="1" ht="24.75" customHeight="1" thickBot="1" x14ac:dyDescent="0.3">
      <c r="A82" s="121" t="s">
        <v>208</v>
      </c>
      <c r="B82" s="125" t="s">
        <v>209</v>
      </c>
      <c r="C82" s="134" t="s">
        <v>210</v>
      </c>
      <c r="D82" s="123"/>
      <c r="E82" s="66" t="s">
        <v>391</v>
      </c>
      <c r="F82" s="66">
        <v>12.353931599999999</v>
      </c>
      <c r="G82" s="66" t="s">
        <v>391</v>
      </c>
      <c r="H82" s="66" t="s">
        <v>391</v>
      </c>
      <c r="I82" s="66" t="s">
        <v>391</v>
      </c>
      <c r="J82" s="66" t="s">
        <v>391</v>
      </c>
      <c r="K82" s="66" t="s">
        <v>391</v>
      </c>
      <c r="L82" s="66" t="s">
        <v>391</v>
      </c>
      <c r="M82" s="66" t="s">
        <v>391</v>
      </c>
      <c r="N82" s="66" t="s">
        <v>391</v>
      </c>
      <c r="O82" s="66" t="s">
        <v>391</v>
      </c>
      <c r="P82" s="66" t="s">
        <v>390</v>
      </c>
      <c r="Q82" s="66" t="s">
        <v>391</v>
      </c>
      <c r="R82" s="66" t="s">
        <v>391</v>
      </c>
      <c r="S82" s="66" t="s">
        <v>391</v>
      </c>
      <c r="T82" s="66" t="s">
        <v>391</v>
      </c>
      <c r="U82" s="66" t="s">
        <v>391</v>
      </c>
      <c r="V82" s="66" t="s">
        <v>391</v>
      </c>
      <c r="W82" s="66" t="s">
        <v>391</v>
      </c>
      <c r="X82" s="66" t="s">
        <v>391</v>
      </c>
      <c r="Y82" s="66" t="s">
        <v>391</v>
      </c>
      <c r="Z82" s="66" t="s">
        <v>391</v>
      </c>
      <c r="AA82" s="66" t="s">
        <v>391</v>
      </c>
      <c r="AB82" s="66" t="s">
        <v>391</v>
      </c>
      <c r="AC82" s="66" t="s">
        <v>391</v>
      </c>
      <c r="AD82" s="66" t="s">
        <v>391</v>
      </c>
      <c r="AE82" s="158"/>
      <c r="AF82" s="66" t="s">
        <v>391</v>
      </c>
      <c r="AG82" s="66" t="s">
        <v>391</v>
      </c>
      <c r="AH82" s="66" t="s">
        <v>391</v>
      </c>
      <c r="AI82" s="66" t="s">
        <v>391</v>
      </c>
      <c r="AJ82" s="66" t="s">
        <v>391</v>
      </c>
      <c r="AK82" s="66">
        <v>10294943</v>
      </c>
      <c r="AL82" s="182" t="s">
        <v>219</v>
      </c>
    </row>
    <row r="83" spans="1:38" s="2" customFormat="1" ht="24.75" customHeight="1" thickBot="1" x14ac:dyDescent="0.3">
      <c r="A83" s="121" t="s">
        <v>53</v>
      </c>
      <c r="B83" s="135" t="s">
        <v>211</v>
      </c>
      <c r="C83" s="136" t="s">
        <v>212</v>
      </c>
      <c r="D83" s="123"/>
      <c r="E83" s="66" t="s">
        <v>390</v>
      </c>
      <c r="F83" s="66">
        <v>0.72209999999999996</v>
      </c>
      <c r="G83" s="66" t="s">
        <v>390</v>
      </c>
      <c r="H83" s="66" t="s">
        <v>391</v>
      </c>
      <c r="I83" s="66" t="s">
        <v>390</v>
      </c>
      <c r="J83" s="66" t="s">
        <v>390</v>
      </c>
      <c r="K83" s="66" t="s">
        <v>390</v>
      </c>
      <c r="L83" s="66" t="s">
        <v>390</v>
      </c>
      <c r="M83" s="66" t="s">
        <v>390</v>
      </c>
      <c r="N83" s="66" t="s">
        <v>391</v>
      </c>
      <c r="O83" s="66" t="s">
        <v>391</v>
      </c>
      <c r="P83" s="66" t="s">
        <v>391</v>
      </c>
      <c r="Q83" s="66" t="s">
        <v>391</v>
      </c>
      <c r="R83" s="66" t="s">
        <v>391</v>
      </c>
      <c r="S83" s="66" t="s">
        <v>391</v>
      </c>
      <c r="T83" s="66" t="s">
        <v>391</v>
      </c>
      <c r="U83" s="66" t="s">
        <v>391</v>
      </c>
      <c r="V83" s="66" t="s">
        <v>391</v>
      </c>
      <c r="W83" s="66" t="s">
        <v>390</v>
      </c>
      <c r="X83" s="66" t="s">
        <v>390</v>
      </c>
      <c r="Y83" s="66" t="s">
        <v>390</v>
      </c>
      <c r="Z83" s="66" t="s">
        <v>390</v>
      </c>
      <c r="AA83" s="66" t="s">
        <v>390</v>
      </c>
      <c r="AB83" s="66" t="s">
        <v>390</v>
      </c>
      <c r="AC83" s="66" t="s">
        <v>390</v>
      </c>
      <c r="AD83" s="66" t="s">
        <v>391</v>
      </c>
      <c r="AE83" s="158"/>
      <c r="AF83" s="66" t="s">
        <v>391</v>
      </c>
      <c r="AG83" s="66" t="s">
        <v>391</v>
      </c>
      <c r="AH83" s="66" t="s">
        <v>391</v>
      </c>
      <c r="AI83" s="66" t="s">
        <v>391</v>
      </c>
      <c r="AJ83" s="66" t="s">
        <v>391</v>
      </c>
      <c r="AK83" s="66" t="s">
        <v>390</v>
      </c>
      <c r="AL83" s="182" t="s">
        <v>385</v>
      </c>
    </row>
    <row r="84" spans="1:38" s="2" customFormat="1" ht="24.75" customHeight="1" thickBot="1" x14ac:dyDescent="0.3">
      <c r="A84" s="121" t="s">
        <v>53</v>
      </c>
      <c r="B84" s="135" t="s">
        <v>213</v>
      </c>
      <c r="C84" s="136" t="s">
        <v>214</v>
      </c>
      <c r="D84" s="123"/>
      <c r="E84" s="66" t="s">
        <v>438</v>
      </c>
      <c r="F84" s="66" t="s">
        <v>438</v>
      </c>
      <c r="G84" s="66" t="s">
        <v>391</v>
      </c>
      <c r="H84" s="66" t="s">
        <v>391</v>
      </c>
      <c r="I84" s="66" t="s">
        <v>438</v>
      </c>
      <c r="J84" s="66" t="s">
        <v>438</v>
      </c>
      <c r="K84" s="66" t="s">
        <v>438</v>
      </c>
      <c r="L84" s="66" t="s">
        <v>438</v>
      </c>
      <c r="M84" s="66" t="s">
        <v>438</v>
      </c>
      <c r="N84" s="66" t="s">
        <v>438</v>
      </c>
      <c r="O84" s="66" t="s">
        <v>438</v>
      </c>
      <c r="P84" s="66" t="s">
        <v>438</v>
      </c>
      <c r="Q84" s="66" t="s">
        <v>391</v>
      </c>
      <c r="R84" s="66" t="s">
        <v>391</v>
      </c>
      <c r="S84" s="66" t="s">
        <v>391</v>
      </c>
      <c r="T84" s="66" t="s">
        <v>391</v>
      </c>
      <c r="U84" s="66" t="s">
        <v>391</v>
      </c>
      <c r="V84" s="66" t="s">
        <v>391</v>
      </c>
      <c r="W84" s="66" t="s">
        <v>438</v>
      </c>
      <c r="X84" s="66" t="s">
        <v>438</v>
      </c>
      <c r="Y84" s="66" t="s">
        <v>438</v>
      </c>
      <c r="Z84" s="66" t="s">
        <v>438</v>
      </c>
      <c r="AA84" s="66" t="s">
        <v>438</v>
      </c>
      <c r="AB84" s="66" t="s">
        <v>438</v>
      </c>
      <c r="AC84" s="66" t="s">
        <v>438</v>
      </c>
      <c r="AD84" s="66" t="s">
        <v>391</v>
      </c>
      <c r="AE84" s="158"/>
      <c r="AF84" s="66" t="s">
        <v>391</v>
      </c>
      <c r="AG84" s="66" t="s">
        <v>391</v>
      </c>
      <c r="AH84" s="66" t="s">
        <v>391</v>
      </c>
      <c r="AI84" s="66" t="s">
        <v>391</v>
      </c>
      <c r="AJ84" s="66" t="s">
        <v>391</v>
      </c>
      <c r="AK84" s="66" t="s">
        <v>390</v>
      </c>
      <c r="AL84" s="182" t="s">
        <v>385</v>
      </c>
    </row>
    <row r="85" spans="1:38" s="2" customFormat="1" ht="24.75" customHeight="1" thickBot="1" x14ac:dyDescent="0.3">
      <c r="A85" s="121" t="s">
        <v>208</v>
      </c>
      <c r="B85" s="128" t="s">
        <v>215</v>
      </c>
      <c r="C85" s="136" t="s">
        <v>403</v>
      </c>
      <c r="D85" s="123"/>
      <c r="E85" s="66" t="s">
        <v>391</v>
      </c>
      <c r="F85" s="66">
        <v>43.686068400000003</v>
      </c>
      <c r="G85" s="66" t="s">
        <v>391</v>
      </c>
      <c r="H85" s="66" t="s">
        <v>391</v>
      </c>
      <c r="I85" s="66" t="s">
        <v>391</v>
      </c>
      <c r="J85" s="66" t="s">
        <v>391</v>
      </c>
      <c r="K85" s="66" t="s">
        <v>391</v>
      </c>
      <c r="L85" s="66" t="s">
        <v>391</v>
      </c>
      <c r="M85" s="66" t="s">
        <v>391</v>
      </c>
      <c r="N85" s="66" t="s">
        <v>391</v>
      </c>
      <c r="O85" s="66" t="s">
        <v>391</v>
      </c>
      <c r="P85" s="66" t="s">
        <v>391</v>
      </c>
      <c r="Q85" s="66" t="s">
        <v>391</v>
      </c>
      <c r="R85" s="66" t="s">
        <v>391</v>
      </c>
      <c r="S85" s="66" t="s">
        <v>391</v>
      </c>
      <c r="T85" s="66" t="s">
        <v>391</v>
      </c>
      <c r="U85" s="66" t="s">
        <v>391</v>
      </c>
      <c r="V85" s="66" t="s">
        <v>391</v>
      </c>
      <c r="W85" s="66" t="s">
        <v>391</v>
      </c>
      <c r="X85" s="66" t="s">
        <v>391</v>
      </c>
      <c r="Y85" s="66" t="s">
        <v>391</v>
      </c>
      <c r="Z85" s="66" t="s">
        <v>391</v>
      </c>
      <c r="AA85" s="66" t="s">
        <v>391</v>
      </c>
      <c r="AB85" s="66" t="s">
        <v>391</v>
      </c>
      <c r="AC85" s="66" t="s">
        <v>391</v>
      </c>
      <c r="AD85" s="66" t="s">
        <v>391</v>
      </c>
      <c r="AE85" s="158"/>
      <c r="AF85" s="66" t="s">
        <v>391</v>
      </c>
      <c r="AG85" s="66" t="s">
        <v>391</v>
      </c>
      <c r="AH85" s="66" t="s">
        <v>391</v>
      </c>
      <c r="AI85" s="66" t="s">
        <v>391</v>
      </c>
      <c r="AJ85" s="66" t="s">
        <v>391</v>
      </c>
      <c r="AK85" s="66" t="s">
        <v>390</v>
      </c>
      <c r="AL85" s="182" t="s">
        <v>216</v>
      </c>
    </row>
    <row r="86" spans="1:38" s="2" customFormat="1" ht="24.75" customHeight="1" thickBot="1" x14ac:dyDescent="0.3">
      <c r="A86" s="121" t="s">
        <v>208</v>
      </c>
      <c r="B86" s="128" t="s">
        <v>217</v>
      </c>
      <c r="C86" s="134" t="s">
        <v>218</v>
      </c>
      <c r="D86" s="123"/>
      <c r="E86" s="66" t="s">
        <v>391</v>
      </c>
      <c r="F86" s="66">
        <v>33.799999999999997</v>
      </c>
      <c r="G86" s="66" t="s">
        <v>391</v>
      </c>
      <c r="H86" s="66" t="s">
        <v>391</v>
      </c>
      <c r="I86" s="66" t="s">
        <v>391</v>
      </c>
      <c r="J86" s="66" t="s">
        <v>391</v>
      </c>
      <c r="K86" s="66" t="s">
        <v>391</v>
      </c>
      <c r="L86" s="66" t="s">
        <v>391</v>
      </c>
      <c r="M86" s="66" t="s">
        <v>391</v>
      </c>
      <c r="N86" s="66" t="s">
        <v>391</v>
      </c>
      <c r="O86" s="66" t="s">
        <v>391</v>
      </c>
      <c r="P86" s="66" t="s">
        <v>391</v>
      </c>
      <c r="Q86" s="66" t="s">
        <v>391</v>
      </c>
      <c r="R86" s="66" t="s">
        <v>391</v>
      </c>
      <c r="S86" s="66" t="s">
        <v>391</v>
      </c>
      <c r="T86" s="66" t="s">
        <v>391</v>
      </c>
      <c r="U86" s="66" t="s">
        <v>391</v>
      </c>
      <c r="V86" s="66" t="s">
        <v>391</v>
      </c>
      <c r="W86" s="66" t="s">
        <v>391</v>
      </c>
      <c r="X86" s="66" t="s">
        <v>391</v>
      </c>
      <c r="Y86" s="66" t="s">
        <v>391</v>
      </c>
      <c r="Z86" s="66" t="s">
        <v>391</v>
      </c>
      <c r="AA86" s="66" t="s">
        <v>391</v>
      </c>
      <c r="AB86" s="66" t="s">
        <v>391</v>
      </c>
      <c r="AC86" s="66" t="s">
        <v>391</v>
      </c>
      <c r="AD86" s="66" t="s">
        <v>391</v>
      </c>
      <c r="AE86" s="158"/>
      <c r="AF86" s="66" t="s">
        <v>391</v>
      </c>
      <c r="AG86" s="66" t="s">
        <v>391</v>
      </c>
      <c r="AH86" s="66" t="s">
        <v>391</v>
      </c>
      <c r="AI86" s="66" t="s">
        <v>391</v>
      </c>
      <c r="AJ86" s="66" t="s">
        <v>391</v>
      </c>
      <c r="AK86" s="66" t="s">
        <v>390</v>
      </c>
      <c r="AL86" s="182" t="s">
        <v>219</v>
      </c>
    </row>
    <row r="87" spans="1:38" s="2" customFormat="1" ht="24.75" customHeight="1" thickBot="1" x14ac:dyDescent="0.3">
      <c r="A87" s="121" t="s">
        <v>208</v>
      </c>
      <c r="B87" s="128" t="s">
        <v>220</v>
      </c>
      <c r="C87" s="134" t="s">
        <v>221</v>
      </c>
      <c r="D87" s="123"/>
      <c r="E87" s="66" t="s">
        <v>391</v>
      </c>
      <c r="F87" s="66">
        <v>1.46</v>
      </c>
      <c r="G87" s="66" t="s">
        <v>391</v>
      </c>
      <c r="H87" s="66" t="s">
        <v>391</v>
      </c>
      <c r="I87" s="66" t="s">
        <v>391</v>
      </c>
      <c r="J87" s="66" t="s">
        <v>391</v>
      </c>
      <c r="K87" s="66" t="s">
        <v>391</v>
      </c>
      <c r="L87" s="66" t="s">
        <v>391</v>
      </c>
      <c r="M87" s="66" t="s">
        <v>391</v>
      </c>
      <c r="N87" s="66" t="s">
        <v>391</v>
      </c>
      <c r="O87" s="66" t="s">
        <v>391</v>
      </c>
      <c r="P87" s="66" t="s">
        <v>391</v>
      </c>
      <c r="Q87" s="66" t="s">
        <v>391</v>
      </c>
      <c r="R87" s="66" t="s">
        <v>391</v>
      </c>
      <c r="S87" s="66" t="s">
        <v>391</v>
      </c>
      <c r="T87" s="66" t="s">
        <v>391</v>
      </c>
      <c r="U87" s="66" t="s">
        <v>391</v>
      </c>
      <c r="V87" s="66" t="s">
        <v>391</v>
      </c>
      <c r="W87" s="66" t="s">
        <v>391</v>
      </c>
      <c r="X87" s="66" t="s">
        <v>391</v>
      </c>
      <c r="Y87" s="66" t="s">
        <v>391</v>
      </c>
      <c r="Z87" s="66" t="s">
        <v>391</v>
      </c>
      <c r="AA87" s="66" t="s">
        <v>391</v>
      </c>
      <c r="AB87" s="66" t="s">
        <v>391</v>
      </c>
      <c r="AC87" s="66" t="s">
        <v>391</v>
      </c>
      <c r="AD87" s="66" t="s">
        <v>391</v>
      </c>
      <c r="AE87" s="158"/>
      <c r="AF87" s="66" t="s">
        <v>391</v>
      </c>
      <c r="AG87" s="66" t="s">
        <v>391</v>
      </c>
      <c r="AH87" s="66" t="s">
        <v>391</v>
      </c>
      <c r="AI87" s="66" t="s">
        <v>391</v>
      </c>
      <c r="AJ87" s="66" t="s">
        <v>391</v>
      </c>
      <c r="AK87" s="66" t="s">
        <v>390</v>
      </c>
      <c r="AL87" s="182" t="s">
        <v>219</v>
      </c>
    </row>
    <row r="88" spans="1:38" s="2" customFormat="1" ht="24.75" customHeight="1" thickBot="1" x14ac:dyDescent="0.3">
      <c r="A88" s="121" t="s">
        <v>208</v>
      </c>
      <c r="B88" s="128" t="s">
        <v>222</v>
      </c>
      <c r="C88" s="134" t="s">
        <v>223</v>
      </c>
      <c r="D88" s="123"/>
      <c r="E88" s="66" t="s">
        <v>390</v>
      </c>
      <c r="F88" s="66">
        <v>6.15</v>
      </c>
      <c r="G88" s="66" t="s">
        <v>390</v>
      </c>
      <c r="H88" s="66" t="s">
        <v>390</v>
      </c>
      <c r="I88" s="66" t="s">
        <v>390</v>
      </c>
      <c r="J88" s="66" t="s">
        <v>390</v>
      </c>
      <c r="K88" s="66" t="s">
        <v>390</v>
      </c>
      <c r="L88" s="66" t="s">
        <v>390</v>
      </c>
      <c r="M88" s="66" t="s">
        <v>390</v>
      </c>
      <c r="N88" s="66" t="s">
        <v>390</v>
      </c>
      <c r="O88" s="66" t="s">
        <v>390</v>
      </c>
      <c r="P88" s="66" t="s">
        <v>390</v>
      </c>
      <c r="Q88" s="66" t="s">
        <v>390</v>
      </c>
      <c r="R88" s="66" t="s">
        <v>390</v>
      </c>
      <c r="S88" s="66" t="s">
        <v>390</v>
      </c>
      <c r="T88" s="66" t="s">
        <v>390</v>
      </c>
      <c r="U88" s="66" t="s">
        <v>390</v>
      </c>
      <c r="V88" s="66" t="s">
        <v>390</v>
      </c>
      <c r="W88" s="66" t="s">
        <v>390</v>
      </c>
      <c r="X88" s="66" t="s">
        <v>390</v>
      </c>
      <c r="Y88" s="66" t="s">
        <v>390</v>
      </c>
      <c r="Z88" s="66" t="s">
        <v>390</v>
      </c>
      <c r="AA88" s="66" t="s">
        <v>390</v>
      </c>
      <c r="AB88" s="66" t="s">
        <v>390</v>
      </c>
      <c r="AC88" s="66" t="s">
        <v>390</v>
      </c>
      <c r="AD88" s="66" t="s">
        <v>390</v>
      </c>
      <c r="AE88" s="158"/>
      <c r="AF88" s="66" t="s">
        <v>391</v>
      </c>
      <c r="AG88" s="66" t="s">
        <v>391</v>
      </c>
      <c r="AH88" s="66" t="s">
        <v>391</v>
      </c>
      <c r="AI88" s="66" t="s">
        <v>391</v>
      </c>
      <c r="AJ88" s="66" t="s">
        <v>391</v>
      </c>
      <c r="AK88" s="66" t="s">
        <v>390</v>
      </c>
      <c r="AL88" s="182" t="s">
        <v>385</v>
      </c>
    </row>
    <row r="89" spans="1:38" s="2" customFormat="1" ht="24.75" customHeight="1" thickBot="1" x14ac:dyDescent="0.3">
      <c r="A89" s="121" t="s">
        <v>208</v>
      </c>
      <c r="B89" s="128" t="s">
        <v>224</v>
      </c>
      <c r="C89" s="134" t="s">
        <v>225</v>
      </c>
      <c r="D89" s="123"/>
      <c r="E89" s="66" t="s">
        <v>391</v>
      </c>
      <c r="F89" s="66">
        <v>2.08</v>
      </c>
      <c r="G89" s="66" t="s">
        <v>391</v>
      </c>
      <c r="H89" s="66" t="s">
        <v>391</v>
      </c>
      <c r="I89" s="66" t="s">
        <v>390</v>
      </c>
      <c r="J89" s="66" t="s">
        <v>391</v>
      </c>
      <c r="K89" s="66" t="s">
        <v>391</v>
      </c>
      <c r="L89" s="66" t="s">
        <v>390</v>
      </c>
      <c r="M89" s="66" t="s">
        <v>391</v>
      </c>
      <c r="N89" s="66" t="s">
        <v>391</v>
      </c>
      <c r="O89" s="66" t="s">
        <v>391</v>
      </c>
      <c r="P89" s="66" t="s">
        <v>391</v>
      </c>
      <c r="Q89" s="66" t="s">
        <v>391</v>
      </c>
      <c r="R89" s="66" t="s">
        <v>391</v>
      </c>
      <c r="S89" s="66" t="s">
        <v>391</v>
      </c>
      <c r="T89" s="66" t="s">
        <v>391</v>
      </c>
      <c r="U89" s="66" t="s">
        <v>391</v>
      </c>
      <c r="V89" s="66" t="s">
        <v>391</v>
      </c>
      <c r="W89" s="66" t="s">
        <v>391</v>
      </c>
      <c r="X89" s="66" t="s">
        <v>391</v>
      </c>
      <c r="Y89" s="66" t="s">
        <v>391</v>
      </c>
      <c r="Z89" s="66" t="s">
        <v>391</v>
      </c>
      <c r="AA89" s="66" t="s">
        <v>391</v>
      </c>
      <c r="AB89" s="66" t="s">
        <v>391</v>
      </c>
      <c r="AC89" s="66" t="s">
        <v>391</v>
      </c>
      <c r="AD89" s="66" t="s">
        <v>391</v>
      </c>
      <c r="AE89" s="158"/>
      <c r="AF89" s="66" t="s">
        <v>391</v>
      </c>
      <c r="AG89" s="66" t="s">
        <v>391</v>
      </c>
      <c r="AH89" s="66" t="s">
        <v>391</v>
      </c>
      <c r="AI89" s="66" t="s">
        <v>391</v>
      </c>
      <c r="AJ89" s="66" t="s">
        <v>391</v>
      </c>
      <c r="AK89" s="66" t="s">
        <v>390</v>
      </c>
      <c r="AL89" s="182" t="s">
        <v>385</v>
      </c>
    </row>
    <row r="90" spans="1:38" s="7" customFormat="1" ht="24.75" customHeight="1" thickBot="1" x14ac:dyDescent="0.25">
      <c r="A90" s="121" t="s">
        <v>208</v>
      </c>
      <c r="B90" s="128" t="s">
        <v>226</v>
      </c>
      <c r="C90" s="134" t="s">
        <v>227</v>
      </c>
      <c r="D90" s="123"/>
      <c r="E90" s="66" t="s">
        <v>391</v>
      </c>
      <c r="F90" s="66">
        <v>16.88</v>
      </c>
      <c r="G90" s="66" t="s">
        <v>391</v>
      </c>
      <c r="H90" s="66" t="s">
        <v>391</v>
      </c>
      <c r="I90" s="66" t="s">
        <v>391</v>
      </c>
      <c r="J90" s="66" t="s">
        <v>391</v>
      </c>
      <c r="K90" s="66" t="s">
        <v>391</v>
      </c>
      <c r="L90" s="66" t="s">
        <v>391</v>
      </c>
      <c r="M90" s="66" t="s">
        <v>391</v>
      </c>
      <c r="N90" s="66" t="s">
        <v>391</v>
      </c>
      <c r="O90" s="66" t="s">
        <v>391</v>
      </c>
      <c r="P90" s="66" t="s">
        <v>391</v>
      </c>
      <c r="Q90" s="66" t="s">
        <v>391</v>
      </c>
      <c r="R90" s="66" t="s">
        <v>391</v>
      </c>
      <c r="S90" s="66" t="s">
        <v>391</v>
      </c>
      <c r="T90" s="66" t="s">
        <v>391</v>
      </c>
      <c r="U90" s="66" t="s">
        <v>391</v>
      </c>
      <c r="V90" s="66" t="s">
        <v>391</v>
      </c>
      <c r="W90" s="66" t="s">
        <v>391</v>
      </c>
      <c r="X90" s="66" t="s">
        <v>391</v>
      </c>
      <c r="Y90" s="66" t="s">
        <v>391</v>
      </c>
      <c r="Z90" s="66" t="s">
        <v>391</v>
      </c>
      <c r="AA90" s="66" t="s">
        <v>391</v>
      </c>
      <c r="AB90" s="66" t="s">
        <v>391</v>
      </c>
      <c r="AC90" s="66" t="s">
        <v>391</v>
      </c>
      <c r="AD90" s="66" t="s">
        <v>391</v>
      </c>
      <c r="AE90" s="158"/>
      <c r="AF90" s="66" t="s">
        <v>391</v>
      </c>
      <c r="AG90" s="66" t="s">
        <v>391</v>
      </c>
      <c r="AH90" s="66" t="s">
        <v>391</v>
      </c>
      <c r="AI90" s="66" t="s">
        <v>391</v>
      </c>
      <c r="AJ90" s="66" t="s">
        <v>391</v>
      </c>
      <c r="AK90" s="66" t="s">
        <v>390</v>
      </c>
      <c r="AL90" s="182" t="s">
        <v>385</v>
      </c>
    </row>
    <row r="91" spans="1:38" s="2" customFormat="1" ht="24.75" customHeight="1" thickBot="1" x14ac:dyDescent="0.3">
      <c r="A91" s="121" t="s">
        <v>208</v>
      </c>
      <c r="B91" s="125" t="s">
        <v>404</v>
      </c>
      <c r="C91" s="128" t="s">
        <v>228</v>
      </c>
      <c r="D91" s="123"/>
      <c r="E91" s="66">
        <v>3.43014805656E-2</v>
      </c>
      <c r="F91" s="66">
        <v>0.47953286996528</v>
      </c>
      <c r="G91" s="66" t="s">
        <v>390</v>
      </c>
      <c r="H91" s="66">
        <v>7.9083969081800015E-2</v>
      </c>
      <c r="I91" s="66">
        <v>0.51452220848399999</v>
      </c>
      <c r="J91" s="66">
        <v>0.51452220848399999</v>
      </c>
      <c r="K91" s="66">
        <v>0.51452220848399999</v>
      </c>
      <c r="L91" s="66" t="s">
        <v>390</v>
      </c>
      <c r="M91" s="66">
        <v>1.0500064328691998</v>
      </c>
      <c r="N91" s="66" t="s">
        <v>390</v>
      </c>
      <c r="O91" s="66">
        <v>0.10290444169680001</v>
      </c>
      <c r="P91" s="66" t="s">
        <v>390</v>
      </c>
      <c r="Q91" s="66" t="s">
        <v>390</v>
      </c>
      <c r="R91" s="66" t="s">
        <v>390</v>
      </c>
      <c r="S91" s="66">
        <v>0.10290444169680001</v>
      </c>
      <c r="T91" s="66">
        <v>5.1452220848400003E-2</v>
      </c>
      <c r="U91" s="66" t="s">
        <v>390</v>
      </c>
      <c r="V91" s="66">
        <v>5.1452220848400003E-2</v>
      </c>
      <c r="W91" s="66">
        <v>1.9056378091999999E-3</v>
      </c>
      <c r="X91" s="66">
        <v>2.1152579682119999E-3</v>
      </c>
      <c r="Y91" s="66">
        <v>8.5753701413999984E-4</v>
      </c>
      <c r="Z91" s="66">
        <v>8.5753701413999984E-4</v>
      </c>
      <c r="AA91" s="66">
        <v>8.5753701413999984E-4</v>
      </c>
      <c r="AB91" s="66">
        <v>4.6878690106319995E-3</v>
      </c>
      <c r="AC91" s="66" t="s">
        <v>390</v>
      </c>
      <c r="AD91" s="66" t="s">
        <v>390</v>
      </c>
      <c r="AE91" s="158"/>
      <c r="AF91" s="66" t="s">
        <v>391</v>
      </c>
      <c r="AG91" s="66" t="s">
        <v>391</v>
      </c>
      <c r="AH91" s="66" t="s">
        <v>391</v>
      </c>
      <c r="AI91" s="66" t="s">
        <v>391</v>
      </c>
      <c r="AJ91" s="66" t="s">
        <v>391</v>
      </c>
      <c r="AK91" s="66" t="s">
        <v>390</v>
      </c>
      <c r="AL91" s="182" t="s">
        <v>385</v>
      </c>
    </row>
    <row r="92" spans="1:38" s="2" customFormat="1" ht="24.75" customHeight="1" thickBot="1" x14ac:dyDescent="0.3">
      <c r="A92" s="121" t="s">
        <v>53</v>
      </c>
      <c r="B92" s="121" t="s">
        <v>229</v>
      </c>
      <c r="C92" s="122" t="s">
        <v>230</v>
      </c>
      <c r="D92" s="130"/>
      <c r="E92" s="66" t="s">
        <v>390</v>
      </c>
      <c r="F92" s="66" t="s">
        <v>438</v>
      </c>
      <c r="G92" s="66" t="s">
        <v>438</v>
      </c>
      <c r="H92" s="66" t="s">
        <v>390</v>
      </c>
      <c r="I92" s="66" t="s">
        <v>438</v>
      </c>
      <c r="J92" s="66" t="s">
        <v>438</v>
      </c>
      <c r="K92" s="66" t="s">
        <v>438</v>
      </c>
      <c r="L92" s="66" t="s">
        <v>438</v>
      </c>
      <c r="M92" s="66" t="s">
        <v>390</v>
      </c>
      <c r="N92" s="66" t="s">
        <v>391</v>
      </c>
      <c r="O92" s="66" t="s">
        <v>391</v>
      </c>
      <c r="P92" s="66" t="s">
        <v>391</v>
      </c>
      <c r="Q92" s="66" t="s">
        <v>391</v>
      </c>
      <c r="R92" s="66" t="s">
        <v>391</v>
      </c>
      <c r="S92" s="66" t="s">
        <v>391</v>
      </c>
      <c r="T92" s="66" t="s">
        <v>391</v>
      </c>
      <c r="U92" s="66" t="s">
        <v>391</v>
      </c>
      <c r="V92" s="66" t="s">
        <v>391</v>
      </c>
      <c r="W92" s="66" t="s">
        <v>391</v>
      </c>
      <c r="X92" s="66" t="s">
        <v>390</v>
      </c>
      <c r="Y92" s="66" t="s">
        <v>390</v>
      </c>
      <c r="Z92" s="66" t="s">
        <v>390</v>
      </c>
      <c r="AA92" s="66" t="s">
        <v>390</v>
      </c>
      <c r="AB92" s="66" t="s">
        <v>390</v>
      </c>
      <c r="AC92" s="66" t="s">
        <v>390</v>
      </c>
      <c r="AD92" s="66" t="s">
        <v>391</v>
      </c>
      <c r="AE92" s="158"/>
      <c r="AF92" s="66" t="s">
        <v>391</v>
      </c>
      <c r="AG92" s="66" t="s">
        <v>391</v>
      </c>
      <c r="AH92" s="66" t="s">
        <v>391</v>
      </c>
      <c r="AI92" s="66" t="s">
        <v>391</v>
      </c>
      <c r="AJ92" s="66" t="s">
        <v>391</v>
      </c>
      <c r="AK92" s="66">
        <v>496.17599999999999</v>
      </c>
      <c r="AL92" s="182" t="s">
        <v>231</v>
      </c>
    </row>
    <row r="93" spans="1:38" s="2" customFormat="1" ht="24.75" customHeight="1" thickBot="1" x14ac:dyDescent="0.3">
      <c r="A93" s="121" t="s">
        <v>53</v>
      </c>
      <c r="B93" s="125" t="s">
        <v>232</v>
      </c>
      <c r="C93" s="122" t="s">
        <v>405</v>
      </c>
      <c r="D93" s="130"/>
      <c r="E93" s="66" t="s">
        <v>391</v>
      </c>
      <c r="F93" s="66">
        <v>7.3315770938499991</v>
      </c>
      <c r="G93" s="66" t="s">
        <v>391</v>
      </c>
      <c r="H93" s="66" t="s">
        <v>391</v>
      </c>
      <c r="I93" s="66">
        <v>1.5723177049180328E-2</v>
      </c>
      <c r="J93" s="66">
        <v>4.1700600000000004E-2</v>
      </c>
      <c r="K93" s="66">
        <v>6.8361639344262287E-2</v>
      </c>
      <c r="L93" s="66" t="s">
        <v>390</v>
      </c>
      <c r="M93" s="66" t="s">
        <v>391</v>
      </c>
      <c r="N93" s="66" t="s">
        <v>391</v>
      </c>
      <c r="O93" s="66" t="s">
        <v>391</v>
      </c>
      <c r="P93" s="66" t="s">
        <v>391</v>
      </c>
      <c r="Q93" s="66" t="s">
        <v>391</v>
      </c>
      <c r="R93" s="66" t="s">
        <v>391</v>
      </c>
      <c r="S93" s="66" t="s">
        <v>391</v>
      </c>
      <c r="T93" s="66" t="s">
        <v>391</v>
      </c>
      <c r="U93" s="66" t="s">
        <v>391</v>
      </c>
      <c r="V93" s="66" t="s">
        <v>391</v>
      </c>
      <c r="W93" s="66">
        <v>0.53422334791689285</v>
      </c>
      <c r="X93" s="66" t="s">
        <v>391</v>
      </c>
      <c r="Y93" s="66" t="s">
        <v>391</v>
      </c>
      <c r="Z93" s="66" t="s">
        <v>391</v>
      </c>
      <c r="AA93" s="66" t="s">
        <v>391</v>
      </c>
      <c r="AB93" s="66">
        <v>1.4590133451511784E-7</v>
      </c>
      <c r="AC93" s="66">
        <v>9.9661834653403528E-5</v>
      </c>
      <c r="AD93" s="66" t="s">
        <v>391</v>
      </c>
      <c r="AE93" s="158"/>
      <c r="AF93" s="66" t="s">
        <v>391</v>
      </c>
      <c r="AG93" s="66" t="s">
        <v>391</v>
      </c>
      <c r="AH93" s="66" t="s">
        <v>391</v>
      </c>
      <c r="AI93" s="66" t="s">
        <v>391</v>
      </c>
      <c r="AJ93" s="66" t="s">
        <v>391</v>
      </c>
      <c r="AK93" s="66" t="s">
        <v>390</v>
      </c>
      <c r="AL93" s="182" t="s">
        <v>233</v>
      </c>
    </row>
    <row r="94" spans="1:38" s="2" customFormat="1" ht="24.75" customHeight="1" thickBot="1" x14ac:dyDescent="0.3">
      <c r="A94" s="121" t="s">
        <v>53</v>
      </c>
      <c r="B94" s="137" t="s">
        <v>406</v>
      </c>
      <c r="C94" s="122" t="s">
        <v>234</v>
      </c>
      <c r="D94" s="123"/>
      <c r="E94" s="66" t="s">
        <v>392</v>
      </c>
      <c r="F94" s="66" t="s">
        <v>392</v>
      </c>
      <c r="G94" s="66" t="s">
        <v>392</v>
      </c>
      <c r="H94" s="66" t="s">
        <v>392</v>
      </c>
      <c r="I94" s="66" t="s">
        <v>392</v>
      </c>
      <c r="J94" s="66" t="s">
        <v>392</v>
      </c>
      <c r="K94" s="66" t="s">
        <v>392</v>
      </c>
      <c r="L94" s="66" t="s">
        <v>392</v>
      </c>
      <c r="M94" s="66" t="s">
        <v>392</v>
      </c>
      <c r="N94" s="66" t="s">
        <v>392</v>
      </c>
      <c r="O94" s="66" t="s">
        <v>392</v>
      </c>
      <c r="P94" s="66" t="s">
        <v>392</v>
      </c>
      <c r="Q94" s="66" t="s">
        <v>392</v>
      </c>
      <c r="R94" s="66" t="s">
        <v>392</v>
      </c>
      <c r="S94" s="66" t="s">
        <v>392</v>
      </c>
      <c r="T94" s="66" t="s">
        <v>392</v>
      </c>
      <c r="U94" s="66" t="s">
        <v>392</v>
      </c>
      <c r="V94" s="66" t="s">
        <v>392</v>
      </c>
      <c r="W94" s="66" t="s">
        <v>392</v>
      </c>
      <c r="X94" s="66" t="s">
        <v>392</v>
      </c>
      <c r="Y94" s="66" t="s">
        <v>392</v>
      </c>
      <c r="Z94" s="66" t="s">
        <v>392</v>
      </c>
      <c r="AA94" s="66" t="s">
        <v>392</v>
      </c>
      <c r="AB94" s="66" t="s">
        <v>392</v>
      </c>
      <c r="AC94" s="66" t="s">
        <v>392</v>
      </c>
      <c r="AD94" s="66" t="s">
        <v>392</v>
      </c>
      <c r="AE94" s="158"/>
      <c r="AF94" s="66" t="s">
        <v>392</v>
      </c>
      <c r="AG94" s="66" t="s">
        <v>392</v>
      </c>
      <c r="AH94" s="66" t="s">
        <v>392</v>
      </c>
      <c r="AI94" s="66" t="s">
        <v>392</v>
      </c>
      <c r="AJ94" s="66" t="s">
        <v>392</v>
      </c>
      <c r="AK94" s="66" t="s">
        <v>392</v>
      </c>
      <c r="AL94" s="182" t="s">
        <v>385</v>
      </c>
    </row>
    <row r="95" spans="1:38" s="2" customFormat="1" ht="24.75" customHeight="1" thickBot="1" x14ac:dyDescent="0.3">
      <c r="A95" s="121" t="s">
        <v>53</v>
      </c>
      <c r="B95" s="137" t="s">
        <v>235</v>
      </c>
      <c r="C95" s="122" t="s">
        <v>236</v>
      </c>
      <c r="D95" s="130"/>
      <c r="E95" s="66" t="s">
        <v>390</v>
      </c>
      <c r="F95" s="66" t="s">
        <v>390</v>
      </c>
      <c r="G95" s="66" t="s">
        <v>390</v>
      </c>
      <c r="H95" s="66" t="s">
        <v>390</v>
      </c>
      <c r="I95" s="66" t="s">
        <v>390</v>
      </c>
      <c r="J95" s="66" t="s">
        <v>390</v>
      </c>
      <c r="K95" s="66" t="s">
        <v>390</v>
      </c>
      <c r="L95" s="66" t="s">
        <v>390</v>
      </c>
      <c r="M95" s="66" t="s">
        <v>390</v>
      </c>
      <c r="N95" s="66" t="s">
        <v>391</v>
      </c>
      <c r="O95" s="66" t="s">
        <v>391</v>
      </c>
      <c r="P95" s="66" t="s">
        <v>391</v>
      </c>
      <c r="Q95" s="66" t="s">
        <v>391</v>
      </c>
      <c r="R95" s="66" t="s">
        <v>391</v>
      </c>
      <c r="S95" s="66" t="s">
        <v>391</v>
      </c>
      <c r="T95" s="66" t="s">
        <v>391</v>
      </c>
      <c r="U95" s="66" t="s">
        <v>391</v>
      </c>
      <c r="V95" s="66" t="s">
        <v>391</v>
      </c>
      <c r="W95" s="66" t="s">
        <v>391</v>
      </c>
      <c r="X95" s="66" t="s">
        <v>391</v>
      </c>
      <c r="Y95" s="66" t="s">
        <v>391</v>
      </c>
      <c r="Z95" s="66" t="s">
        <v>391</v>
      </c>
      <c r="AA95" s="66" t="s">
        <v>391</v>
      </c>
      <c r="AB95" s="66" t="s">
        <v>391</v>
      </c>
      <c r="AC95" s="66" t="s">
        <v>391</v>
      </c>
      <c r="AD95" s="66" t="s">
        <v>390</v>
      </c>
      <c r="AE95" s="158"/>
      <c r="AF95" s="66" t="s">
        <v>391</v>
      </c>
      <c r="AG95" s="66" t="s">
        <v>391</v>
      </c>
      <c r="AH95" s="66" t="s">
        <v>391</v>
      </c>
      <c r="AI95" s="66" t="s">
        <v>391</v>
      </c>
      <c r="AJ95" s="66" t="s">
        <v>391</v>
      </c>
      <c r="AK95" s="66" t="s">
        <v>390</v>
      </c>
      <c r="AL95" s="182" t="s">
        <v>385</v>
      </c>
    </row>
    <row r="96" spans="1:38" s="2" customFormat="1" ht="24.75" customHeight="1" thickBot="1" x14ac:dyDescent="0.3">
      <c r="A96" s="121" t="s">
        <v>53</v>
      </c>
      <c r="B96" s="125" t="s">
        <v>237</v>
      </c>
      <c r="C96" s="122" t="s">
        <v>238</v>
      </c>
      <c r="D96" s="138"/>
      <c r="E96" s="66" t="s">
        <v>392</v>
      </c>
      <c r="F96" s="66" t="s">
        <v>392</v>
      </c>
      <c r="G96" s="66" t="s">
        <v>392</v>
      </c>
      <c r="H96" s="66" t="s">
        <v>392</v>
      </c>
      <c r="I96" s="66" t="s">
        <v>392</v>
      </c>
      <c r="J96" s="66" t="s">
        <v>392</v>
      </c>
      <c r="K96" s="66" t="s">
        <v>392</v>
      </c>
      <c r="L96" s="66" t="s">
        <v>392</v>
      </c>
      <c r="M96" s="66" t="s">
        <v>392</v>
      </c>
      <c r="N96" s="66" t="s">
        <v>392</v>
      </c>
      <c r="O96" s="66" t="s">
        <v>392</v>
      </c>
      <c r="P96" s="66" t="s">
        <v>392</v>
      </c>
      <c r="Q96" s="66" t="s">
        <v>392</v>
      </c>
      <c r="R96" s="66" t="s">
        <v>392</v>
      </c>
      <c r="S96" s="66" t="s">
        <v>392</v>
      </c>
      <c r="T96" s="66" t="s">
        <v>392</v>
      </c>
      <c r="U96" s="66" t="s">
        <v>392</v>
      </c>
      <c r="V96" s="66" t="s">
        <v>392</v>
      </c>
      <c r="W96" s="66" t="s">
        <v>392</v>
      </c>
      <c r="X96" s="66" t="s">
        <v>392</v>
      </c>
      <c r="Y96" s="66" t="s">
        <v>392</v>
      </c>
      <c r="Z96" s="66" t="s">
        <v>392</v>
      </c>
      <c r="AA96" s="66" t="s">
        <v>392</v>
      </c>
      <c r="AB96" s="66" t="s">
        <v>392</v>
      </c>
      <c r="AC96" s="66" t="s">
        <v>392</v>
      </c>
      <c r="AD96" s="66" t="s">
        <v>392</v>
      </c>
      <c r="AE96" s="158"/>
      <c r="AF96" s="66" t="s">
        <v>392</v>
      </c>
      <c r="AG96" s="66" t="s">
        <v>392</v>
      </c>
      <c r="AH96" s="66" t="s">
        <v>392</v>
      </c>
      <c r="AI96" s="66" t="s">
        <v>392</v>
      </c>
      <c r="AJ96" s="66" t="s">
        <v>392</v>
      </c>
      <c r="AK96" s="66" t="s">
        <v>392</v>
      </c>
      <c r="AL96" s="182" t="s">
        <v>385</v>
      </c>
    </row>
    <row r="97" spans="1:38" s="2" customFormat="1" ht="24.75" customHeight="1" thickBot="1" x14ac:dyDescent="0.3">
      <c r="A97" s="121" t="s">
        <v>53</v>
      </c>
      <c r="B97" s="125" t="s">
        <v>239</v>
      </c>
      <c r="C97" s="122" t="s">
        <v>240</v>
      </c>
      <c r="D97" s="138"/>
      <c r="E97" s="66" t="s">
        <v>392</v>
      </c>
      <c r="F97" s="66" t="s">
        <v>392</v>
      </c>
      <c r="G97" s="66" t="s">
        <v>392</v>
      </c>
      <c r="H97" s="66" t="s">
        <v>392</v>
      </c>
      <c r="I97" s="66" t="s">
        <v>392</v>
      </c>
      <c r="J97" s="66" t="s">
        <v>392</v>
      </c>
      <c r="K97" s="66" t="s">
        <v>392</v>
      </c>
      <c r="L97" s="66" t="s">
        <v>392</v>
      </c>
      <c r="M97" s="66" t="s">
        <v>392</v>
      </c>
      <c r="N97" s="66" t="s">
        <v>392</v>
      </c>
      <c r="O97" s="66" t="s">
        <v>392</v>
      </c>
      <c r="P97" s="66" t="s">
        <v>392</v>
      </c>
      <c r="Q97" s="66" t="s">
        <v>392</v>
      </c>
      <c r="R97" s="66" t="s">
        <v>392</v>
      </c>
      <c r="S97" s="66" t="s">
        <v>392</v>
      </c>
      <c r="T97" s="66" t="s">
        <v>392</v>
      </c>
      <c r="U97" s="66" t="s">
        <v>392</v>
      </c>
      <c r="V97" s="66" t="s">
        <v>392</v>
      </c>
      <c r="W97" s="66" t="s">
        <v>392</v>
      </c>
      <c r="X97" s="66" t="s">
        <v>392</v>
      </c>
      <c r="Y97" s="66" t="s">
        <v>392</v>
      </c>
      <c r="Z97" s="66" t="s">
        <v>392</v>
      </c>
      <c r="AA97" s="66" t="s">
        <v>392</v>
      </c>
      <c r="AB97" s="66" t="s">
        <v>392</v>
      </c>
      <c r="AC97" s="66" t="s">
        <v>392</v>
      </c>
      <c r="AD97" s="66" t="s">
        <v>392</v>
      </c>
      <c r="AE97" s="158"/>
      <c r="AF97" s="66" t="s">
        <v>392</v>
      </c>
      <c r="AG97" s="66" t="s">
        <v>392</v>
      </c>
      <c r="AH97" s="66" t="s">
        <v>392</v>
      </c>
      <c r="AI97" s="66" t="s">
        <v>392</v>
      </c>
      <c r="AJ97" s="66" t="s">
        <v>392</v>
      </c>
      <c r="AK97" s="66" t="s">
        <v>392</v>
      </c>
      <c r="AL97" s="182" t="s">
        <v>385</v>
      </c>
    </row>
    <row r="98" spans="1:38" s="2" customFormat="1" ht="24.75" customHeight="1" thickBot="1" x14ac:dyDescent="0.3">
      <c r="A98" s="121" t="s">
        <v>53</v>
      </c>
      <c r="B98" s="125" t="s">
        <v>241</v>
      </c>
      <c r="C98" s="128" t="s">
        <v>242</v>
      </c>
      <c r="D98" s="138"/>
      <c r="E98" s="66">
        <v>4.6269870000000012E-2</v>
      </c>
      <c r="F98" s="66">
        <v>0.97005537499999972</v>
      </c>
      <c r="G98" s="66">
        <v>1.8587090000000001E-2</v>
      </c>
      <c r="H98" s="66">
        <v>6.5633570000000044E-2</v>
      </c>
      <c r="I98" s="66">
        <v>0.56520129600000202</v>
      </c>
      <c r="J98" s="66">
        <v>0.91852282099999938</v>
      </c>
      <c r="K98" s="66">
        <v>1.3936491999999956</v>
      </c>
      <c r="L98" s="66" t="s">
        <v>391</v>
      </c>
      <c r="M98" s="66">
        <v>4.4591569999999997E-2</v>
      </c>
      <c r="N98" s="66" t="s">
        <v>391</v>
      </c>
      <c r="O98" s="66" t="s">
        <v>391</v>
      </c>
      <c r="P98" s="66" t="s">
        <v>391</v>
      </c>
      <c r="Q98" s="66" t="s">
        <v>391</v>
      </c>
      <c r="R98" s="66" t="s">
        <v>391</v>
      </c>
      <c r="S98" s="66" t="s">
        <v>391</v>
      </c>
      <c r="T98" s="66" t="s">
        <v>391</v>
      </c>
      <c r="U98" s="66" t="s">
        <v>391</v>
      </c>
      <c r="V98" s="66" t="s">
        <v>391</v>
      </c>
      <c r="W98" s="66" t="s">
        <v>391</v>
      </c>
      <c r="X98" s="66" t="s">
        <v>391</v>
      </c>
      <c r="Y98" s="66" t="s">
        <v>391</v>
      </c>
      <c r="Z98" s="66" t="s">
        <v>391</v>
      </c>
      <c r="AA98" s="66" t="s">
        <v>391</v>
      </c>
      <c r="AB98" s="66" t="s">
        <v>391</v>
      </c>
      <c r="AC98" s="66" t="s">
        <v>391</v>
      </c>
      <c r="AD98" s="66" t="s">
        <v>391</v>
      </c>
      <c r="AE98" s="158"/>
      <c r="AF98" s="66" t="s">
        <v>391</v>
      </c>
      <c r="AG98" s="66" t="s">
        <v>391</v>
      </c>
      <c r="AH98" s="66" t="s">
        <v>391</v>
      </c>
      <c r="AI98" s="66" t="s">
        <v>391</v>
      </c>
      <c r="AJ98" s="66" t="s">
        <v>391</v>
      </c>
      <c r="AK98" s="66" t="s">
        <v>390</v>
      </c>
      <c r="AL98" s="182" t="s">
        <v>385</v>
      </c>
    </row>
    <row r="99" spans="1:38" s="2" customFormat="1" ht="24.75" customHeight="1" thickBot="1" x14ac:dyDescent="0.3">
      <c r="A99" s="121" t="s">
        <v>243</v>
      </c>
      <c r="B99" s="121" t="s">
        <v>244</v>
      </c>
      <c r="C99" s="122" t="s">
        <v>407</v>
      </c>
      <c r="D99" s="138"/>
      <c r="E99" s="66">
        <v>0.48688763867901813</v>
      </c>
      <c r="F99" s="66">
        <v>15.278857872782787</v>
      </c>
      <c r="G99" s="66" t="s">
        <v>391</v>
      </c>
      <c r="H99" s="66">
        <v>15.08536064653889</v>
      </c>
      <c r="I99" s="66">
        <v>9.4204790136986294E-2</v>
      </c>
      <c r="J99" s="66">
        <v>0.1447537019178082</v>
      </c>
      <c r="K99" s="66">
        <v>0.3170795375342465</v>
      </c>
      <c r="L99" s="66" t="s">
        <v>391</v>
      </c>
      <c r="M99" s="66" t="s">
        <v>391</v>
      </c>
      <c r="N99" s="66" t="s">
        <v>391</v>
      </c>
      <c r="O99" s="66" t="s">
        <v>391</v>
      </c>
      <c r="P99" s="66" t="s">
        <v>391</v>
      </c>
      <c r="Q99" s="66" t="s">
        <v>391</v>
      </c>
      <c r="R99" s="66" t="s">
        <v>391</v>
      </c>
      <c r="S99" s="66" t="s">
        <v>391</v>
      </c>
      <c r="T99" s="66" t="s">
        <v>391</v>
      </c>
      <c r="U99" s="66" t="s">
        <v>391</v>
      </c>
      <c r="V99" s="66" t="s">
        <v>391</v>
      </c>
      <c r="W99" s="66" t="s">
        <v>391</v>
      </c>
      <c r="X99" s="66" t="s">
        <v>391</v>
      </c>
      <c r="Y99" s="66" t="s">
        <v>391</v>
      </c>
      <c r="Z99" s="66" t="s">
        <v>391</v>
      </c>
      <c r="AA99" s="66" t="s">
        <v>391</v>
      </c>
      <c r="AB99" s="66" t="s">
        <v>391</v>
      </c>
      <c r="AC99" s="66" t="s">
        <v>391</v>
      </c>
      <c r="AD99" s="66" t="s">
        <v>391</v>
      </c>
      <c r="AE99" s="158"/>
      <c r="AF99" s="66" t="s">
        <v>391</v>
      </c>
      <c r="AG99" s="66" t="s">
        <v>391</v>
      </c>
      <c r="AH99" s="66" t="s">
        <v>391</v>
      </c>
      <c r="AI99" s="66" t="s">
        <v>391</v>
      </c>
      <c r="AJ99" s="66" t="s">
        <v>391</v>
      </c>
      <c r="AK99" s="66">
        <v>465.91800000000001</v>
      </c>
      <c r="AL99" s="182" t="s">
        <v>245</v>
      </c>
    </row>
    <row r="100" spans="1:38" s="2" customFormat="1" ht="24.75" customHeight="1" thickBot="1" x14ac:dyDescent="0.3">
      <c r="A100" s="121" t="s">
        <v>243</v>
      </c>
      <c r="B100" s="121" t="s">
        <v>246</v>
      </c>
      <c r="C100" s="122" t="s">
        <v>408</v>
      </c>
      <c r="D100" s="138"/>
      <c r="E100" s="66">
        <v>0.24991412943620314</v>
      </c>
      <c r="F100" s="66">
        <v>15.404152805510805</v>
      </c>
      <c r="G100" s="66" t="s">
        <v>391</v>
      </c>
      <c r="H100" s="66">
        <v>15.512858975758325</v>
      </c>
      <c r="I100" s="66">
        <v>8.8521287671232865E-2</v>
      </c>
      <c r="J100" s="66">
        <v>0.13541876383561643</v>
      </c>
      <c r="K100" s="66">
        <v>0.29337590465753421</v>
      </c>
      <c r="L100" s="66" t="s">
        <v>391</v>
      </c>
      <c r="M100" s="66" t="s">
        <v>391</v>
      </c>
      <c r="N100" s="66" t="s">
        <v>391</v>
      </c>
      <c r="O100" s="66" t="s">
        <v>391</v>
      </c>
      <c r="P100" s="66" t="s">
        <v>391</v>
      </c>
      <c r="Q100" s="66" t="s">
        <v>391</v>
      </c>
      <c r="R100" s="66" t="s">
        <v>391</v>
      </c>
      <c r="S100" s="66" t="s">
        <v>391</v>
      </c>
      <c r="T100" s="66" t="s">
        <v>391</v>
      </c>
      <c r="U100" s="66" t="s">
        <v>391</v>
      </c>
      <c r="V100" s="66" t="s">
        <v>391</v>
      </c>
      <c r="W100" s="66" t="s">
        <v>391</v>
      </c>
      <c r="X100" s="66" t="s">
        <v>391</v>
      </c>
      <c r="Y100" s="66" t="s">
        <v>391</v>
      </c>
      <c r="Z100" s="66" t="s">
        <v>391</v>
      </c>
      <c r="AA100" s="66" t="s">
        <v>391</v>
      </c>
      <c r="AB100" s="66" t="s">
        <v>391</v>
      </c>
      <c r="AC100" s="66" t="s">
        <v>391</v>
      </c>
      <c r="AD100" s="66" t="s">
        <v>391</v>
      </c>
      <c r="AE100" s="158"/>
      <c r="AF100" s="66" t="s">
        <v>391</v>
      </c>
      <c r="AG100" s="66" t="s">
        <v>391</v>
      </c>
      <c r="AH100" s="66" t="s">
        <v>391</v>
      </c>
      <c r="AI100" s="66" t="s">
        <v>391</v>
      </c>
      <c r="AJ100" s="66" t="s">
        <v>391</v>
      </c>
      <c r="AK100" s="66">
        <v>1234.8710000000001</v>
      </c>
      <c r="AL100" s="182" t="s">
        <v>245</v>
      </c>
    </row>
    <row r="101" spans="1:38" s="2" customFormat="1" ht="24.75" customHeight="1" thickBot="1" x14ac:dyDescent="0.3">
      <c r="A101" s="121" t="s">
        <v>243</v>
      </c>
      <c r="B101" s="121" t="s">
        <v>247</v>
      </c>
      <c r="C101" s="122" t="s">
        <v>248</v>
      </c>
      <c r="D101" s="138"/>
      <c r="E101" s="66">
        <v>1.8801617683364285E-3</v>
      </c>
      <c r="F101" s="66">
        <v>7.3239459116220082E-2</v>
      </c>
      <c r="G101" s="66" t="s">
        <v>391</v>
      </c>
      <c r="H101" s="66">
        <v>4.7435795863513569E-2</v>
      </c>
      <c r="I101" s="66">
        <v>1.5379232876712329E-4</v>
      </c>
      <c r="J101" s="66">
        <v>4.6137698630136978E-4</v>
      </c>
      <c r="K101" s="66">
        <v>1.0765463013698631E-3</v>
      </c>
      <c r="L101" s="66" t="s">
        <v>391</v>
      </c>
      <c r="M101" s="66" t="s">
        <v>391</v>
      </c>
      <c r="N101" s="66" t="s">
        <v>391</v>
      </c>
      <c r="O101" s="66" t="s">
        <v>391</v>
      </c>
      <c r="P101" s="66" t="s">
        <v>391</v>
      </c>
      <c r="Q101" s="66" t="s">
        <v>391</v>
      </c>
      <c r="R101" s="66" t="s">
        <v>391</v>
      </c>
      <c r="S101" s="66" t="s">
        <v>391</v>
      </c>
      <c r="T101" s="66" t="s">
        <v>391</v>
      </c>
      <c r="U101" s="66" t="s">
        <v>391</v>
      </c>
      <c r="V101" s="66" t="s">
        <v>391</v>
      </c>
      <c r="W101" s="66" t="s">
        <v>391</v>
      </c>
      <c r="X101" s="66" t="s">
        <v>391</v>
      </c>
      <c r="Y101" s="66" t="s">
        <v>391</v>
      </c>
      <c r="Z101" s="66" t="s">
        <v>391</v>
      </c>
      <c r="AA101" s="66" t="s">
        <v>391</v>
      </c>
      <c r="AB101" s="66" t="s">
        <v>391</v>
      </c>
      <c r="AC101" s="66" t="s">
        <v>391</v>
      </c>
      <c r="AD101" s="66" t="s">
        <v>391</v>
      </c>
      <c r="AE101" s="158"/>
      <c r="AF101" s="66" t="s">
        <v>391</v>
      </c>
      <c r="AG101" s="66" t="s">
        <v>391</v>
      </c>
      <c r="AH101" s="66" t="s">
        <v>391</v>
      </c>
      <c r="AI101" s="66" t="s">
        <v>391</v>
      </c>
      <c r="AJ101" s="66" t="s">
        <v>391</v>
      </c>
      <c r="AK101" s="66">
        <v>93.557000000000002</v>
      </c>
      <c r="AL101" s="182" t="s">
        <v>245</v>
      </c>
    </row>
    <row r="102" spans="1:38" s="2" customFormat="1" ht="24.75" customHeight="1" thickBot="1" x14ac:dyDescent="0.3">
      <c r="A102" s="121" t="s">
        <v>243</v>
      </c>
      <c r="B102" s="121" t="s">
        <v>249</v>
      </c>
      <c r="C102" s="122" t="s">
        <v>409</v>
      </c>
      <c r="D102" s="138"/>
      <c r="E102" s="66">
        <v>0.22646789187157512</v>
      </c>
      <c r="F102" s="66">
        <v>3.6659048001729904</v>
      </c>
      <c r="G102" s="66" t="s">
        <v>391</v>
      </c>
      <c r="H102" s="66">
        <v>20.185880457869821</v>
      </c>
      <c r="I102" s="66">
        <v>2.2424138E-2</v>
      </c>
      <c r="J102" s="66">
        <v>0.49809349000000008</v>
      </c>
      <c r="K102" s="66">
        <v>3.3603502200000004</v>
      </c>
      <c r="L102" s="66" t="s">
        <v>391</v>
      </c>
      <c r="M102" s="66" t="s">
        <v>391</v>
      </c>
      <c r="N102" s="66" t="s">
        <v>391</v>
      </c>
      <c r="O102" s="66" t="s">
        <v>391</v>
      </c>
      <c r="P102" s="66" t="s">
        <v>391</v>
      </c>
      <c r="Q102" s="66" t="s">
        <v>391</v>
      </c>
      <c r="R102" s="66" t="s">
        <v>391</v>
      </c>
      <c r="S102" s="66" t="s">
        <v>391</v>
      </c>
      <c r="T102" s="66" t="s">
        <v>391</v>
      </c>
      <c r="U102" s="66" t="s">
        <v>391</v>
      </c>
      <c r="V102" s="66" t="s">
        <v>391</v>
      </c>
      <c r="W102" s="66" t="s">
        <v>391</v>
      </c>
      <c r="X102" s="66" t="s">
        <v>391</v>
      </c>
      <c r="Y102" s="66" t="s">
        <v>391</v>
      </c>
      <c r="Z102" s="66" t="s">
        <v>391</v>
      </c>
      <c r="AA102" s="66" t="s">
        <v>391</v>
      </c>
      <c r="AB102" s="66" t="s">
        <v>391</v>
      </c>
      <c r="AC102" s="66" t="s">
        <v>391</v>
      </c>
      <c r="AD102" s="66" t="s">
        <v>391</v>
      </c>
      <c r="AE102" s="158"/>
      <c r="AF102" s="66" t="s">
        <v>391</v>
      </c>
      <c r="AG102" s="66" t="s">
        <v>391</v>
      </c>
      <c r="AH102" s="66" t="s">
        <v>391</v>
      </c>
      <c r="AI102" s="66" t="s">
        <v>391</v>
      </c>
      <c r="AJ102" s="66" t="s">
        <v>391</v>
      </c>
      <c r="AK102" s="66">
        <v>3995.2730000000001</v>
      </c>
      <c r="AL102" s="182" t="s">
        <v>245</v>
      </c>
    </row>
    <row r="103" spans="1:38" s="2" customFormat="1" ht="24.75" customHeight="1" thickBot="1" x14ac:dyDescent="0.3">
      <c r="A103" s="121" t="s">
        <v>243</v>
      </c>
      <c r="B103" s="121" t="s">
        <v>250</v>
      </c>
      <c r="C103" s="122" t="s">
        <v>251</v>
      </c>
      <c r="D103" s="138"/>
      <c r="E103" s="66" t="s">
        <v>392</v>
      </c>
      <c r="F103" s="66" t="s">
        <v>392</v>
      </c>
      <c r="G103" s="66" t="s">
        <v>392</v>
      </c>
      <c r="H103" s="66" t="s">
        <v>392</v>
      </c>
      <c r="I103" s="66" t="s">
        <v>392</v>
      </c>
      <c r="J103" s="66" t="s">
        <v>392</v>
      </c>
      <c r="K103" s="66" t="s">
        <v>392</v>
      </c>
      <c r="L103" s="66" t="s">
        <v>392</v>
      </c>
      <c r="M103" s="66" t="s">
        <v>392</v>
      </c>
      <c r="N103" s="66" t="s">
        <v>392</v>
      </c>
      <c r="O103" s="66" t="s">
        <v>392</v>
      </c>
      <c r="P103" s="66" t="s">
        <v>392</v>
      </c>
      <c r="Q103" s="66" t="s">
        <v>392</v>
      </c>
      <c r="R103" s="66" t="s">
        <v>392</v>
      </c>
      <c r="S103" s="66" t="s">
        <v>392</v>
      </c>
      <c r="T103" s="66" t="s">
        <v>392</v>
      </c>
      <c r="U103" s="66" t="s">
        <v>392</v>
      </c>
      <c r="V103" s="66" t="s">
        <v>392</v>
      </c>
      <c r="W103" s="66" t="s">
        <v>392</v>
      </c>
      <c r="X103" s="66" t="s">
        <v>392</v>
      </c>
      <c r="Y103" s="66" t="s">
        <v>392</v>
      </c>
      <c r="Z103" s="66" t="s">
        <v>392</v>
      </c>
      <c r="AA103" s="66" t="s">
        <v>392</v>
      </c>
      <c r="AB103" s="66" t="s">
        <v>392</v>
      </c>
      <c r="AC103" s="66" t="s">
        <v>392</v>
      </c>
      <c r="AD103" s="66" t="s">
        <v>392</v>
      </c>
      <c r="AE103" s="158"/>
      <c r="AF103" s="66" t="s">
        <v>392</v>
      </c>
      <c r="AG103" s="66" t="s">
        <v>392</v>
      </c>
      <c r="AH103" s="66" t="s">
        <v>392</v>
      </c>
      <c r="AI103" s="66" t="s">
        <v>392</v>
      </c>
      <c r="AJ103" s="66" t="s">
        <v>392</v>
      </c>
      <c r="AK103" s="66" t="s">
        <v>392</v>
      </c>
      <c r="AL103" s="182" t="s">
        <v>245</v>
      </c>
    </row>
    <row r="104" spans="1:38" s="2" customFormat="1" ht="24.75" customHeight="1" thickBot="1" x14ac:dyDescent="0.3">
      <c r="A104" s="121" t="s">
        <v>243</v>
      </c>
      <c r="B104" s="121" t="s">
        <v>252</v>
      </c>
      <c r="C104" s="122" t="s">
        <v>253</v>
      </c>
      <c r="D104" s="138"/>
      <c r="E104" s="66">
        <v>1.4766805000000012E-4</v>
      </c>
      <c r="F104" s="66">
        <v>2.9967974439173747E-2</v>
      </c>
      <c r="G104" s="66" t="s">
        <v>391</v>
      </c>
      <c r="H104" s="66">
        <v>3.712203300000003E-3</v>
      </c>
      <c r="I104" s="66">
        <v>5.7305753424657523E-5</v>
      </c>
      <c r="J104" s="66">
        <v>1.719172602739726E-4</v>
      </c>
      <c r="K104" s="66">
        <v>4.0114027397260271E-4</v>
      </c>
      <c r="L104" s="66" t="s">
        <v>391</v>
      </c>
      <c r="M104" s="66" t="s">
        <v>391</v>
      </c>
      <c r="N104" s="66" t="s">
        <v>391</v>
      </c>
      <c r="O104" s="66" t="s">
        <v>391</v>
      </c>
      <c r="P104" s="66" t="s">
        <v>391</v>
      </c>
      <c r="Q104" s="66" t="s">
        <v>391</v>
      </c>
      <c r="R104" s="66" t="s">
        <v>391</v>
      </c>
      <c r="S104" s="66" t="s">
        <v>391</v>
      </c>
      <c r="T104" s="66" t="s">
        <v>391</v>
      </c>
      <c r="U104" s="66" t="s">
        <v>391</v>
      </c>
      <c r="V104" s="66" t="s">
        <v>391</v>
      </c>
      <c r="W104" s="66" t="s">
        <v>391</v>
      </c>
      <c r="X104" s="66" t="s">
        <v>391</v>
      </c>
      <c r="Y104" s="66" t="s">
        <v>391</v>
      </c>
      <c r="Z104" s="66" t="s">
        <v>391</v>
      </c>
      <c r="AA104" s="66" t="s">
        <v>391</v>
      </c>
      <c r="AB104" s="66" t="s">
        <v>391</v>
      </c>
      <c r="AC104" s="66" t="s">
        <v>391</v>
      </c>
      <c r="AD104" s="66" t="s">
        <v>391</v>
      </c>
      <c r="AE104" s="158"/>
      <c r="AF104" s="66" t="s">
        <v>391</v>
      </c>
      <c r="AG104" s="66" t="s">
        <v>391</v>
      </c>
      <c r="AH104" s="66" t="s">
        <v>391</v>
      </c>
      <c r="AI104" s="66" t="s">
        <v>391</v>
      </c>
      <c r="AJ104" s="66" t="s">
        <v>391</v>
      </c>
      <c r="AK104" s="66">
        <v>34.860999999999997</v>
      </c>
      <c r="AL104" s="182" t="s">
        <v>245</v>
      </c>
    </row>
    <row r="105" spans="1:38" s="2" customFormat="1" ht="24.75" customHeight="1" thickBot="1" x14ac:dyDescent="0.3">
      <c r="A105" s="121" t="s">
        <v>243</v>
      </c>
      <c r="B105" s="121" t="s">
        <v>254</v>
      </c>
      <c r="C105" s="122" t="s">
        <v>255</v>
      </c>
      <c r="D105" s="138"/>
      <c r="E105" s="66">
        <v>4.2683135040000038E-4</v>
      </c>
      <c r="F105" s="66">
        <v>3.5474737225687634E-2</v>
      </c>
      <c r="G105" s="66" t="s">
        <v>391</v>
      </c>
      <c r="H105" s="66">
        <v>1.2165185448000011E-2</v>
      </c>
      <c r="I105" s="66">
        <v>1.3984964383561645E-3</v>
      </c>
      <c r="J105" s="66">
        <v>2.1976372602739726E-3</v>
      </c>
      <c r="K105" s="66">
        <v>4.7948449315068486E-3</v>
      </c>
      <c r="L105" s="66" t="s">
        <v>391</v>
      </c>
      <c r="M105" s="66" t="s">
        <v>391</v>
      </c>
      <c r="N105" s="66" t="s">
        <v>391</v>
      </c>
      <c r="O105" s="66" t="s">
        <v>391</v>
      </c>
      <c r="P105" s="66" t="s">
        <v>391</v>
      </c>
      <c r="Q105" s="66" t="s">
        <v>391</v>
      </c>
      <c r="R105" s="66" t="s">
        <v>391</v>
      </c>
      <c r="S105" s="66" t="s">
        <v>391</v>
      </c>
      <c r="T105" s="66" t="s">
        <v>391</v>
      </c>
      <c r="U105" s="66" t="s">
        <v>391</v>
      </c>
      <c r="V105" s="66" t="s">
        <v>391</v>
      </c>
      <c r="W105" s="66" t="s">
        <v>391</v>
      </c>
      <c r="X105" s="66" t="s">
        <v>391</v>
      </c>
      <c r="Y105" s="66" t="s">
        <v>391</v>
      </c>
      <c r="Z105" s="66" t="s">
        <v>391</v>
      </c>
      <c r="AA105" s="66" t="s">
        <v>391</v>
      </c>
      <c r="AB105" s="66" t="s">
        <v>391</v>
      </c>
      <c r="AC105" s="66" t="s">
        <v>391</v>
      </c>
      <c r="AD105" s="66" t="s">
        <v>391</v>
      </c>
      <c r="AE105" s="158"/>
      <c r="AF105" s="66" t="s">
        <v>391</v>
      </c>
      <c r="AG105" s="66" t="s">
        <v>391</v>
      </c>
      <c r="AH105" s="66" t="s">
        <v>391</v>
      </c>
      <c r="AI105" s="66" t="s">
        <v>391</v>
      </c>
      <c r="AJ105" s="66" t="s">
        <v>391</v>
      </c>
      <c r="AK105" s="66">
        <v>20.256</v>
      </c>
      <c r="AL105" s="182" t="s">
        <v>245</v>
      </c>
    </row>
    <row r="106" spans="1:38" s="2" customFormat="1" ht="24.75" customHeight="1" thickBot="1" x14ac:dyDescent="0.3">
      <c r="A106" s="121" t="s">
        <v>243</v>
      </c>
      <c r="B106" s="121" t="s">
        <v>256</v>
      </c>
      <c r="C106" s="122" t="s">
        <v>257</v>
      </c>
      <c r="D106" s="138"/>
      <c r="E106" s="66" t="s">
        <v>392</v>
      </c>
      <c r="F106" s="66" t="s">
        <v>392</v>
      </c>
      <c r="G106" s="66" t="s">
        <v>392</v>
      </c>
      <c r="H106" s="66" t="s">
        <v>392</v>
      </c>
      <c r="I106" s="66" t="s">
        <v>392</v>
      </c>
      <c r="J106" s="66" t="s">
        <v>392</v>
      </c>
      <c r="K106" s="66" t="s">
        <v>392</v>
      </c>
      <c r="L106" s="66" t="s">
        <v>392</v>
      </c>
      <c r="M106" s="66" t="s">
        <v>392</v>
      </c>
      <c r="N106" s="66" t="s">
        <v>392</v>
      </c>
      <c r="O106" s="66" t="s">
        <v>392</v>
      </c>
      <c r="P106" s="66" t="s">
        <v>392</v>
      </c>
      <c r="Q106" s="66" t="s">
        <v>392</v>
      </c>
      <c r="R106" s="66" t="s">
        <v>392</v>
      </c>
      <c r="S106" s="66" t="s">
        <v>392</v>
      </c>
      <c r="T106" s="66" t="s">
        <v>392</v>
      </c>
      <c r="U106" s="66" t="s">
        <v>392</v>
      </c>
      <c r="V106" s="66" t="s">
        <v>392</v>
      </c>
      <c r="W106" s="66" t="s">
        <v>392</v>
      </c>
      <c r="X106" s="66" t="s">
        <v>392</v>
      </c>
      <c r="Y106" s="66" t="s">
        <v>392</v>
      </c>
      <c r="Z106" s="66" t="s">
        <v>392</v>
      </c>
      <c r="AA106" s="66" t="s">
        <v>392</v>
      </c>
      <c r="AB106" s="66" t="s">
        <v>392</v>
      </c>
      <c r="AC106" s="66" t="s">
        <v>392</v>
      </c>
      <c r="AD106" s="66" t="s">
        <v>392</v>
      </c>
      <c r="AE106" s="158"/>
      <c r="AF106" s="66" t="s">
        <v>392</v>
      </c>
      <c r="AG106" s="66" t="s">
        <v>392</v>
      </c>
      <c r="AH106" s="66" t="s">
        <v>392</v>
      </c>
      <c r="AI106" s="66" t="s">
        <v>392</v>
      </c>
      <c r="AJ106" s="66" t="s">
        <v>392</v>
      </c>
      <c r="AK106" s="66" t="s">
        <v>392</v>
      </c>
      <c r="AL106" s="182" t="s">
        <v>245</v>
      </c>
    </row>
    <row r="107" spans="1:38" s="2" customFormat="1" ht="24.75" customHeight="1" thickBot="1" x14ac:dyDescent="0.3">
      <c r="A107" s="139" t="s">
        <v>243</v>
      </c>
      <c r="B107" s="121" t="s">
        <v>258</v>
      </c>
      <c r="C107" s="140" t="s">
        <v>410</v>
      </c>
      <c r="D107" s="138"/>
      <c r="E107" s="66">
        <v>3.8947137240382276E-2</v>
      </c>
      <c r="F107" s="66">
        <v>0.84801952933597058</v>
      </c>
      <c r="G107" s="66" t="s">
        <v>391</v>
      </c>
      <c r="H107" s="66">
        <v>0.62970363914651528</v>
      </c>
      <c r="I107" s="66">
        <v>3.7665162000000002E-2</v>
      </c>
      <c r="J107" s="66">
        <v>0.50220215999999995</v>
      </c>
      <c r="K107" s="66">
        <v>2.3854602599999999</v>
      </c>
      <c r="L107" s="66" t="s">
        <v>391</v>
      </c>
      <c r="M107" s="66" t="s">
        <v>391</v>
      </c>
      <c r="N107" s="66" t="s">
        <v>391</v>
      </c>
      <c r="O107" s="66" t="s">
        <v>391</v>
      </c>
      <c r="P107" s="66" t="s">
        <v>391</v>
      </c>
      <c r="Q107" s="66" t="s">
        <v>391</v>
      </c>
      <c r="R107" s="66" t="s">
        <v>391</v>
      </c>
      <c r="S107" s="66" t="s">
        <v>391</v>
      </c>
      <c r="T107" s="66" t="s">
        <v>391</v>
      </c>
      <c r="U107" s="66" t="s">
        <v>391</v>
      </c>
      <c r="V107" s="66" t="s">
        <v>391</v>
      </c>
      <c r="W107" s="66" t="s">
        <v>391</v>
      </c>
      <c r="X107" s="66" t="s">
        <v>391</v>
      </c>
      <c r="Y107" s="66" t="s">
        <v>391</v>
      </c>
      <c r="Z107" s="66" t="s">
        <v>391</v>
      </c>
      <c r="AA107" s="66" t="s">
        <v>391</v>
      </c>
      <c r="AB107" s="66" t="s">
        <v>391</v>
      </c>
      <c r="AC107" s="66" t="s">
        <v>391</v>
      </c>
      <c r="AD107" s="66" t="s">
        <v>391</v>
      </c>
      <c r="AE107" s="158"/>
      <c r="AF107" s="66" t="s">
        <v>391</v>
      </c>
      <c r="AG107" s="66" t="s">
        <v>391</v>
      </c>
      <c r="AH107" s="66" t="s">
        <v>391</v>
      </c>
      <c r="AI107" s="66" t="s">
        <v>391</v>
      </c>
      <c r="AJ107" s="66" t="s">
        <v>391</v>
      </c>
      <c r="AK107" s="66">
        <v>12555.054</v>
      </c>
      <c r="AL107" s="182" t="s">
        <v>245</v>
      </c>
    </row>
    <row r="108" spans="1:38" s="2" customFormat="1" ht="24.75" customHeight="1" thickBot="1" x14ac:dyDescent="0.3">
      <c r="A108" s="139" t="s">
        <v>243</v>
      </c>
      <c r="B108" s="121" t="s">
        <v>259</v>
      </c>
      <c r="C108" s="140" t="s">
        <v>411</v>
      </c>
      <c r="D108" s="138"/>
      <c r="E108" s="66">
        <v>7.1076655460519514E-2</v>
      </c>
      <c r="F108" s="66">
        <v>2.7354616425835805</v>
      </c>
      <c r="G108" s="66" t="s">
        <v>391</v>
      </c>
      <c r="H108" s="66">
        <v>1.5360352576376752</v>
      </c>
      <c r="I108" s="66">
        <v>3.0581376000000004E-2</v>
      </c>
      <c r="J108" s="66">
        <v>0.30581375999999999</v>
      </c>
      <c r="K108" s="66">
        <v>0.61162751999999998</v>
      </c>
      <c r="L108" s="66" t="s">
        <v>391</v>
      </c>
      <c r="M108" s="66" t="s">
        <v>391</v>
      </c>
      <c r="N108" s="66" t="s">
        <v>391</v>
      </c>
      <c r="O108" s="66" t="s">
        <v>391</v>
      </c>
      <c r="P108" s="66" t="s">
        <v>391</v>
      </c>
      <c r="Q108" s="66" t="s">
        <v>391</v>
      </c>
      <c r="R108" s="66" t="s">
        <v>391</v>
      </c>
      <c r="S108" s="66" t="s">
        <v>391</v>
      </c>
      <c r="T108" s="66" t="s">
        <v>391</v>
      </c>
      <c r="U108" s="66" t="s">
        <v>391</v>
      </c>
      <c r="V108" s="66" t="s">
        <v>391</v>
      </c>
      <c r="W108" s="66" t="s">
        <v>391</v>
      </c>
      <c r="X108" s="66" t="s">
        <v>391</v>
      </c>
      <c r="Y108" s="66" t="s">
        <v>391</v>
      </c>
      <c r="Z108" s="66" t="s">
        <v>391</v>
      </c>
      <c r="AA108" s="66" t="s">
        <v>391</v>
      </c>
      <c r="AB108" s="66" t="s">
        <v>391</v>
      </c>
      <c r="AC108" s="66" t="s">
        <v>391</v>
      </c>
      <c r="AD108" s="66" t="s">
        <v>391</v>
      </c>
      <c r="AE108" s="158"/>
      <c r="AF108" s="66" t="s">
        <v>391</v>
      </c>
      <c r="AG108" s="66" t="s">
        <v>391</v>
      </c>
      <c r="AH108" s="66" t="s">
        <v>391</v>
      </c>
      <c r="AI108" s="66" t="s">
        <v>391</v>
      </c>
      <c r="AJ108" s="66" t="s">
        <v>391</v>
      </c>
      <c r="AK108" s="66">
        <v>15290.688</v>
      </c>
      <c r="AL108" s="182" t="s">
        <v>245</v>
      </c>
    </row>
    <row r="109" spans="1:38" s="2" customFormat="1" ht="24.75" customHeight="1" thickBot="1" x14ac:dyDescent="0.3">
      <c r="A109" s="139" t="s">
        <v>243</v>
      </c>
      <c r="B109" s="121" t="s">
        <v>260</v>
      </c>
      <c r="C109" s="140" t="s">
        <v>412</v>
      </c>
      <c r="D109" s="138"/>
      <c r="E109" s="66">
        <v>4.8788787258634957E-3</v>
      </c>
      <c r="F109" s="66">
        <v>0.25864688368910055</v>
      </c>
      <c r="G109" s="66" t="s">
        <v>391</v>
      </c>
      <c r="H109" s="66">
        <v>0.14908467229780947</v>
      </c>
      <c r="I109" s="66">
        <v>1.2751620000000002E-2</v>
      </c>
      <c r="J109" s="66">
        <v>7.0133909999999994E-2</v>
      </c>
      <c r="K109" s="66">
        <v>7.0133909999999994E-2</v>
      </c>
      <c r="L109" s="66" t="s">
        <v>391</v>
      </c>
      <c r="M109" s="66" t="s">
        <v>391</v>
      </c>
      <c r="N109" s="66" t="s">
        <v>391</v>
      </c>
      <c r="O109" s="66" t="s">
        <v>391</v>
      </c>
      <c r="P109" s="66" t="s">
        <v>391</v>
      </c>
      <c r="Q109" s="66" t="s">
        <v>391</v>
      </c>
      <c r="R109" s="66" t="s">
        <v>391</v>
      </c>
      <c r="S109" s="66" t="s">
        <v>391</v>
      </c>
      <c r="T109" s="66" t="s">
        <v>391</v>
      </c>
      <c r="U109" s="66" t="s">
        <v>391</v>
      </c>
      <c r="V109" s="66" t="s">
        <v>391</v>
      </c>
      <c r="W109" s="66" t="s">
        <v>391</v>
      </c>
      <c r="X109" s="66" t="s">
        <v>391</v>
      </c>
      <c r="Y109" s="66" t="s">
        <v>391</v>
      </c>
      <c r="Z109" s="66" t="s">
        <v>391</v>
      </c>
      <c r="AA109" s="66" t="s">
        <v>391</v>
      </c>
      <c r="AB109" s="66" t="s">
        <v>391</v>
      </c>
      <c r="AC109" s="66" t="s">
        <v>391</v>
      </c>
      <c r="AD109" s="66" t="s">
        <v>391</v>
      </c>
      <c r="AE109" s="158"/>
      <c r="AF109" s="66" t="s">
        <v>391</v>
      </c>
      <c r="AG109" s="66" t="s">
        <v>391</v>
      </c>
      <c r="AH109" s="66" t="s">
        <v>391</v>
      </c>
      <c r="AI109" s="66" t="s">
        <v>391</v>
      </c>
      <c r="AJ109" s="66" t="s">
        <v>391</v>
      </c>
      <c r="AK109" s="66">
        <v>637.58100000000002</v>
      </c>
      <c r="AL109" s="182" t="s">
        <v>245</v>
      </c>
    </row>
    <row r="110" spans="1:38" s="2" customFormat="1" ht="24.75" customHeight="1" thickBot="1" x14ac:dyDescent="0.3">
      <c r="A110" s="139" t="s">
        <v>243</v>
      </c>
      <c r="B110" s="121" t="s">
        <v>261</v>
      </c>
      <c r="C110" s="141" t="s">
        <v>413</v>
      </c>
      <c r="D110" s="138"/>
      <c r="E110" s="66">
        <v>4.4168523665764599E-3</v>
      </c>
      <c r="F110" s="66">
        <v>0.16979450714398248</v>
      </c>
      <c r="G110" s="66" t="s">
        <v>391</v>
      </c>
      <c r="H110" s="66">
        <v>0.13862940095656795</v>
      </c>
      <c r="I110" s="66">
        <v>1.2067409999999999E-2</v>
      </c>
      <c r="J110" s="66">
        <v>8.906718000000001E-2</v>
      </c>
      <c r="K110" s="66">
        <v>8.906718000000001E-2</v>
      </c>
      <c r="L110" s="66" t="s">
        <v>391</v>
      </c>
      <c r="M110" s="66" t="s">
        <v>391</v>
      </c>
      <c r="N110" s="66" t="s">
        <v>391</v>
      </c>
      <c r="O110" s="66" t="s">
        <v>391</v>
      </c>
      <c r="P110" s="66" t="s">
        <v>391</v>
      </c>
      <c r="Q110" s="66" t="s">
        <v>391</v>
      </c>
      <c r="R110" s="66" t="s">
        <v>391</v>
      </c>
      <c r="S110" s="66" t="s">
        <v>391</v>
      </c>
      <c r="T110" s="66" t="s">
        <v>391</v>
      </c>
      <c r="U110" s="66" t="s">
        <v>391</v>
      </c>
      <c r="V110" s="66" t="s">
        <v>391</v>
      </c>
      <c r="W110" s="66" t="s">
        <v>391</v>
      </c>
      <c r="X110" s="66" t="s">
        <v>391</v>
      </c>
      <c r="Y110" s="66" t="s">
        <v>391</v>
      </c>
      <c r="Z110" s="66" t="s">
        <v>391</v>
      </c>
      <c r="AA110" s="66" t="s">
        <v>391</v>
      </c>
      <c r="AB110" s="66" t="s">
        <v>391</v>
      </c>
      <c r="AC110" s="66" t="s">
        <v>391</v>
      </c>
      <c r="AD110" s="66" t="s">
        <v>391</v>
      </c>
      <c r="AE110" s="158"/>
      <c r="AF110" s="66" t="s">
        <v>391</v>
      </c>
      <c r="AG110" s="66" t="s">
        <v>391</v>
      </c>
      <c r="AH110" s="66" t="s">
        <v>391</v>
      </c>
      <c r="AI110" s="66" t="s">
        <v>391</v>
      </c>
      <c r="AJ110" s="66" t="s">
        <v>391</v>
      </c>
      <c r="AK110" s="66">
        <v>526.78200000000004</v>
      </c>
      <c r="AL110" s="182" t="s">
        <v>245</v>
      </c>
    </row>
    <row r="111" spans="1:38" s="2" customFormat="1" ht="24.75" customHeight="1" thickBot="1" x14ac:dyDescent="0.3">
      <c r="A111" s="121" t="s">
        <v>243</v>
      </c>
      <c r="B111" s="121" t="s">
        <v>262</v>
      </c>
      <c r="C111" s="122" t="s">
        <v>414</v>
      </c>
      <c r="D111" s="138"/>
      <c r="E111" s="66" t="s">
        <v>390</v>
      </c>
      <c r="F111" s="66" t="s">
        <v>390</v>
      </c>
      <c r="G111" s="66" t="s">
        <v>391</v>
      </c>
      <c r="H111" s="66" t="s">
        <v>438</v>
      </c>
      <c r="I111" s="66" t="s">
        <v>390</v>
      </c>
      <c r="J111" s="66" t="s">
        <v>390</v>
      </c>
      <c r="K111" s="66" t="s">
        <v>390</v>
      </c>
      <c r="L111" s="66" t="s">
        <v>391</v>
      </c>
      <c r="M111" s="66" t="s">
        <v>391</v>
      </c>
      <c r="N111" s="66" t="s">
        <v>391</v>
      </c>
      <c r="O111" s="66" t="s">
        <v>391</v>
      </c>
      <c r="P111" s="66" t="s">
        <v>391</v>
      </c>
      <c r="Q111" s="66" t="s">
        <v>391</v>
      </c>
      <c r="R111" s="66" t="s">
        <v>391</v>
      </c>
      <c r="S111" s="66" t="s">
        <v>391</v>
      </c>
      <c r="T111" s="66" t="s">
        <v>391</v>
      </c>
      <c r="U111" s="66" t="s">
        <v>391</v>
      </c>
      <c r="V111" s="66" t="s">
        <v>391</v>
      </c>
      <c r="W111" s="66" t="s">
        <v>391</v>
      </c>
      <c r="X111" s="66" t="s">
        <v>391</v>
      </c>
      <c r="Y111" s="66" t="s">
        <v>391</v>
      </c>
      <c r="Z111" s="66" t="s">
        <v>391</v>
      </c>
      <c r="AA111" s="66" t="s">
        <v>391</v>
      </c>
      <c r="AB111" s="66" t="s">
        <v>391</v>
      </c>
      <c r="AC111" s="66" t="s">
        <v>391</v>
      </c>
      <c r="AD111" s="66" t="s">
        <v>391</v>
      </c>
      <c r="AE111" s="158"/>
      <c r="AF111" s="66" t="s">
        <v>391</v>
      </c>
      <c r="AG111" s="66" t="s">
        <v>391</v>
      </c>
      <c r="AH111" s="66" t="s">
        <v>391</v>
      </c>
      <c r="AI111" s="66" t="s">
        <v>391</v>
      </c>
      <c r="AJ111" s="66" t="s">
        <v>391</v>
      </c>
      <c r="AK111" s="66">
        <v>4644.0729483282676</v>
      </c>
      <c r="AL111" s="182" t="s">
        <v>245</v>
      </c>
    </row>
    <row r="112" spans="1:38" s="2" customFormat="1" ht="24.75" customHeight="1" thickBot="1" x14ac:dyDescent="0.3">
      <c r="A112" s="121" t="s">
        <v>263</v>
      </c>
      <c r="B112" s="121" t="s">
        <v>264</v>
      </c>
      <c r="C112" s="122" t="s">
        <v>265</v>
      </c>
      <c r="D112" s="123"/>
      <c r="E112" s="66">
        <v>8.7520000000000024</v>
      </c>
      <c r="F112" s="66" t="s">
        <v>390</v>
      </c>
      <c r="G112" s="66" t="s">
        <v>391</v>
      </c>
      <c r="H112" s="66">
        <v>14.670400000000001</v>
      </c>
      <c r="I112" s="66" t="s">
        <v>391</v>
      </c>
      <c r="J112" s="66" t="s">
        <v>391</v>
      </c>
      <c r="K112" s="66" t="s">
        <v>391</v>
      </c>
      <c r="L112" s="66" t="s">
        <v>391</v>
      </c>
      <c r="M112" s="66" t="s">
        <v>391</v>
      </c>
      <c r="N112" s="66" t="s">
        <v>391</v>
      </c>
      <c r="O112" s="66" t="s">
        <v>391</v>
      </c>
      <c r="P112" s="66" t="s">
        <v>391</v>
      </c>
      <c r="Q112" s="66" t="s">
        <v>391</v>
      </c>
      <c r="R112" s="66" t="s">
        <v>391</v>
      </c>
      <c r="S112" s="66" t="s">
        <v>391</v>
      </c>
      <c r="T112" s="66" t="s">
        <v>391</v>
      </c>
      <c r="U112" s="66" t="s">
        <v>391</v>
      </c>
      <c r="V112" s="66" t="s">
        <v>391</v>
      </c>
      <c r="W112" s="66" t="s">
        <v>391</v>
      </c>
      <c r="X112" s="66" t="s">
        <v>391</v>
      </c>
      <c r="Y112" s="66" t="s">
        <v>391</v>
      </c>
      <c r="Z112" s="66" t="s">
        <v>391</v>
      </c>
      <c r="AA112" s="66" t="s">
        <v>391</v>
      </c>
      <c r="AB112" s="66" t="s">
        <v>391</v>
      </c>
      <c r="AC112" s="66" t="s">
        <v>391</v>
      </c>
      <c r="AD112" s="66" t="s">
        <v>391</v>
      </c>
      <c r="AE112" s="158"/>
      <c r="AF112" s="66" t="s">
        <v>391</v>
      </c>
      <c r="AG112" s="66" t="s">
        <v>391</v>
      </c>
      <c r="AH112" s="66" t="s">
        <v>391</v>
      </c>
      <c r="AI112" s="66" t="s">
        <v>391</v>
      </c>
      <c r="AJ112" s="66" t="s">
        <v>391</v>
      </c>
      <c r="AK112" s="66">
        <v>202932000</v>
      </c>
      <c r="AL112" s="182" t="s">
        <v>430</v>
      </c>
    </row>
    <row r="113" spans="1:38" s="2" customFormat="1" ht="24.75" customHeight="1" thickBot="1" x14ac:dyDescent="0.3">
      <c r="A113" s="121" t="s">
        <v>263</v>
      </c>
      <c r="B113" s="142" t="s">
        <v>266</v>
      </c>
      <c r="C113" s="143" t="s">
        <v>267</v>
      </c>
      <c r="D113" s="123"/>
      <c r="E113" s="66">
        <v>5.4806454244324589</v>
      </c>
      <c r="F113" s="66" t="s">
        <v>391</v>
      </c>
      <c r="G113" s="66" t="s">
        <v>391</v>
      </c>
      <c r="H113" s="66">
        <v>31.297234300208082</v>
      </c>
      <c r="I113" s="66" t="s">
        <v>391</v>
      </c>
      <c r="J113" s="66" t="s">
        <v>391</v>
      </c>
      <c r="K113" s="66" t="s">
        <v>391</v>
      </c>
      <c r="L113" s="66" t="s">
        <v>391</v>
      </c>
      <c r="M113" s="66" t="s">
        <v>391</v>
      </c>
      <c r="N113" s="66" t="s">
        <v>391</v>
      </c>
      <c r="O113" s="66" t="s">
        <v>391</v>
      </c>
      <c r="P113" s="66" t="s">
        <v>391</v>
      </c>
      <c r="Q113" s="66" t="s">
        <v>391</v>
      </c>
      <c r="R113" s="66" t="s">
        <v>391</v>
      </c>
      <c r="S113" s="66" t="s">
        <v>391</v>
      </c>
      <c r="T113" s="66" t="s">
        <v>391</v>
      </c>
      <c r="U113" s="66" t="s">
        <v>391</v>
      </c>
      <c r="V113" s="66" t="s">
        <v>391</v>
      </c>
      <c r="W113" s="66" t="s">
        <v>391</v>
      </c>
      <c r="X113" s="66" t="s">
        <v>391</v>
      </c>
      <c r="Y113" s="66" t="s">
        <v>391</v>
      </c>
      <c r="Z113" s="66" t="s">
        <v>391</v>
      </c>
      <c r="AA113" s="66" t="s">
        <v>391</v>
      </c>
      <c r="AB113" s="66" t="s">
        <v>391</v>
      </c>
      <c r="AC113" s="66" t="s">
        <v>391</v>
      </c>
      <c r="AD113" s="66" t="s">
        <v>391</v>
      </c>
      <c r="AE113" s="158"/>
      <c r="AF113" s="66" t="s">
        <v>391</v>
      </c>
      <c r="AG113" s="66" t="s">
        <v>391</v>
      </c>
      <c r="AH113" s="66" t="s">
        <v>391</v>
      </c>
      <c r="AI113" s="66" t="s">
        <v>391</v>
      </c>
      <c r="AJ113" s="66" t="s">
        <v>391</v>
      </c>
      <c r="AK113" s="66" t="s">
        <v>390</v>
      </c>
      <c r="AL113" s="182" t="s">
        <v>385</v>
      </c>
    </row>
    <row r="114" spans="1:38" s="2" customFormat="1" ht="24.75" customHeight="1" thickBot="1" x14ac:dyDescent="0.3">
      <c r="A114" s="121" t="s">
        <v>263</v>
      </c>
      <c r="B114" s="142" t="s">
        <v>268</v>
      </c>
      <c r="C114" s="143" t="s">
        <v>415</v>
      </c>
      <c r="D114" s="123"/>
      <c r="E114" s="66">
        <v>3.5905984000000002E-2</v>
      </c>
      <c r="F114" s="66" t="s">
        <v>391</v>
      </c>
      <c r="G114" s="66" t="s">
        <v>391</v>
      </c>
      <c r="H114" s="66">
        <v>0.11669444800000002</v>
      </c>
      <c r="I114" s="66" t="s">
        <v>391</v>
      </c>
      <c r="J114" s="66" t="s">
        <v>391</v>
      </c>
      <c r="K114" s="66" t="s">
        <v>391</v>
      </c>
      <c r="L114" s="66" t="s">
        <v>391</v>
      </c>
      <c r="M114" s="66" t="s">
        <v>391</v>
      </c>
      <c r="N114" s="66" t="s">
        <v>391</v>
      </c>
      <c r="O114" s="66" t="s">
        <v>391</v>
      </c>
      <c r="P114" s="66" t="s">
        <v>391</v>
      </c>
      <c r="Q114" s="66" t="s">
        <v>391</v>
      </c>
      <c r="R114" s="66" t="s">
        <v>391</v>
      </c>
      <c r="S114" s="66" t="s">
        <v>391</v>
      </c>
      <c r="T114" s="66" t="s">
        <v>391</v>
      </c>
      <c r="U114" s="66" t="s">
        <v>391</v>
      </c>
      <c r="V114" s="66" t="s">
        <v>391</v>
      </c>
      <c r="W114" s="66" t="s">
        <v>391</v>
      </c>
      <c r="X114" s="66" t="s">
        <v>391</v>
      </c>
      <c r="Y114" s="66" t="s">
        <v>391</v>
      </c>
      <c r="Z114" s="66" t="s">
        <v>391</v>
      </c>
      <c r="AA114" s="66" t="s">
        <v>391</v>
      </c>
      <c r="AB114" s="66" t="s">
        <v>391</v>
      </c>
      <c r="AC114" s="66" t="s">
        <v>391</v>
      </c>
      <c r="AD114" s="66" t="s">
        <v>391</v>
      </c>
      <c r="AE114" s="158"/>
      <c r="AF114" s="66" t="s">
        <v>391</v>
      </c>
      <c r="AG114" s="66" t="s">
        <v>391</v>
      </c>
      <c r="AH114" s="66" t="s">
        <v>391</v>
      </c>
      <c r="AI114" s="66" t="s">
        <v>391</v>
      </c>
      <c r="AJ114" s="66" t="s">
        <v>391</v>
      </c>
      <c r="AK114" s="66">
        <v>0.89764960000000005</v>
      </c>
      <c r="AL114" s="182" t="s">
        <v>385</v>
      </c>
    </row>
    <row r="115" spans="1:38" s="2" customFormat="1" ht="24.75" customHeight="1" thickBot="1" x14ac:dyDescent="0.3">
      <c r="A115" s="121" t="s">
        <v>263</v>
      </c>
      <c r="B115" s="142" t="s">
        <v>269</v>
      </c>
      <c r="C115" s="143" t="s">
        <v>270</v>
      </c>
      <c r="D115" s="123"/>
      <c r="E115" s="66" t="s">
        <v>390</v>
      </c>
      <c r="F115" s="66" t="s">
        <v>391</v>
      </c>
      <c r="G115" s="66" t="s">
        <v>391</v>
      </c>
      <c r="H115" s="66" t="s">
        <v>390</v>
      </c>
      <c r="I115" s="66" t="s">
        <v>391</v>
      </c>
      <c r="J115" s="66" t="s">
        <v>391</v>
      </c>
      <c r="K115" s="66" t="s">
        <v>391</v>
      </c>
      <c r="L115" s="66" t="s">
        <v>391</v>
      </c>
      <c r="M115" s="66" t="s">
        <v>391</v>
      </c>
      <c r="N115" s="66" t="s">
        <v>391</v>
      </c>
      <c r="O115" s="66" t="s">
        <v>391</v>
      </c>
      <c r="P115" s="66" t="s">
        <v>391</v>
      </c>
      <c r="Q115" s="66" t="s">
        <v>391</v>
      </c>
      <c r="R115" s="66" t="s">
        <v>391</v>
      </c>
      <c r="S115" s="66" t="s">
        <v>391</v>
      </c>
      <c r="T115" s="66" t="s">
        <v>391</v>
      </c>
      <c r="U115" s="66" t="s">
        <v>391</v>
      </c>
      <c r="V115" s="66" t="s">
        <v>391</v>
      </c>
      <c r="W115" s="66" t="s">
        <v>391</v>
      </c>
      <c r="X115" s="66" t="s">
        <v>391</v>
      </c>
      <c r="Y115" s="66" t="s">
        <v>391</v>
      </c>
      <c r="Z115" s="66" t="s">
        <v>391</v>
      </c>
      <c r="AA115" s="66" t="s">
        <v>391</v>
      </c>
      <c r="AB115" s="66" t="s">
        <v>391</v>
      </c>
      <c r="AC115" s="66" t="s">
        <v>391</v>
      </c>
      <c r="AD115" s="66" t="s">
        <v>391</v>
      </c>
      <c r="AE115" s="158"/>
      <c r="AF115" s="66" t="s">
        <v>391</v>
      </c>
      <c r="AG115" s="66" t="s">
        <v>391</v>
      </c>
      <c r="AH115" s="66" t="s">
        <v>391</v>
      </c>
      <c r="AI115" s="66" t="s">
        <v>391</v>
      </c>
      <c r="AJ115" s="66" t="s">
        <v>391</v>
      </c>
      <c r="AK115" s="66" t="s">
        <v>390</v>
      </c>
      <c r="AL115" s="182" t="s">
        <v>385</v>
      </c>
    </row>
    <row r="116" spans="1:38" s="2" customFormat="1" ht="24.75" customHeight="1" thickBot="1" x14ac:dyDescent="0.3">
      <c r="A116" s="121" t="s">
        <v>263</v>
      </c>
      <c r="B116" s="121" t="s">
        <v>271</v>
      </c>
      <c r="C116" s="128" t="s">
        <v>416</v>
      </c>
      <c r="D116" s="123" t="s">
        <v>424</v>
      </c>
      <c r="E116" s="66">
        <v>0.78163334954898911</v>
      </c>
      <c r="F116" s="66" t="s">
        <v>390</v>
      </c>
      <c r="G116" s="66" t="s">
        <v>391</v>
      </c>
      <c r="H116" s="66">
        <v>2.0504039196947645</v>
      </c>
      <c r="I116" s="66" t="s">
        <v>391</v>
      </c>
      <c r="J116" s="66" t="s">
        <v>391</v>
      </c>
      <c r="K116" s="66" t="s">
        <v>391</v>
      </c>
      <c r="L116" s="66" t="s">
        <v>391</v>
      </c>
      <c r="M116" s="66" t="s">
        <v>391</v>
      </c>
      <c r="N116" s="66" t="s">
        <v>391</v>
      </c>
      <c r="O116" s="66" t="s">
        <v>391</v>
      </c>
      <c r="P116" s="66" t="s">
        <v>391</v>
      </c>
      <c r="Q116" s="66" t="s">
        <v>391</v>
      </c>
      <c r="R116" s="66" t="s">
        <v>391</v>
      </c>
      <c r="S116" s="66" t="s">
        <v>391</v>
      </c>
      <c r="T116" s="66" t="s">
        <v>391</v>
      </c>
      <c r="U116" s="66" t="s">
        <v>391</v>
      </c>
      <c r="V116" s="66" t="s">
        <v>391</v>
      </c>
      <c r="W116" s="66" t="s">
        <v>391</v>
      </c>
      <c r="X116" s="66" t="s">
        <v>391</v>
      </c>
      <c r="Y116" s="66" t="s">
        <v>391</v>
      </c>
      <c r="Z116" s="66" t="s">
        <v>391</v>
      </c>
      <c r="AA116" s="66" t="s">
        <v>391</v>
      </c>
      <c r="AB116" s="66" t="s">
        <v>391</v>
      </c>
      <c r="AC116" s="66" t="s">
        <v>391</v>
      </c>
      <c r="AD116" s="66" t="s">
        <v>391</v>
      </c>
      <c r="AE116" s="158"/>
      <c r="AF116" s="66" t="s">
        <v>391</v>
      </c>
      <c r="AG116" s="66" t="s">
        <v>391</v>
      </c>
      <c r="AH116" s="66" t="s">
        <v>391</v>
      </c>
      <c r="AI116" s="66" t="s">
        <v>391</v>
      </c>
      <c r="AJ116" s="66" t="s">
        <v>391</v>
      </c>
      <c r="AK116" s="66" t="s">
        <v>390</v>
      </c>
      <c r="AL116" s="182" t="s">
        <v>385</v>
      </c>
    </row>
    <row r="117" spans="1:38" s="2" customFormat="1" ht="24.75" customHeight="1" thickBot="1" x14ac:dyDescent="0.3">
      <c r="A117" s="121" t="s">
        <v>263</v>
      </c>
      <c r="B117" s="121" t="s">
        <v>272</v>
      </c>
      <c r="C117" s="128" t="s">
        <v>273</v>
      </c>
      <c r="D117" s="123"/>
      <c r="E117" s="66" t="s">
        <v>390</v>
      </c>
      <c r="F117" s="66" t="s">
        <v>390</v>
      </c>
      <c r="G117" s="66" t="s">
        <v>391</v>
      </c>
      <c r="H117" s="66" t="s">
        <v>390</v>
      </c>
      <c r="I117" s="66" t="s">
        <v>391</v>
      </c>
      <c r="J117" s="66" t="s">
        <v>391</v>
      </c>
      <c r="K117" s="66" t="s">
        <v>391</v>
      </c>
      <c r="L117" s="66" t="s">
        <v>391</v>
      </c>
      <c r="M117" s="66" t="s">
        <v>391</v>
      </c>
      <c r="N117" s="66" t="s">
        <v>391</v>
      </c>
      <c r="O117" s="66" t="s">
        <v>391</v>
      </c>
      <c r="P117" s="66" t="s">
        <v>391</v>
      </c>
      <c r="Q117" s="66" t="s">
        <v>391</v>
      </c>
      <c r="R117" s="66" t="s">
        <v>391</v>
      </c>
      <c r="S117" s="66" t="s">
        <v>391</v>
      </c>
      <c r="T117" s="66" t="s">
        <v>391</v>
      </c>
      <c r="U117" s="66" t="s">
        <v>391</v>
      </c>
      <c r="V117" s="66" t="s">
        <v>391</v>
      </c>
      <c r="W117" s="66" t="s">
        <v>391</v>
      </c>
      <c r="X117" s="66" t="s">
        <v>391</v>
      </c>
      <c r="Y117" s="66" t="s">
        <v>391</v>
      </c>
      <c r="Z117" s="66" t="s">
        <v>391</v>
      </c>
      <c r="AA117" s="66" t="s">
        <v>391</v>
      </c>
      <c r="AB117" s="66" t="s">
        <v>391</v>
      </c>
      <c r="AC117" s="66" t="s">
        <v>391</v>
      </c>
      <c r="AD117" s="66" t="s">
        <v>391</v>
      </c>
      <c r="AE117" s="158"/>
      <c r="AF117" s="66" t="s">
        <v>391</v>
      </c>
      <c r="AG117" s="66" t="s">
        <v>391</v>
      </c>
      <c r="AH117" s="66" t="s">
        <v>391</v>
      </c>
      <c r="AI117" s="66" t="s">
        <v>391</v>
      </c>
      <c r="AJ117" s="66" t="s">
        <v>391</v>
      </c>
      <c r="AK117" s="66" t="s">
        <v>390</v>
      </c>
      <c r="AL117" s="182" t="s">
        <v>385</v>
      </c>
    </row>
    <row r="118" spans="1:38" s="2" customFormat="1" ht="24.75" customHeight="1" thickBot="1" x14ac:dyDescent="0.3">
      <c r="A118" s="121" t="s">
        <v>263</v>
      </c>
      <c r="B118" s="121" t="s">
        <v>274</v>
      </c>
      <c r="C118" s="128" t="s">
        <v>417</v>
      </c>
      <c r="D118" s="123"/>
      <c r="E118" s="66" t="s">
        <v>390</v>
      </c>
      <c r="F118" s="66" t="s">
        <v>390</v>
      </c>
      <c r="G118" s="66" t="s">
        <v>391</v>
      </c>
      <c r="H118" s="66" t="s">
        <v>390</v>
      </c>
      <c r="I118" s="66" t="s">
        <v>391</v>
      </c>
      <c r="J118" s="66" t="s">
        <v>391</v>
      </c>
      <c r="K118" s="66" t="s">
        <v>391</v>
      </c>
      <c r="L118" s="66" t="s">
        <v>391</v>
      </c>
      <c r="M118" s="66" t="s">
        <v>391</v>
      </c>
      <c r="N118" s="66" t="s">
        <v>391</v>
      </c>
      <c r="O118" s="66" t="s">
        <v>391</v>
      </c>
      <c r="P118" s="66" t="s">
        <v>391</v>
      </c>
      <c r="Q118" s="66" t="s">
        <v>391</v>
      </c>
      <c r="R118" s="66" t="s">
        <v>391</v>
      </c>
      <c r="S118" s="66" t="s">
        <v>391</v>
      </c>
      <c r="T118" s="66" t="s">
        <v>391</v>
      </c>
      <c r="U118" s="66" t="s">
        <v>391</v>
      </c>
      <c r="V118" s="66" t="s">
        <v>391</v>
      </c>
      <c r="W118" s="66" t="s">
        <v>391</v>
      </c>
      <c r="X118" s="66" t="s">
        <v>391</v>
      </c>
      <c r="Y118" s="66" t="s">
        <v>391</v>
      </c>
      <c r="Z118" s="66" t="s">
        <v>391</v>
      </c>
      <c r="AA118" s="66" t="s">
        <v>391</v>
      </c>
      <c r="AB118" s="66" t="s">
        <v>391</v>
      </c>
      <c r="AC118" s="66" t="s">
        <v>391</v>
      </c>
      <c r="AD118" s="66" t="s">
        <v>391</v>
      </c>
      <c r="AE118" s="158"/>
      <c r="AF118" s="66" t="s">
        <v>391</v>
      </c>
      <c r="AG118" s="66" t="s">
        <v>391</v>
      </c>
      <c r="AH118" s="66" t="s">
        <v>391</v>
      </c>
      <c r="AI118" s="66" t="s">
        <v>391</v>
      </c>
      <c r="AJ118" s="66" t="s">
        <v>391</v>
      </c>
      <c r="AK118" s="66" t="s">
        <v>390</v>
      </c>
      <c r="AL118" s="182" t="s">
        <v>385</v>
      </c>
    </row>
    <row r="119" spans="1:38" s="2" customFormat="1" ht="24.75" customHeight="1" thickBot="1" x14ac:dyDescent="0.3">
      <c r="A119" s="121" t="s">
        <v>263</v>
      </c>
      <c r="B119" s="121" t="s">
        <v>275</v>
      </c>
      <c r="C119" s="122" t="s">
        <v>276</v>
      </c>
      <c r="D119" s="123" t="s">
        <v>424</v>
      </c>
      <c r="E119" s="66" t="s">
        <v>390</v>
      </c>
      <c r="F119" s="66" t="s">
        <v>390</v>
      </c>
      <c r="G119" s="66" t="s">
        <v>391</v>
      </c>
      <c r="H119" s="66" t="s">
        <v>391</v>
      </c>
      <c r="I119" s="66">
        <v>0.492012748</v>
      </c>
      <c r="J119" s="66">
        <v>5.3547420433333324</v>
      </c>
      <c r="K119" s="66">
        <v>5.3547420433333324</v>
      </c>
      <c r="L119" s="66" t="s">
        <v>391</v>
      </c>
      <c r="M119" s="66" t="s">
        <v>391</v>
      </c>
      <c r="N119" s="66" t="s">
        <v>391</v>
      </c>
      <c r="O119" s="66" t="s">
        <v>391</v>
      </c>
      <c r="P119" s="66" t="s">
        <v>391</v>
      </c>
      <c r="Q119" s="66" t="s">
        <v>391</v>
      </c>
      <c r="R119" s="66" t="s">
        <v>391</v>
      </c>
      <c r="S119" s="66" t="s">
        <v>391</v>
      </c>
      <c r="T119" s="66" t="s">
        <v>391</v>
      </c>
      <c r="U119" s="66" t="s">
        <v>391</v>
      </c>
      <c r="V119" s="66" t="s">
        <v>391</v>
      </c>
      <c r="W119" s="66" t="s">
        <v>391</v>
      </c>
      <c r="X119" s="66" t="s">
        <v>391</v>
      </c>
      <c r="Y119" s="66" t="s">
        <v>391</v>
      </c>
      <c r="Z119" s="66" t="s">
        <v>391</v>
      </c>
      <c r="AA119" s="66" t="s">
        <v>391</v>
      </c>
      <c r="AB119" s="66" t="s">
        <v>391</v>
      </c>
      <c r="AC119" s="66" t="s">
        <v>391</v>
      </c>
      <c r="AD119" s="66" t="s">
        <v>391</v>
      </c>
      <c r="AE119" s="158"/>
      <c r="AF119" s="66" t="s">
        <v>391</v>
      </c>
      <c r="AG119" s="66" t="s">
        <v>391</v>
      </c>
      <c r="AH119" s="66" t="s">
        <v>391</v>
      </c>
      <c r="AI119" s="66" t="s">
        <v>391</v>
      </c>
      <c r="AJ119" s="66" t="s">
        <v>391</v>
      </c>
      <c r="AK119" s="66" t="s">
        <v>390</v>
      </c>
      <c r="AL119" s="182" t="s">
        <v>385</v>
      </c>
    </row>
    <row r="120" spans="1:38" s="2" customFormat="1" ht="24.75" customHeight="1" thickBot="1" x14ac:dyDescent="0.3">
      <c r="A120" s="121" t="s">
        <v>263</v>
      </c>
      <c r="B120" s="121" t="s">
        <v>277</v>
      </c>
      <c r="C120" s="122" t="s">
        <v>278</v>
      </c>
      <c r="D120" s="123" t="s">
        <v>424</v>
      </c>
      <c r="E120" s="66" t="s">
        <v>390</v>
      </c>
      <c r="F120" s="66" t="s">
        <v>390</v>
      </c>
      <c r="G120" s="66" t="s">
        <v>391</v>
      </c>
      <c r="H120" s="66" t="s">
        <v>391</v>
      </c>
      <c r="I120" s="66" t="s">
        <v>390</v>
      </c>
      <c r="J120" s="66" t="s">
        <v>390</v>
      </c>
      <c r="K120" s="66" t="s">
        <v>390</v>
      </c>
      <c r="L120" s="66" t="s">
        <v>391</v>
      </c>
      <c r="M120" s="66" t="s">
        <v>391</v>
      </c>
      <c r="N120" s="66" t="s">
        <v>391</v>
      </c>
      <c r="O120" s="66" t="s">
        <v>391</v>
      </c>
      <c r="P120" s="66" t="s">
        <v>391</v>
      </c>
      <c r="Q120" s="66" t="s">
        <v>391</v>
      </c>
      <c r="R120" s="66" t="s">
        <v>391</v>
      </c>
      <c r="S120" s="66" t="s">
        <v>391</v>
      </c>
      <c r="T120" s="66" t="s">
        <v>391</v>
      </c>
      <c r="U120" s="66" t="s">
        <v>391</v>
      </c>
      <c r="V120" s="66" t="s">
        <v>391</v>
      </c>
      <c r="W120" s="66" t="s">
        <v>391</v>
      </c>
      <c r="X120" s="66" t="s">
        <v>391</v>
      </c>
      <c r="Y120" s="66" t="s">
        <v>391</v>
      </c>
      <c r="Z120" s="66" t="s">
        <v>391</v>
      </c>
      <c r="AA120" s="66" t="s">
        <v>391</v>
      </c>
      <c r="AB120" s="66" t="s">
        <v>391</v>
      </c>
      <c r="AC120" s="66" t="s">
        <v>391</v>
      </c>
      <c r="AD120" s="66" t="s">
        <v>391</v>
      </c>
      <c r="AE120" s="158"/>
      <c r="AF120" s="66" t="s">
        <v>391</v>
      </c>
      <c r="AG120" s="66" t="s">
        <v>391</v>
      </c>
      <c r="AH120" s="66" t="s">
        <v>391</v>
      </c>
      <c r="AI120" s="66" t="s">
        <v>391</v>
      </c>
      <c r="AJ120" s="66" t="s">
        <v>391</v>
      </c>
      <c r="AK120" s="66" t="s">
        <v>390</v>
      </c>
      <c r="AL120" s="182" t="s">
        <v>385</v>
      </c>
    </row>
    <row r="121" spans="1:38" s="2" customFormat="1" ht="24.75" customHeight="1" thickBot="1" x14ac:dyDescent="0.3">
      <c r="A121" s="121" t="s">
        <v>263</v>
      </c>
      <c r="B121" s="121" t="s">
        <v>279</v>
      </c>
      <c r="C121" s="128" t="s">
        <v>280</v>
      </c>
      <c r="D121" s="131" t="s">
        <v>281</v>
      </c>
      <c r="E121" s="66" t="s">
        <v>391</v>
      </c>
      <c r="F121" s="66">
        <v>0.98237490441800002</v>
      </c>
      <c r="G121" s="66" t="s">
        <v>391</v>
      </c>
      <c r="H121" s="66" t="s">
        <v>390</v>
      </c>
      <c r="I121" s="66" t="s">
        <v>391</v>
      </c>
      <c r="J121" s="66" t="s">
        <v>391</v>
      </c>
      <c r="K121" s="66" t="s">
        <v>391</v>
      </c>
      <c r="L121" s="66" t="s">
        <v>391</v>
      </c>
      <c r="M121" s="66" t="s">
        <v>391</v>
      </c>
      <c r="N121" s="66" t="s">
        <v>391</v>
      </c>
      <c r="O121" s="66" t="s">
        <v>391</v>
      </c>
      <c r="P121" s="66" t="s">
        <v>391</v>
      </c>
      <c r="Q121" s="66" t="s">
        <v>391</v>
      </c>
      <c r="R121" s="66" t="s">
        <v>391</v>
      </c>
      <c r="S121" s="66" t="s">
        <v>391</v>
      </c>
      <c r="T121" s="66" t="s">
        <v>391</v>
      </c>
      <c r="U121" s="66" t="s">
        <v>391</v>
      </c>
      <c r="V121" s="66" t="s">
        <v>391</v>
      </c>
      <c r="W121" s="66" t="s">
        <v>391</v>
      </c>
      <c r="X121" s="66" t="s">
        <v>391</v>
      </c>
      <c r="Y121" s="66" t="s">
        <v>391</v>
      </c>
      <c r="Z121" s="66" t="s">
        <v>391</v>
      </c>
      <c r="AA121" s="66" t="s">
        <v>391</v>
      </c>
      <c r="AB121" s="66" t="s">
        <v>391</v>
      </c>
      <c r="AC121" s="66" t="s">
        <v>391</v>
      </c>
      <c r="AD121" s="66" t="s">
        <v>391</v>
      </c>
      <c r="AE121" s="158"/>
      <c r="AF121" s="66" t="s">
        <v>391</v>
      </c>
      <c r="AG121" s="66" t="s">
        <v>391</v>
      </c>
      <c r="AH121" s="66" t="s">
        <v>391</v>
      </c>
      <c r="AI121" s="66" t="s">
        <v>391</v>
      </c>
      <c r="AJ121" s="66" t="s">
        <v>391</v>
      </c>
      <c r="AK121" s="66" t="s">
        <v>390</v>
      </c>
      <c r="AL121" s="182" t="s">
        <v>385</v>
      </c>
    </row>
    <row r="122" spans="1:38" s="2" customFormat="1" ht="24.75" customHeight="1" thickBot="1" x14ac:dyDescent="0.3">
      <c r="A122" s="121" t="s">
        <v>263</v>
      </c>
      <c r="B122" s="142" t="s">
        <v>282</v>
      </c>
      <c r="C122" s="143" t="s">
        <v>283</v>
      </c>
      <c r="D122" s="123"/>
      <c r="E122" s="66" t="s">
        <v>391</v>
      </c>
      <c r="F122" s="66" t="s">
        <v>391</v>
      </c>
      <c r="G122" s="66" t="s">
        <v>391</v>
      </c>
      <c r="H122" s="66" t="s">
        <v>391</v>
      </c>
      <c r="I122" s="66" t="s">
        <v>391</v>
      </c>
      <c r="J122" s="66" t="s">
        <v>391</v>
      </c>
      <c r="K122" s="66" t="s">
        <v>391</v>
      </c>
      <c r="L122" s="66" t="s">
        <v>391</v>
      </c>
      <c r="M122" s="66" t="s">
        <v>391</v>
      </c>
      <c r="N122" s="66" t="s">
        <v>391</v>
      </c>
      <c r="O122" s="66" t="s">
        <v>391</v>
      </c>
      <c r="P122" s="66" t="s">
        <v>391</v>
      </c>
      <c r="Q122" s="66" t="s">
        <v>391</v>
      </c>
      <c r="R122" s="66" t="s">
        <v>391</v>
      </c>
      <c r="S122" s="66" t="s">
        <v>391</v>
      </c>
      <c r="T122" s="66" t="s">
        <v>391</v>
      </c>
      <c r="U122" s="66" t="s">
        <v>391</v>
      </c>
      <c r="V122" s="66" t="s">
        <v>391</v>
      </c>
      <c r="W122" s="66" t="s">
        <v>391</v>
      </c>
      <c r="X122" s="66" t="s">
        <v>391</v>
      </c>
      <c r="Y122" s="66" t="s">
        <v>391</v>
      </c>
      <c r="Z122" s="66" t="s">
        <v>391</v>
      </c>
      <c r="AA122" s="66" t="s">
        <v>391</v>
      </c>
      <c r="AB122" s="66" t="s">
        <v>391</v>
      </c>
      <c r="AC122" s="66" t="s">
        <v>390</v>
      </c>
      <c r="AD122" s="66" t="s">
        <v>391</v>
      </c>
      <c r="AE122" s="158"/>
      <c r="AF122" s="66" t="s">
        <v>391</v>
      </c>
      <c r="AG122" s="66" t="s">
        <v>391</v>
      </c>
      <c r="AH122" s="66" t="s">
        <v>391</v>
      </c>
      <c r="AI122" s="66" t="s">
        <v>391</v>
      </c>
      <c r="AJ122" s="66" t="s">
        <v>391</v>
      </c>
      <c r="AK122" s="66" t="s">
        <v>390</v>
      </c>
      <c r="AL122" s="182" t="s">
        <v>385</v>
      </c>
    </row>
    <row r="123" spans="1:38" s="2" customFormat="1" ht="24.75" customHeight="1" thickBot="1" x14ac:dyDescent="0.3">
      <c r="A123" s="121" t="s">
        <v>263</v>
      </c>
      <c r="B123" s="121" t="s">
        <v>284</v>
      </c>
      <c r="C123" s="122" t="s">
        <v>285</v>
      </c>
      <c r="D123" s="123"/>
      <c r="E123" s="66" t="s">
        <v>392</v>
      </c>
      <c r="F123" s="66" t="s">
        <v>392</v>
      </c>
      <c r="G123" s="66" t="s">
        <v>392</v>
      </c>
      <c r="H123" s="66" t="s">
        <v>392</v>
      </c>
      <c r="I123" s="66" t="s">
        <v>392</v>
      </c>
      <c r="J123" s="66" t="s">
        <v>392</v>
      </c>
      <c r="K123" s="66" t="s">
        <v>392</v>
      </c>
      <c r="L123" s="66" t="s">
        <v>392</v>
      </c>
      <c r="M123" s="66" t="s">
        <v>392</v>
      </c>
      <c r="N123" s="66" t="s">
        <v>392</v>
      </c>
      <c r="O123" s="66" t="s">
        <v>392</v>
      </c>
      <c r="P123" s="66" t="s">
        <v>392</v>
      </c>
      <c r="Q123" s="66" t="s">
        <v>392</v>
      </c>
      <c r="R123" s="66" t="s">
        <v>392</v>
      </c>
      <c r="S123" s="66" t="s">
        <v>392</v>
      </c>
      <c r="T123" s="66" t="s">
        <v>392</v>
      </c>
      <c r="U123" s="66" t="s">
        <v>392</v>
      </c>
      <c r="V123" s="66" t="s">
        <v>392</v>
      </c>
      <c r="W123" s="66" t="s">
        <v>392</v>
      </c>
      <c r="X123" s="66" t="s">
        <v>392</v>
      </c>
      <c r="Y123" s="66" t="s">
        <v>392</v>
      </c>
      <c r="Z123" s="66" t="s">
        <v>392</v>
      </c>
      <c r="AA123" s="66" t="s">
        <v>392</v>
      </c>
      <c r="AB123" s="66" t="s">
        <v>392</v>
      </c>
      <c r="AC123" s="66" t="s">
        <v>392</v>
      </c>
      <c r="AD123" s="66" t="s">
        <v>392</v>
      </c>
      <c r="AE123" s="158"/>
      <c r="AF123" s="66" t="s">
        <v>392</v>
      </c>
      <c r="AG123" s="66" t="s">
        <v>392</v>
      </c>
      <c r="AH123" s="66" t="s">
        <v>392</v>
      </c>
      <c r="AI123" s="66" t="s">
        <v>392</v>
      </c>
      <c r="AJ123" s="66" t="s">
        <v>392</v>
      </c>
      <c r="AK123" s="66" t="s">
        <v>392</v>
      </c>
      <c r="AL123" s="182" t="s">
        <v>431</v>
      </c>
    </row>
    <row r="124" spans="1:38" s="2" customFormat="1" ht="24.75" customHeight="1" thickBot="1" x14ac:dyDescent="0.3">
      <c r="A124" s="121" t="s">
        <v>263</v>
      </c>
      <c r="B124" s="144" t="s">
        <v>286</v>
      </c>
      <c r="C124" s="122" t="s">
        <v>287</v>
      </c>
      <c r="D124" s="123"/>
      <c r="E124" s="66" t="s">
        <v>390</v>
      </c>
      <c r="F124" s="66" t="s">
        <v>391</v>
      </c>
      <c r="G124" s="66" t="s">
        <v>391</v>
      </c>
      <c r="H124" s="66" t="s">
        <v>390</v>
      </c>
      <c r="I124" s="66" t="s">
        <v>391</v>
      </c>
      <c r="J124" s="66" t="s">
        <v>391</v>
      </c>
      <c r="K124" s="66" t="s">
        <v>391</v>
      </c>
      <c r="L124" s="66" t="s">
        <v>391</v>
      </c>
      <c r="M124" s="66" t="s">
        <v>391</v>
      </c>
      <c r="N124" s="66" t="s">
        <v>391</v>
      </c>
      <c r="O124" s="66" t="s">
        <v>391</v>
      </c>
      <c r="P124" s="66" t="s">
        <v>391</v>
      </c>
      <c r="Q124" s="66" t="s">
        <v>391</v>
      </c>
      <c r="R124" s="66" t="s">
        <v>391</v>
      </c>
      <c r="S124" s="66" t="s">
        <v>391</v>
      </c>
      <c r="T124" s="66" t="s">
        <v>391</v>
      </c>
      <c r="U124" s="66" t="s">
        <v>391</v>
      </c>
      <c r="V124" s="66" t="s">
        <v>391</v>
      </c>
      <c r="W124" s="66" t="s">
        <v>391</v>
      </c>
      <c r="X124" s="66" t="s">
        <v>391</v>
      </c>
      <c r="Y124" s="66" t="s">
        <v>391</v>
      </c>
      <c r="Z124" s="66" t="s">
        <v>391</v>
      </c>
      <c r="AA124" s="66" t="s">
        <v>391</v>
      </c>
      <c r="AB124" s="66" t="s">
        <v>391</v>
      </c>
      <c r="AC124" s="66" t="s">
        <v>391</v>
      </c>
      <c r="AD124" s="66" t="s">
        <v>391</v>
      </c>
      <c r="AE124" s="158"/>
      <c r="AF124" s="66" t="s">
        <v>391</v>
      </c>
      <c r="AG124" s="66" t="s">
        <v>391</v>
      </c>
      <c r="AH124" s="66" t="s">
        <v>391</v>
      </c>
      <c r="AI124" s="66" t="s">
        <v>391</v>
      </c>
      <c r="AJ124" s="66" t="s">
        <v>391</v>
      </c>
      <c r="AK124" s="66" t="s">
        <v>390</v>
      </c>
      <c r="AL124" s="182" t="s">
        <v>385</v>
      </c>
    </row>
    <row r="125" spans="1:38" s="2" customFormat="1" ht="24.75" customHeight="1" thickBot="1" x14ac:dyDescent="0.3">
      <c r="A125" s="121" t="s">
        <v>288</v>
      </c>
      <c r="B125" s="121" t="s">
        <v>289</v>
      </c>
      <c r="C125" s="122" t="s">
        <v>290</v>
      </c>
      <c r="D125" s="123"/>
      <c r="E125" s="66" t="s">
        <v>391</v>
      </c>
      <c r="F125" s="66">
        <v>1.6720157999999998</v>
      </c>
      <c r="G125" s="66" t="s">
        <v>391</v>
      </c>
      <c r="H125" s="66" t="s">
        <v>390</v>
      </c>
      <c r="I125" s="66">
        <v>3.0843999999999999E-4</v>
      </c>
      <c r="J125" s="66">
        <v>2.0469200000000002E-3</v>
      </c>
      <c r="K125" s="66">
        <v>4.3275066666666672E-3</v>
      </c>
      <c r="L125" s="66" t="s">
        <v>391</v>
      </c>
      <c r="M125" s="66" t="s">
        <v>390</v>
      </c>
      <c r="N125" s="66" t="s">
        <v>391</v>
      </c>
      <c r="O125" s="66" t="s">
        <v>391</v>
      </c>
      <c r="P125" s="66" t="s">
        <v>390</v>
      </c>
      <c r="Q125" s="66" t="s">
        <v>391</v>
      </c>
      <c r="R125" s="66" t="s">
        <v>391</v>
      </c>
      <c r="S125" s="66" t="s">
        <v>391</v>
      </c>
      <c r="T125" s="66" t="s">
        <v>391</v>
      </c>
      <c r="U125" s="66" t="s">
        <v>391</v>
      </c>
      <c r="V125" s="66" t="s">
        <v>391</v>
      </c>
      <c r="W125" s="66" t="s">
        <v>391</v>
      </c>
      <c r="X125" s="66" t="s">
        <v>391</v>
      </c>
      <c r="Y125" s="66" t="s">
        <v>391</v>
      </c>
      <c r="Z125" s="66" t="s">
        <v>391</v>
      </c>
      <c r="AA125" s="66" t="s">
        <v>391</v>
      </c>
      <c r="AB125" s="66" t="s">
        <v>391</v>
      </c>
      <c r="AC125" s="66" t="s">
        <v>391</v>
      </c>
      <c r="AD125" s="66" t="s">
        <v>391</v>
      </c>
      <c r="AE125" s="158"/>
      <c r="AF125" s="66" t="s">
        <v>391</v>
      </c>
      <c r="AG125" s="66" t="s">
        <v>391</v>
      </c>
      <c r="AH125" s="66" t="s">
        <v>391</v>
      </c>
      <c r="AI125" s="66" t="s">
        <v>391</v>
      </c>
      <c r="AJ125" s="66" t="s">
        <v>391</v>
      </c>
      <c r="AK125" s="66">
        <v>9346.6666666666679</v>
      </c>
      <c r="AL125" s="182" t="s">
        <v>432</v>
      </c>
    </row>
    <row r="126" spans="1:38" s="2" customFormat="1" ht="24.75" customHeight="1" thickBot="1" x14ac:dyDescent="0.3">
      <c r="A126" s="121" t="s">
        <v>288</v>
      </c>
      <c r="B126" s="121" t="s">
        <v>291</v>
      </c>
      <c r="C126" s="122" t="s">
        <v>292</v>
      </c>
      <c r="D126" s="123"/>
      <c r="E126" s="66" t="s">
        <v>390</v>
      </c>
      <c r="F126" s="66" t="s">
        <v>390</v>
      </c>
      <c r="G126" s="66" t="s">
        <v>390</v>
      </c>
      <c r="H126" s="66" t="s">
        <v>390</v>
      </c>
      <c r="I126" s="66" t="s">
        <v>390</v>
      </c>
      <c r="J126" s="66" t="s">
        <v>390</v>
      </c>
      <c r="K126" s="66" t="s">
        <v>390</v>
      </c>
      <c r="L126" s="66" t="s">
        <v>390</v>
      </c>
      <c r="M126" s="66" t="s">
        <v>390</v>
      </c>
      <c r="N126" s="66" t="s">
        <v>391</v>
      </c>
      <c r="O126" s="66" t="s">
        <v>391</v>
      </c>
      <c r="P126" s="66" t="s">
        <v>391</v>
      </c>
      <c r="Q126" s="66" t="s">
        <v>391</v>
      </c>
      <c r="R126" s="66" t="s">
        <v>391</v>
      </c>
      <c r="S126" s="66" t="s">
        <v>391</v>
      </c>
      <c r="T126" s="66" t="s">
        <v>391</v>
      </c>
      <c r="U126" s="66" t="s">
        <v>391</v>
      </c>
      <c r="V126" s="66" t="s">
        <v>391</v>
      </c>
      <c r="W126" s="66" t="s">
        <v>391</v>
      </c>
      <c r="X126" s="66" t="s">
        <v>391</v>
      </c>
      <c r="Y126" s="66" t="s">
        <v>391</v>
      </c>
      <c r="Z126" s="66" t="s">
        <v>391</v>
      </c>
      <c r="AA126" s="66" t="s">
        <v>391</v>
      </c>
      <c r="AB126" s="66" t="s">
        <v>391</v>
      </c>
      <c r="AC126" s="66" t="s">
        <v>391</v>
      </c>
      <c r="AD126" s="66" t="s">
        <v>391</v>
      </c>
      <c r="AE126" s="158"/>
      <c r="AF126" s="66" t="s">
        <v>391</v>
      </c>
      <c r="AG126" s="66" t="s">
        <v>391</v>
      </c>
      <c r="AH126" s="66" t="s">
        <v>391</v>
      </c>
      <c r="AI126" s="66" t="s">
        <v>391</v>
      </c>
      <c r="AJ126" s="66" t="s">
        <v>391</v>
      </c>
      <c r="AK126" s="66" t="s">
        <v>390</v>
      </c>
      <c r="AL126" s="182" t="s">
        <v>433</v>
      </c>
    </row>
    <row r="127" spans="1:38" s="2" customFormat="1" ht="24.75" customHeight="1" thickBot="1" x14ac:dyDescent="0.3">
      <c r="A127" s="121" t="s">
        <v>288</v>
      </c>
      <c r="B127" s="121" t="s">
        <v>293</v>
      </c>
      <c r="C127" s="122" t="s">
        <v>294</v>
      </c>
      <c r="D127" s="123"/>
      <c r="E127" s="66" t="s">
        <v>390</v>
      </c>
      <c r="F127" s="66" t="s">
        <v>390</v>
      </c>
      <c r="G127" s="66" t="s">
        <v>390</v>
      </c>
      <c r="H127" s="66" t="s">
        <v>390</v>
      </c>
      <c r="I127" s="66" t="s">
        <v>390</v>
      </c>
      <c r="J127" s="66" t="s">
        <v>390</v>
      </c>
      <c r="K127" s="66" t="s">
        <v>390</v>
      </c>
      <c r="L127" s="66" t="s">
        <v>390</v>
      </c>
      <c r="M127" s="66" t="s">
        <v>390</v>
      </c>
      <c r="N127" s="66" t="s">
        <v>390</v>
      </c>
      <c r="O127" s="66" t="s">
        <v>390</v>
      </c>
      <c r="P127" s="66" t="s">
        <v>390</v>
      </c>
      <c r="Q127" s="66" t="s">
        <v>391</v>
      </c>
      <c r="R127" s="66" t="s">
        <v>390</v>
      </c>
      <c r="S127" s="66" t="s">
        <v>391</v>
      </c>
      <c r="T127" s="66" t="s">
        <v>391</v>
      </c>
      <c r="U127" s="66" t="s">
        <v>391</v>
      </c>
      <c r="V127" s="66" t="s">
        <v>390</v>
      </c>
      <c r="W127" s="66" t="s">
        <v>390</v>
      </c>
      <c r="X127" s="66" t="s">
        <v>390</v>
      </c>
      <c r="Y127" s="66" t="s">
        <v>390</v>
      </c>
      <c r="Z127" s="66" t="s">
        <v>390</v>
      </c>
      <c r="AA127" s="66" t="s">
        <v>390</v>
      </c>
      <c r="AB127" s="66" t="s">
        <v>390</v>
      </c>
      <c r="AC127" s="66" t="s">
        <v>390</v>
      </c>
      <c r="AD127" s="66" t="s">
        <v>390</v>
      </c>
      <c r="AE127" s="158"/>
      <c r="AF127" s="66" t="s">
        <v>391</v>
      </c>
      <c r="AG127" s="66" t="s">
        <v>391</v>
      </c>
      <c r="AH127" s="66" t="s">
        <v>391</v>
      </c>
      <c r="AI127" s="66" t="s">
        <v>391</v>
      </c>
      <c r="AJ127" s="66" t="s">
        <v>391</v>
      </c>
      <c r="AK127" s="66" t="s">
        <v>390</v>
      </c>
      <c r="AL127" s="182" t="s">
        <v>434</v>
      </c>
    </row>
    <row r="128" spans="1:38" s="2" customFormat="1" ht="24.75" customHeight="1" thickBot="1" x14ac:dyDescent="0.3">
      <c r="A128" s="121" t="s">
        <v>288</v>
      </c>
      <c r="B128" s="125" t="s">
        <v>295</v>
      </c>
      <c r="C128" s="128" t="s">
        <v>296</v>
      </c>
      <c r="D128" s="123" t="s">
        <v>297</v>
      </c>
      <c r="E128" s="66" t="s">
        <v>392</v>
      </c>
      <c r="F128" s="66" t="s">
        <v>392</v>
      </c>
      <c r="G128" s="66" t="s">
        <v>392</v>
      </c>
      <c r="H128" s="66" t="s">
        <v>392</v>
      </c>
      <c r="I128" s="66" t="s">
        <v>392</v>
      </c>
      <c r="J128" s="66" t="s">
        <v>392</v>
      </c>
      <c r="K128" s="66" t="s">
        <v>392</v>
      </c>
      <c r="L128" s="66" t="s">
        <v>392</v>
      </c>
      <c r="M128" s="66" t="s">
        <v>392</v>
      </c>
      <c r="N128" s="66" t="s">
        <v>392</v>
      </c>
      <c r="O128" s="66" t="s">
        <v>392</v>
      </c>
      <c r="P128" s="66" t="s">
        <v>392</v>
      </c>
      <c r="Q128" s="66" t="s">
        <v>392</v>
      </c>
      <c r="R128" s="66" t="s">
        <v>392</v>
      </c>
      <c r="S128" s="66" t="s">
        <v>392</v>
      </c>
      <c r="T128" s="66" t="s">
        <v>392</v>
      </c>
      <c r="U128" s="66" t="s">
        <v>392</v>
      </c>
      <c r="V128" s="66" t="s">
        <v>392</v>
      </c>
      <c r="W128" s="66" t="s">
        <v>392</v>
      </c>
      <c r="X128" s="66" t="s">
        <v>392</v>
      </c>
      <c r="Y128" s="66" t="s">
        <v>392</v>
      </c>
      <c r="Z128" s="66" t="s">
        <v>392</v>
      </c>
      <c r="AA128" s="66" t="s">
        <v>392</v>
      </c>
      <c r="AB128" s="66" t="s">
        <v>392</v>
      </c>
      <c r="AC128" s="66" t="s">
        <v>392</v>
      </c>
      <c r="AD128" s="66" t="s">
        <v>392</v>
      </c>
      <c r="AE128" s="158"/>
      <c r="AF128" s="66" t="s">
        <v>392</v>
      </c>
      <c r="AG128" s="66" t="s">
        <v>392</v>
      </c>
      <c r="AH128" s="66" t="s">
        <v>392</v>
      </c>
      <c r="AI128" s="66" t="s">
        <v>392</v>
      </c>
      <c r="AJ128" s="66" t="s">
        <v>392</v>
      </c>
      <c r="AK128" s="66" t="s">
        <v>392</v>
      </c>
      <c r="AL128" s="182" t="s">
        <v>300</v>
      </c>
    </row>
    <row r="129" spans="1:38" s="2" customFormat="1" ht="24.75" customHeight="1" thickBot="1" x14ac:dyDescent="0.3">
      <c r="A129" s="121" t="s">
        <v>288</v>
      </c>
      <c r="B129" s="125" t="s">
        <v>298</v>
      </c>
      <c r="C129" s="136" t="s">
        <v>299</v>
      </c>
      <c r="D129" s="123" t="s">
        <v>297</v>
      </c>
      <c r="E129" s="66" t="s">
        <v>438</v>
      </c>
      <c r="F129" s="66" t="s">
        <v>438</v>
      </c>
      <c r="G129" s="66" t="s">
        <v>438</v>
      </c>
      <c r="H129" s="66" t="s">
        <v>438</v>
      </c>
      <c r="I129" s="66" t="s">
        <v>438</v>
      </c>
      <c r="J129" s="66" t="s">
        <v>438</v>
      </c>
      <c r="K129" s="66" t="s">
        <v>438</v>
      </c>
      <c r="L129" s="66" t="s">
        <v>438</v>
      </c>
      <c r="M129" s="66" t="s">
        <v>438</v>
      </c>
      <c r="N129" s="66" t="s">
        <v>438</v>
      </c>
      <c r="O129" s="66" t="s">
        <v>438</v>
      </c>
      <c r="P129" s="66" t="s">
        <v>438</v>
      </c>
      <c r="Q129" s="66" t="s">
        <v>438</v>
      </c>
      <c r="R129" s="66" t="s">
        <v>438</v>
      </c>
      <c r="S129" s="66" t="s">
        <v>438</v>
      </c>
      <c r="T129" s="66" t="s">
        <v>438</v>
      </c>
      <c r="U129" s="66" t="s">
        <v>438</v>
      </c>
      <c r="V129" s="66" t="s">
        <v>438</v>
      </c>
      <c r="W129" s="66" t="s">
        <v>438</v>
      </c>
      <c r="X129" s="66" t="s">
        <v>438</v>
      </c>
      <c r="Y129" s="66" t="s">
        <v>438</v>
      </c>
      <c r="Z129" s="66" t="s">
        <v>438</v>
      </c>
      <c r="AA129" s="66" t="s">
        <v>438</v>
      </c>
      <c r="AB129" s="66" t="s">
        <v>438</v>
      </c>
      <c r="AC129" s="66" t="s">
        <v>438</v>
      </c>
      <c r="AD129" s="66" t="s">
        <v>438</v>
      </c>
      <c r="AE129" s="158"/>
      <c r="AF129" s="66" t="s">
        <v>438</v>
      </c>
      <c r="AG129" s="66" t="s">
        <v>438</v>
      </c>
      <c r="AH129" s="66" t="s">
        <v>438</v>
      </c>
      <c r="AI129" s="66" t="s">
        <v>391</v>
      </c>
      <c r="AJ129" s="66" t="s">
        <v>438</v>
      </c>
      <c r="AK129" s="66" t="s">
        <v>391</v>
      </c>
      <c r="AL129" s="182" t="s">
        <v>300</v>
      </c>
    </row>
    <row r="130" spans="1:38" s="2" customFormat="1" ht="24.75" customHeight="1" thickBot="1" x14ac:dyDescent="0.3">
      <c r="A130" s="121" t="s">
        <v>288</v>
      </c>
      <c r="B130" s="125" t="s">
        <v>301</v>
      </c>
      <c r="C130" s="145" t="s">
        <v>302</v>
      </c>
      <c r="D130" s="123" t="s">
        <v>423</v>
      </c>
      <c r="E130" s="66" t="s">
        <v>438</v>
      </c>
      <c r="F130" s="66" t="s">
        <v>438</v>
      </c>
      <c r="G130" s="66" t="s">
        <v>438</v>
      </c>
      <c r="H130" s="66" t="s">
        <v>438</v>
      </c>
      <c r="I130" s="66" t="s">
        <v>438</v>
      </c>
      <c r="J130" s="66" t="s">
        <v>438</v>
      </c>
      <c r="K130" s="66" t="s">
        <v>438</v>
      </c>
      <c r="L130" s="66" t="s">
        <v>438</v>
      </c>
      <c r="M130" s="66" t="s">
        <v>438</v>
      </c>
      <c r="N130" s="66" t="s">
        <v>438</v>
      </c>
      <c r="O130" s="66" t="s">
        <v>438</v>
      </c>
      <c r="P130" s="66" t="s">
        <v>438</v>
      </c>
      <c r="Q130" s="66" t="s">
        <v>438</v>
      </c>
      <c r="R130" s="66" t="s">
        <v>438</v>
      </c>
      <c r="S130" s="66" t="s">
        <v>438</v>
      </c>
      <c r="T130" s="66" t="s">
        <v>438</v>
      </c>
      <c r="U130" s="66" t="s">
        <v>438</v>
      </c>
      <c r="V130" s="66" t="s">
        <v>438</v>
      </c>
      <c r="W130" s="66" t="s">
        <v>438</v>
      </c>
      <c r="X130" s="66" t="s">
        <v>438</v>
      </c>
      <c r="Y130" s="66" t="s">
        <v>438</v>
      </c>
      <c r="Z130" s="66" t="s">
        <v>438</v>
      </c>
      <c r="AA130" s="66" t="s">
        <v>438</v>
      </c>
      <c r="AB130" s="66" t="s">
        <v>438</v>
      </c>
      <c r="AC130" s="66" t="s">
        <v>438</v>
      </c>
      <c r="AD130" s="66" t="s">
        <v>438</v>
      </c>
      <c r="AE130" s="158"/>
      <c r="AF130" s="66" t="s">
        <v>438</v>
      </c>
      <c r="AG130" s="66" t="s">
        <v>391</v>
      </c>
      <c r="AH130" s="66" t="s">
        <v>438</v>
      </c>
      <c r="AI130" s="66" t="s">
        <v>391</v>
      </c>
      <c r="AJ130" s="66" t="s">
        <v>438</v>
      </c>
      <c r="AK130" s="66" t="s">
        <v>391</v>
      </c>
      <c r="AL130" s="182" t="s">
        <v>300</v>
      </c>
    </row>
    <row r="131" spans="1:38" s="2" customFormat="1" ht="24.75" customHeight="1" thickBot="1" x14ac:dyDescent="0.3">
      <c r="A131" s="121" t="s">
        <v>288</v>
      </c>
      <c r="B131" s="125" t="s">
        <v>303</v>
      </c>
      <c r="C131" s="136" t="s">
        <v>304</v>
      </c>
      <c r="D131" s="123" t="s">
        <v>297</v>
      </c>
      <c r="E131" s="66" t="s">
        <v>438</v>
      </c>
      <c r="F131" s="66" t="s">
        <v>438</v>
      </c>
      <c r="G131" s="66" t="s">
        <v>438</v>
      </c>
      <c r="H131" s="66" t="s">
        <v>438</v>
      </c>
      <c r="I131" s="66" t="s">
        <v>438</v>
      </c>
      <c r="J131" s="66" t="s">
        <v>438</v>
      </c>
      <c r="K131" s="66" t="s">
        <v>438</v>
      </c>
      <c r="L131" s="66" t="s">
        <v>438</v>
      </c>
      <c r="M131" s="66" t="s">
        <v>438</v>
      </c>
      <c r="N131" s="66" t="s">
        <v>438</v>
      </c>
      <c r="O131" s="66" t="s">
        <v>438</v>
      </c>
      <c r="P131" s="66" t="s">
        <v>438</v>
      </c>
      <c r="Q131" s="66" t="s">
        <v>438</v>
      </c>
      <c r="R131" s="66" t="s">
        <v>438</v>
      </c>
      <c r="S131" s="66" t="s">
        <v>438</v>
      </c>
      <c r="T131" s="66" t="s">
        <v>438</v>
      </c>
      <c r="U131" s="66" t="s">
        <v>438</v>
      </c>
      <c r="V131" s="66" t="s">
        <v>438</v>
      </c>
      <c r="W131" s="66" t="s">
        <v>438</v>
      </c>
      <c r="X131" s="66" t="s">
        <v>438</v>
      </c>
      <c r="Y131" s="66" t="s">
        <v>438</v>
      </c>
      <c r="Z131" s="66" t="s">
        <v>438</v>
      </c>
      <c r="AA131" s="66" t="s">
        <v>438</v>
      </c>
      <c r="AB131" s="66" t="s">
        <v>438</v>
      </c>
      <c r="AC131" s="66" t="s">
        <v>438</v>
      </c>
      <c r="AD131" s="66" t="s">
        <v>438</v>
      </c>
      <c r="AE131" s="158"/>
      <c r="AF131" s="66" t="s">
        <v>438</v>
      </c>
      <c r="AG131" s="66" t="s">
        <v>391</v>
      </c>
      <c r="AH131" s="66" t="s">
        <v>438</v>
      </c>
      <c r="AI131" s="66" t="s">
        <v>391</v>
      </c>
      <c r="AJ131" s="66" t="s">
        <v>438</v>
      </c>
      <c r="AK131" s="66" t="s">
        <v>391</v>
      </c>
      <c r="AL131" s="182" t="s">
        <v>300</v>
      </c>
    </row>
    <row r="132" spans="1:38" s="2" customFormat="1" ht="24.75" customHeight="1" thickBot="1" x14ac:dyDescent="0.3">
      <c r="A132" s="121" t="s">
        <v>288</v>
      </c>
      <c r="B132" s="125" t="s">
        <v>305</v>
      </c>
      <c r="C132" s="136" t="s">
        <v>306</v>
      </c>
      <c r="D132" s="123" t="s">
        <v>297</v>
      </c>
      <c r="E132" s="66" t="s">
        <v>438</v>
      </c>
      <c r="F132" s="66" t="s">
        <v>438</v>
      </c>
      <c r="G132" s="66" t="s">
        <v>438</v>
      </c>
      <c r="H132" s="66" t="s">
        <v>390</v>
      </c>
      <c r="I132" s="66" t="s">
        <v>438</v>
      </c>
      <c r="J132" s="66" t="s">
        <v>438</v>
      </c>
      <c r="K132" s="66" t="s">
        <v>438</v>
      </c>
      <c r="L132" s="66" t="s">
        <v>438</v>
      </c>
      <c r="M132" s="66" t="s">
        <v>438</v>
      </c>
      <c r="N132" s="66" t="s">
        <v>438</v>
      </c>
      <c r="O132" s="66" t="s">
        <v>438</v>
      </c>
      <c r="P132" s="66" t="s">
        <v>438</v>
      </c>
      <c r="Q132" s="66" t="s">
        <v>438</v>
      </c>
      <c r="R132" s="66" t="s">
        <v>438</v>
      </c>
      <c r="S132" s="66" t="s">
        <v>438</v>
      </c>
      <c r="T132" s="66" t="s">
        <v>438</v>
      </c>
      <c r="U132" s="66" t="s">
        <v>438</v>
      </c>
      <c r="V132" s="66" t="s">
        <v>438</v>
      </c>
      <c r="W132" s="66" t="s">
        <v>438</v>
      </c>
      <c r="X132" s="66" t="s">
        <v>438</v>
      </c>
      <c r="Y132" s="66" t="s">
        <v>438</v>
      </c>
      <c r="Z132" s="66" t="s">
        <v>438</v>
      </c>
      <c r="AA132" s="66" t="s">
        <v>438</v>
      </c>
      <c r="AB132" s="66" t="s">
        <v>438</v>
      </c>
      <c r="AC132" s="66" t="s">
        <v>438</v>
      </c>
      <c r="AD132" s="66" t="s">
        <v>438</v>
      </c>
      <c r="AE132" s="158"/>
      <c r="AF132" s="66" t="s">
        <v>391</v>
      </c>
      <c r="AG132" s="66" t="s">
        <v>391</v>
      </c>
      <c r="AH132" s="66" t="s">
        <v>438</v>
      </c>
      <c r="AI132" s="66" t="s">
        <v>391</v>
      </c>
      <c r="AJ132" s="66" t="s">
        <v>438</v>
      </c>
      <c r="AK132" s="66" t="s">
        <v>391</v>
      </c>
      <c r="AL132" s="182" t="s">
        <v>435</v>
      </c>
    </row>
    <row r="133" spans="1:38" s="2" customFormat="1" ht="24.75" customHeight="1" thickBot="1" x14ac:dyDescent="0.3">
      <c r="A133" s="121" t="s">
        <v>288</v>
      </c>
      <c r="B133" s="125" t="s">
        <v>307</v>
      </c>
      <c r="C133" s="136" t="s">
        <v>308</v>
      </c>
      <c r="D133" s="123" t="s">
        <v>297</v>
      </c>
      <c r="E133" s="66">
        <v>2.2108999999999997E-2</v>
      </c>
      <c r="F133" s="66">
        <v>1.0020000000000001E-3</v>
      </c>
      <c r="G133" s="66">
        <v>3.019E-3</v>
      </c>
      <c r="H133" s="66" t="s">
        <v>391</v>
      </c>
      <c r="I133" s="66">
        <v>2.3820999999999998E-3</v>
      </c>
      <c r="J133" s="66">
        <v>4.0835999999999997E-3</v>
      </c>
      <c r="K133" s="66">
        <v>6.8060000000000004E-3</v>
      </c>
      <c r="L133" s="66" t="s">
        <v>390</v>
      </c>
      <c r="M133" s="66">
        <v>7.894E-3</v>
      </c>
      <c r="N133" s="66">
        <v>2.48327079E-3</v>
      </c>
      <c r="O133" s="66">
        <v>4.1594578999999996E-4</v>
      </c>
      <c r="P133" s="66">
        <v>0.12321256999999999</v>
      </c>
      <c r="Q133" s="66">
        <v>1.1254517300000001E-3</v>
      </c>
      <c r="R133" s="66">
        <v>1.1213170799999998E-3</v>
      </c>
      <c r="S133" s="66">
        <v>1.0278739900000001E-3</v>
      </c>
      <c r="T133" s="66">
        <v>1.43306969E-3</v>
      </c>
      <c r="U133" s="66">
        <v>1.6356675399999999E-3</v>
      </c>
      <c r="V133" s="66">
        <v>1.324080316E-2</v>
      </c>
      <c r="W133" s="66">
        <v>2.2327110000000001E-3</v>
      </c>
      <c r="X133" s="66">
        <v>1.0915475999999999E-6</v>
      </c>
      <c r="Y133" s="66">
        <v>5.9621653000000004E-7</v>
      </c>
      <c r="Z133" s="66">
        <v>5.3254292000000003E-7</v>
      </c>
      <c r="AA133" s="66">
        <v>5.7802406999999998E-7</v>
      </c>
      <c r="AB133" s="66">
        <v>2.7983311199999998E-6</v>
      </c>
      <c r="AC133" s="66">
        <v>1.2403949999999999E-2</v>
      </c>
      <c r="AD133" s="66">
        <v>3.3904129999999998E-2</v>
      </c>
      <c r="AE133" s="158"/>
      <c r="AF133" s="66" t="s">
        <v>391</v>
      </c>
      <c r="AG133" s="66" t="s">
        <v>390</v>
      </c>
      <c r="AH133" s="66" t="s">
        <v>391</v>
      </c>
      <c r="AI133" s="66" t="s">
        <v>390</v>
      </c>
      <c r="AJ133" s="66" t="s">
        <v>390</v>
      </c>
      <c r="AK133" s="66">
        <v>82693</v>
      </c>
      <c r="AL133" s="182" t="s">
        <v>436</v>
      </c>
    </row>
    <row r="134" spans="1:38" s="2" customFormat="1" ht="24.75" customHeight="1" thickBot="1" x14ac:dyDescent="0.3">
      <c r="A134" s="121" t="s">
        <v>288</v>
      </c>
      <c r="B134" s="125" t="s">
        <v>309</v>
      </c>
      <c r="C134" s="122" t="s">
        <v>310</v>
      </c>
      <c r="D134" s="123" t="s">
        <v>297</v>
      </c>
      <c r="E134" s="66" t="s">
        <v>392</v>
      </c>
      <c r="F134" s="66" t="s">
        <v>392</v>
      </c>
      <c r="G134" s="66" t="s">
        <v>392</v>
      </c>
      <c r="H134" s="66" t="s">
        <v>392</v>
      </c>
      <c r="I134" s="66" t="s">
        <v>392</v>
      </c>
      <c r="J134" s="66" t="s">
        <v>392</v>
      </c>
      <c r="K134" s="66" t="s">
        <v>392</v>
      </c>
      <c r="L134" s="66" t="s">
        <v>392</v>
      </c>
      <c r="M134" s="66" t="s">
        <v>392</v>
      </c>
      <c r="N134" s="66" t="s">
        <v>392</v>
      </c>
      <c r="O134" s="66" t="s">
        <v>392</v>
      </c>
      <c r="P134" s="66" t="s">
        <v>392</v>
      </c>
      <c r="Q134" s="66" t="s">
        <v>392</v>
      </c>
      <c r="R134" s="66" t="s">
        <v>392</v>
      </c>
      <c r="S134" s="66" t="s">
        <v>392</v>
      </c>
      <c r="T134" s="66" t="s">
        <v>392</v>
      </c>
      <c r="U134" s="66" t="s">
        <v>392</v>
      </c>
      <c r="V134" s="66" t="s">
        <v>392</v>
      </c>
      <c r="W134" s="66" t="s">
        <v>392</v>
      </c>
      <c r="X134" s="66" t="s">
        <v>392</v>
      </c>
      <c r="Y134" s="66" t="s">
        <v>392</v>
      </c>
      <c r="Z134" s="66" t="s">
        <v>392</v>
      </c>
      <c r="AA134" s="66" t="s">
        <v>392</v>
      </c>
      <c r="AB134" s="66" t="s">
        <v>392</v>
      </c>
      <c r="AC134" s="66" t="s">
        <v>392</v>
      </c>
      <c r="AD134" s="66" t="s">
        <v>392</v>
      </c>
      <c r="AE134" s="158"/>
      <c r="AF134" s="66" t="s">
        <v>392</v>
      </c>
      <c r="AG134" s="66" t="s">
        <v>392</v>
      </c>
      <c r="AH134" s="66" t="s">
        <v>392</v>
      </c>
      <c r="AI134" s="66" t="s">
        <v>392</v>
      </c>
      <c r="AJ134" s="66" t="s">
        <v>392</v>
      </c>
      <c r="AK134" s="66" t="s">
        <v>392</v>
      </c>
      <c r="AL134" s="182" t="s">
        <v>385</v>
      </c>
    </row>
    <row r="135" spans="1:38" s="2" customFormat="1" ht="24.75" customHeight="1" thickBot="1" x14ac:dyDescent="0.3">
      <c r="A135" s="121" t="s">
        <v>288</v>
      </c>
      <c r="B135" s="121" t="s">
        <v>311</v>
      </c>
      <c r="C135" s="122" t="s">
        <v>312</v>
      </c>
      <c r="D135" s="123"/>
      <c r="E135" s="66">
        <v>0.45981130500000006</v>
      </c>
      <c r="F135" s="66">
        <v>0.17785154250000001</v>
      </c>
      <c r="G135" s="66">
        <v>1.5905422500000002E-2</v>
      </c>
      <c r="H135" s="66" t="s">
        <v>390</v>
      </c>
      <c r="I135" s="66">
        <v>0.60585200250000004</v>
      </c>
      <c r="J135" s="66">
        <v>0.65212232250000002</v>
      </c>
      <c r="K135" s="66">
        <v>0.67091963999999993</v>
      </c>
      <c r="L135" s="66">
        <v>0.25445784105000002</v>
      </c>
      <c r="M135" s="66">
        <v>8.0727248925000001</v>
      </c>
      <c r="N135" s="66">
        <v>7.0851427500000008E-2</v>
      </c>
      <c r="O135" s="66">
        <v>1.4459475000000001E-2</v>
      </c>
      <c r="P135" s="66" t="s">
        <v>390</v>
      </c>
      <c r="Q135" s="66">
        <v>5.9283847499999993E-2</v>
      </c>
      <c r="R135" s="66">
        <v>1.4459474999999999E-3</v>
      </c>
      <c r="S135" s="66">
        <v>2.8918950000000002E-2</v>
      </c>
      <c r="T135" s="66" t="s">
        <v>390</v>
      </c>
      <c r="U135" s="66">
        <v>1.0121632500000002E-2</v>
      </c>
      <c r="V135" s="66">
        <v>2.5347459675000001</v>
      </c>
      <c r="W135" s="66">
        <v>1.4459474999999999</v>
      </c>
      <c r="X135" s="66">
        <v>0.33690576750000001</v>
      </c>
      <c r="Y135" s="66">
        <v>0.66947369249999999</v>
      </c>
      <c r="Z135" s="66">
        <v>0.82129817999999999</v>
      </c>
      <c r="AA135" s="66" t="s">
        <v>390</v>
      </c>
      <c r="AB135" s="66" t="s">
        <v>390</v>
      </c>
      <c r="AC135" s="66" t="s">
        <v>390</v>
      </c>
      <c r="AD135" s="66" t="s">
        <v>391</v>
      </c>
      <c r="AE135" s="158"/>
      <c r="AF135" s="66" t="s">
        <v>391</v>
      </c>
      <c r="AG135" s="66" t="s">
        <v>391</v>
      </c>
      <c r="AH135" s="66" t="s">
        <v>391</v>
      </c>
      <c r="AI135" s="66" t="s">
        <v>391</v>
      </c>
      <c r="AJ135" s="66" t="s">
        <v>391</v>
      </c>
      <c r="AK135" s="66">
        <v>144.59475</v>
      </c>
      <c r="AL135" s="182" t="s">
        <v>385</v>
      </c>
    </row>
    <row r="136" spans="1:38" s="2" customFormat="1" ht="24.75" customHeight="1" thickBot="1" x14ac:dyDescent="0.3">
      <c r="A136" s="121" t="s">
        <v>288</v>
      </c>
      <c r="B136" s="121" t="s">
        <v>313</v>
      </c>
      <c r="C136" s="122" t="s">
        <v>314</v>
      </c>
      <c r="D136" s="123"/>
      <c r="E136" s="66" t="s">
        <v>391</v>
      </c>
      <c r="F136" s="66">
        <v>5.0999999999999995E-3</v>
      </c>
      <c r="G136" s="66" t="s">
        <v>391</v>
      </c>
      <c r="H136" s="66" t="s">
        <v>390</v>
      </c>
      <c r="I136" s="66" t="s">
        <v>390</v>
      </c>
      <c r="J136" s="66" t="s">
        <v>390</v>
      </c>
      <c r="K136" s="66" t="s">
        <v>390</v>
      </c>
      <c r="L136" s="66" t="s">
        <v>390</v>
      </c>
      <c r="M136" s="66" t="s">
        <v>391</v>
      </c>
      <c r="N136" s="66" t="s">
        <v>390</v>
      </c>
      <c r="O136" s="66" t="s">
        <v>390</v>
      </c>
      <c r="P136" s="66" t="s">
        <v>390</v>
      </c>
      <c r="Q136" s="66" t="s">
        <v>390</v>
      </c>
      <c r="R136" s="66" t="s">
        <v>390</v>
      </c>
      <c r="S136" s="66" t="s">
        <v>390</v>
      </c>
      <c r="T136" s="66" t="s">
        <v>390</v>
      </c>
      <c r="U136" s="66" t="s">
        <v>390</v>
      </c>
      <c r="V136" s="66" t="s">
        <v>390</v>
      </c>
      <c r="W136" s="66" t="s">
        <v>391</v>
      </c>
      <c r="X136" s="66" t="s">
        <v>391</v>
      </c>
      <c r="Y136" s="66" t="s">
        <v>391</v>
      </c>
      <c r="Z136" s="66" t="s">
        <v>391</v>
      </c>
      <c r="AA136" s="66" t="s">
        <v>391</v>
      </c>
      <c r="AB136" s="66" t="s">
        <v>391</v>
      </c>
      <c r="AC136" s="66" t="s">
        <v>391</v>
      </c>
      <c r="AD136" s="66" t="s">
        <v>391</v>
      </c>
      <c r="AE136" s="158"/>
      <c r="AF136" s="66" t="s">
        <v>391</v>
      </c>
      <c r="AG136" s="66" t="s">
        <v>391</v>
      </c>
      <c r="AH136" s="66" t="s">
        <v>391</v>
      </c>
      <c r="AI136" s="66" t="s">
        <v>391</v>
      </c>
      <c r="AJ136" s="66" t="s">
        <v>391</v>
      </c>
      <c r="AK136" s="66" t="s">
        <v>390</v>
      </c>
      <c r="AL136" s="182" t="s">
        <v>437</v>
      </c>
    </row>
    <row r="137" spans="1:38" s="2" customFormat="1" ht="24.75" customHeight="1" thickBot="1" x14ac:dyDescent="0.3">
      <c r="A137" s="121" t="s">
        <v>288</v>
      </c>
      <c r="B137" s="121" t="s">
        <v>315</v>
      </c>
      <c r="C137" s="122" t="s">
        <v>316</v>
      </c>
      <c r="D137" s="123"/>
      <c r="E137" s="66" t="s">
        <v>391</v>
      </c>
      <c r="F137" s="66">
        <v>3.5999999999999995E-3</v>
      </c>
      <c r="G137" s="66" t="s">
        <v>391</v>
      </c>
      <c r="H137" s="66" t="s">
        <v>390</v>
      </c>
      <c r="I137" s="66" t="s">
        <v>390</v>
      </c>
      <c r="J137" s="66" t="s">
        <v>390</v>
      </c>
      <c r="K137" s="66" t="s">
        <v>390</v>
      </c>
      <c r="L137" s="66" t="s">
        <v>390</v>
      </c>
      <c r="M137" s="66" t="s">
        <v>391</v>
      </c>
      <c r="N137" s="66" t="s">
        <v>390</v>
      </c>
      <c r="O137" s="66" t="s">
        <v>390</v>
      </c>
      <c r="P137" s="66" t="s">
        <v>390</v>
      </c>
      <c r="Q137" s="66" t="s">
        <v>390</v>
      </c>
      <c r="R137" s="66" t="s">
        <v>390</v>
      </c>
      <c r="S137" s="66" t="s">
        <v>390</v>
      </c>
      <c r="T137" s="66" t="s">
        <v>390</v>
      </c>
      <c r="U137" s="66" t="s">
        <v>390</v>
      </c>
      <c r="V137" s="66" t="s">
        <v>390</v>
      </c>
      <c r="W137" s="66" t="s">
        <v>391</v>
      </c>
      <c r="X137" s="66" t="s">
        <v>391</v>
      </c>
      <c r="Y137" s="66" t="s">
        <v>391</v>
      </c>
      <c r="Z137" s="66" t="s">
        <v>391</v>
      </c>
      <c r="AA137" s="66" t="s">
        <v>391</v>
      </c>
      <c r="AB137" s="66" t="s">
        <v>391</v>
      </c>
      <c r="AC137" s="66" t="s">
        <v>391</v>
      </c>
      <c r="AD137" s="66" t="s">
        <v>391</v>
      </c>
      <c r="AE137" s="158"/>
      <c r="AF137" s="66" t="s">
        <v>391</v>
      </c>
      <c r="AG137" s="66" t="s">
        <v>391</v>
      </c>
      <c r="AH137" s="66" t="s">
        <v>391</v>
      </c>
      <c r="AI137" s="66" t="s">
        <v>391</v>
      </c>
      <c r="AJ137" s="66" t="s">
        <v>391</v>
      </c>
      <c r="AK137" s="66" t="s">
        <v>390</v>
      </c>
      <c r="AL137" s="182" t="s">
        <v>437</v>
      </c>
    </row>
    <row r="138" spans="1:38" s="2" customFormat="1" ht="24.75" customHeight="1" thickBot="1" x14ac:dyDescent="0.3">
      <c r="A138" s="125" t="s">
        <v>288</v>
      </c>
      <c r="B138" s="125" t="s">
        <v>317</v>
      </c>
      <c r="C138" s="128" t="s">
        <v>318</v>
      </c>
      <c r="D138" s="131"/>
      <c r="E138" s="66" t="s">
        <v>391</v>
      </c>
      <c r="F138" s="66" t="s">
        <v>390</v>
      </c>
      <c r="G138" s="66" t="s">
        <v>391</v>
      </c>
      <c r="H138" s="66" t="s">
        <v>390</v>
      </c>
      <c r="I138" s="66" t="s">
        <v>390</v>
      </c>
      <c r="J138" s="66" t="s">
        <v>390</v>
      </c>
      <c r="K138" s="66" t="s">
        <v>390</v>
      </c>
      <c r="L138" s="66" t="s">
        <v>390</v>
      </c>
      <c r="M138" s="66" t="s">
        <v>391</v>
      </c>
      <c r="N138" s="66" t="s">
        <v>390</v>
      </c>
      <c r="O138" s="66" t="s">
        <v>390</v>
      </c>
      <c r="P138" s="66" t="s">
        <v>390</v>
      </c>
      <c r="Q138" s="66" t="s">
        <v>390</v>
      </c>
      <c r="R138" s="66" t="s">
        <v>390</v>
      </c>
      <c r="S138" s="66" t="s">
        <v>390</v>
      </c>
      <c r="T138" s="66" t="s">
        <v>390</v>
      </c>
      <c r="U138" s="66" t="s">
        <v>390</v>
      </c>
      <c r="V138" s="66" t="s">
        <v>390</v>
      </c>
      <c r="W138" s="66" t="s">
        <v>391</v>
      </c>
      <c r="X138" s="66" t="s">
        <v>391</v>
      </c>
      <c r="Y138" s="66" t="s">
        <v>391</v>
      </c>
      <c r="Z138" s="66" t="s">
        <v>391</v>
      </c>
      <c r="AA138" s="66" t="s">
        <v>391</v>
      </c>
      <c r="AB138" s="66" t="s">
        <v>391</v>
      </c>
      <c r="AC138" s="66" t="s">
        <v>391</v>
      </c>
      <c r="AD138" s="66" t="s">
        <v>391</v>
      </c>
      <c r="AE138" s="158"/>
      <c r="AF138" s="66" t="s">
        <v>391</v>
      </c>
      <c r="AG138" s="66" t="s">
        <v>391</v>
      </c>
      <c r="AH138" s="66" t="s">
        <v>391</v>
      </c>
      <c r="AI138" s="66" t="s">
        <v>391</v>
      </c>
      <c r="AJ138" s="66" t="s">
        <v>391</v>
      </c>
      <c r="AK138" s="66" t="s">
        <v>390</v>
      </c>
      <c r="AL138" s="182" t="s">
        <v>437</v>
      </c>
    </row>
    <row r="139" spans="1:38" s="2" customFormat="1" ht="24.75" customHeight="1" thickBot="1" x14ac:dyDescent="0.3">
      <c r="A139" s="125" t="s">
        <v>288</v>
      </c>
      <c r="B139" s="125" t="s">
        <v>319</v>
      </c>
      <c r="C139" s="128" t="s">
        <v>419</v>
      </c>
      <c r="D139" s="131" t="s">
        <v>320</v>
      </c>
      <c r="E139" s="66" t="s">
        <v>390</v>
      </c>
      <c r="F139" s="66" t="s">
        <v>390</v>
      </c>
      <c r="G139" s="66" t="s">
        <v>390</v>
      </c>
      <c r="H139" s="66" t="s">
        <v>390</v>
      </c>
      <c r="I139" s="66">
        <v>0.3879171099999999</v>
      </c>
      <c r="J139" s="66">
        <v>0.3879171099999999</v>
      </c>
      <c r="K139" s="66">
        <v>0.3879171099999999</v>
      </c>
      <c r="L139" s="66" t="s">
        <v>390</v>
      </c>
      <c r="M139" s="66" t="s">
        <v>390</v>
      </c>
      <c r="N139" s="66">
        <v>1.1233600000000001E-3</v>
      </c>
      <c r="O139" s="66">
        <v>2.2589300000000001E-3</v>
      </c>
      <c r="P139" s="66">
        <v>2.2589300000000001E-3</v>
      </c>
      <c r="Q139" s="66">
        <v>3.5658799999999996E-3</v>
      </c>
      <c r="R139" s="66">
        <v>3.4067099999999994E-3</v>
      </c>
      <c r="S139" s="66">
        <v>7.9593199999999989E-3</v>
      </c>
      <c r="T139" s="66" t="s">
        <v>390</v>
      </c>
      <c r="U139" s="66" t="s">
        <v>390</v>
      </c>
      <c r="V139" s="66" t="s">
        <v>390</v>
      </c>
      <c r="W139" s="66">
        <v>3.9409539999999996</v>
      </c>
      <c r="X139" s="66" t="s">
        <v>390</v>
      </c>
      <c r="Y139" s="66" t="s">
        <v>390</v>
      </c>
      <c r="Z139" s="66" t="s">
        <v>390</v>
      </c>
      <c r="AA139" s="66" t="s">
        <v>390</v>
      </c>
      <c r="AB139" s="66" t="s">
        <v>390</v>
      </c>
      <c r="AC139" s="66" t="s">
        <v>390</v>
      </c>
      <c r="AD139" s="66" t="s">
        <v>390</v>
      </c>
      <c r="AE139" s="158"/>
      <c r="AF139" s="66" t="s">
        <v>391</v>
      </c>
      <c r="AG139" s="66" t="s">
        <v>391</v>
      </c>
      <c r="AH139" s="66" t="s">
        <v>391</v>
      </c>
      <c r="AI139" s="66" t="s">
        <v>391</v>
      </c>
      <c r="AJ139" s="66" t="s">
        <v>391</v>
      </c>
      <c r="AK139" s="66" t="s">
        <v>390</v>
      </c>
      <c r="AL139" s="182" t="s">
        <v>385</v>
      </c>
    </row>
    <row r="140" spans="1:38" s="2" customFormat="1" ht="24.75" customHeight="1" thickBot="1" x14ac:dyDescent="0.3">
      <c r="A140" s="121" t="s">
        <v>321</v>
      </c>
      <c r="B140" s="146" t="s">
        <v>322</v>
      </c>
      <c r="C140" s="122" t="s">
        <v>420</v>
      </c>
      <c r="D140" s="123"/>
      <c r="E140" s="66" t="s">
        <v>392</v>
      </c>
      <c r="F140" s="66" t="s">
        <v>392</v>
      </c>
      <c r="G140" s="66" t="s">
        <v>392</v>
      </c>
      <c r="H140" s="66" t="s">
        <v>392</v>
      </c>
      <c r="I140" s="66" t="s">
        <v>392</v>
      </c>
      <c r="J140" s="66" t="s">
        <v>392</v>
      </c>
      <c r="K140" s="66" t="s">
        <v>392</v>
      </c>
      <c r="L140" s="66" t="s">
        <v>392</v>
      </c>
      <c r="M140" s="66" t="s">
        <v>392</v>
      </c>
      <c r="N140" s="66" t="s">
        <v>392</v>
      </c>
      <c r="O140" s="66" t="s">
        <v>392</v>
      </c>
      <c r="P140" s="66" t="s">
        <v>392</v>
      </c>
      <c r="Q140" s="66" t="s">
        <v>392</v>
      </c>
      <c r="R140" s="66" t="s">
        <v>392</v>
      </c>
      <c r="S140" s="66" t="s">
        <v>392</v>
      </c>
      <c r="T140" s="66" t="s">
        <v>392</v>
      </c>
      <c r="U140" s="66" t="s">
        <v>392</v>
      </c>
      <c r="V140" s="66" t="s">
        <v>392</v>
      </c>
      <c r="W140" s="66" t="s">
        <v>392</v>
      </c>
      <c r="X140" s="66" t="s">
        <v>392</v>
      </c>
      <c r="Y140" s="66" t="s">
        <v>392</v>
      </c>
      <c r="Z140" s="66" t="s">
        <v>392</v>
      </c>
      <c r="AA140" s="66" t="s">
        <v>392</v>
      </c>
      <c r="AB140" s="66" t="s">
        <v>392</v>
      </c>
      <c r="AC140" s="66" t="s">
        <v>392</v>
      </c>
      <c r="AD140" s="66" t="s">
        <v>392</v>
      </c>
      <c r="AE140" s="158"/>
      <c r="AF140" s="66" t="s">
        <v>392</v>
      </c>
      <c r="AG140" s="66" t="s">
        <v>392</v>
      </c>
      <c r="AH140" s="66" t="s">
        <v>392</v>
      </c>
      <c r="AI140" s="66" t="s">
        <v>392</v>
      </c>
      <c r="AJ140" s="66" t="s">
        <v>392</v>
      </c>
      <c r="AK140" s="66" t="s">
        <v>392</v>
      </c>
      <c r="AL140" s="182" t="s">
        <v>385</v>
      </c>
    </row>
    <row r="141" spans="1:38" s="8" customFormat="1" ht="37.5" customHeight="1" thickBot="1" x14ac:dyDescent="0.3">
      <c r="A141" s="67"/>
      <c r="B141" s="68" t="s">
        <v>323</v>
      </c>
      <c r="C141" s="69" t="s">
        <v>378</v>
      </c>
      <c r="D141" s="67" t="s">
        <v>142</v>
      </c>
      <c r="E141" s="19">
        <f>SUM(E14:E140)</f>
        <v>319.65772844425811</v>
      </c>
      <c r="F141" s="19">
        <f t="shared" ref="F141:AD141" si="0">SUM(F14:F140)</f>
        <v>343.07007670118361</v>
      </c>
      <c r="G141" s="19">
        <f t="shared" si="0"/>
        <v>425.35698039357982</v>
      </c>
      <c r="H141" s="19">
        <f t="shared" si="0"/>
        <v>106.30806002909875</v>
      </c>
      <c r="I141" s="19">
        <f t="shared" si="0"/>
        <v>69.880142042207083</v>
      </c>
      <c r="J141" s="19">
        <f t="shared" si="0"/>
        <v>93.256462174171176</v>
      </c>
      <c r="K141" s="19">
        <f t="shared" si="0"/>
        <v>121.10160949810953</v>
      </c>
      <c r="L141" s="19">
        <f t="shared" si="0"/>
        <v>7.4889799299297417</v>
      </c>
      <c r="M141" s="19">
        <f t="shared" si="0"/>
        <v>1259.7678006231654</v>
      </c>
      <c r="N141" s="19">
        <f t="shared" si="0"/>
        <v>227.29798388197705</v>
      </c>
      <c r="O141" s="19">
        <f t="shared" si="0"/>
        <v>2.0902153899205902</v>
      </c>
      <c r="P141" s="19">
        <f t="shared" si="0"/>
        <v>3.317475756284415</v>
      </c>
      <c r="Q141" s="19">
        <f t="shared" si="0"/>
        <v>5.9469358512930643</v>
      </c>
      <c r="R141" s="19">
        <f>SUM(R14:R140)</f>
        <v>12.427445625709108</v>
      </c>
      <c r="S141" s="19">
        <f t="shared" si="0"/>
        <v>20.042965190144152</v>
      </c>
      <c r="T141" s="19">
        <f t="shared" si="0"/>
        <v>18.567278310829785</v>
      </c>
      <c r="U141" s="19">
        <f t="shared" si="0"/>
        <v>28.968535274739999</v>
      </c>
      <c r="V141" s="19">
        <f t="shared" si="0"/>
        <v>64.722785967676941</v>
      </c>
      <c r="W141" s="19">
        <f t="shared" si="0"/>
        <v>68.046113397684081</v>
      </c>
      <c r="X141" s="19">
        <f t="shared" si="0"/>
        <v>40.758286218766344</v>
      </c>
      <c r="Y141" s="19">
        <f t="shared" si="0"/>
        <v>38.464179853896162</v>
      </c>
      <c r="Z141" s="19">
        <f t="shared" si="0"/>
        <v>22.730216097437335</v>
      </c>
      <c r="AA141" s="19">
        <f t="shared" si="0"/>
        <v>21.379055336581349</v>
      </c>
      <c r="AB141" s="19">
        <f t="shared" si="0"/>
        <v>121.50406977733053</v>
      </c>
      <c r="AC141" s="19">
        <f t="shared" si="0"/>
        <v>27.645150383312895</v>
      </c>
      <c r="AD141" s="19">
        <f t="shared" si="0"/>
        <v>2.155948247624726</v>
      </c>
      <c r="AE141" s="57"/>
      <c r="AF141" s="19"/>
      <c r="AG141" s="19"/>
      <c r="AH141" s="19"/>
      <c r="AI141" s="19"/>
      <c r="AJ141" s="19"/>
      <c r="AK141" s="19"/>
      <c r="AL141" s="47"/>
    </row>
    <row r="142" spans="1:38" s="18" customFormat="1" ht="15" customHeight="1" thickBot="1" x14ac:dyDescent="0.35">
      <c r="A142" s="70"/>
      <c r="B142" s="48"/>
      <c r="C142" s="71"/>
      <c r="D142" s="72"/>
      <c r="E142" s="95"/>
      <c r="F142" s="95"/>
      <c r="G142" s="95"/>
      <c r="H142" s="95"/>
      <c r="I142" s="95"/>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4"/>
      <c r="B143" s="49" t="s">
        <v>347</v>
      </c>
      <c r="C143" s="75" t="s">
        <v>354</v>
      </c>
      <c r="D143" s="76"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4"/>
      <c r="B144" s="49" t="s">
        <v>348</v>
      </c>
      <c r="C144" s="75" t="s">
        <v>355</v>
      </c>
      <c r="D144" s="76"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4"/>
      <c r="B145" s="49" t="s">
        <v>349</v>
      </c>
      <c r="C145" s="75" t="s">
        <v>356</v>
      </c>
      <c r="D145" s="76"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4"/>
      <c r="B146" s="49" t="s">
        <v>350</v>
      </c>
      <c r="C146" s="75" t="s">
        <v>357</v>
      </c>
      <c r="D146" s="76"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4"/>
      <c r="B147" s="49" t="s">
        <v>351</v>
      </c>
      <c r="C147" s="75" t="s">
        <v>358</v>
      </c>
      <c r="D147" s="76"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4"/>
      <c r="B148" s="49" t="s">
        <v>352</v>
      </c>
      <c r="C148" s="75" t="s">
        <v>359</v>
      </c>
      <c r="D148" s="76"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4"/>
      <c r="B149" s="49" t="s">
        <v>353</v>
      </c>
      <c r="C149" s="75" t="s">
        <v>360</v>
      </c>
      <c r="D149" s="76"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2"/>
      <c r="B150" s="83"/>
      <c r="C150" s="83"/>
      <c r="D150" s="72"/>
      <c r="E150" s="96"/>
      <c r="F150" s="96"/>
      <c r="G150" s="96"/>
      <c r="H150" s="96"/>
      <c r="I150" s="96"/>
      <c r="J150" s="73"/>
      <c r="K150" s="73"/>
      <c r="L150" s="73"/>
      <c r="M150" s="73"/>
      <c r="N150" s="73"/>
      <c r="O150" s="72"/>
      <c r="P150" s="72"/>
      <c r="Q150" s="72"/>
      <c r="R150" s="72"/>
      <c r="S150" s="72"/>
      <c r="T150" s="72"/>
      <c r="U150" s="72"/>
      <c r="V150" s="72"/>
      <c r="W150" s="72"/>
      <c r="X150" s="72"/>
      <c r="Y150" s="72"/>
      <c r="Z150" s="72"/>
      <c r="AA150" s="72"/>
      <c r="AB150" s="72"/>
      <c r="AC150" s="72"/>
      <c r="AD150" s="72"/>
      <c r="AE150" s="62"/>
      <c r="AF150" s="72"/>
      <c r="AG150" s="72"/>
      <c r="AH150" s="72"/>
      <c r="AI150" s="72"/>
      <c r="AJ150" s="72"/>
      <c r="AK150" s="72"/>
      <c r="AL150" s="52"/>
    </row>
    <row r="151" spans="1:38" s="2" customFormat="1" ht="26.25" customHeight="1" thickBot="1" x14ac:dyDescent="0.3">
      <c r="A151" s="77"/>
      <c r="B151" s="50" t="s">
        <v>325</v>
      </c>
      <c r="C151" s="78" t="s">
        <v>369</v>
      </c>
      <c r="D151" s="77"/>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9"/>
      <c r="B152" s="80" t="s">
        <v>367</v>
      </c>
      <c r="C152" s="81" t="s">
        <v>364</v>
      </c>
      <c r="D152" s="79" t="s">
        <v>297</v>
      </c>
      <c r="E152" s="13">
        <f>SUM(E$141, E$151, IF(AND(ISNUMBER(SEARCH($B$4,"AT|BE|CH|GB|IE|LT|LU|NL")),SUM(E$143:E$149)&gt;0),SUM(E$143:E$149)-SUM(E$27:E$33),0))</f>
        <v>319.65772844425811</v>
      </c>
      <c r="F152" s="13">
        <f t="shared" ref="F152:AD152" si="1">SUM(F$141, F$151, IF(AND(ISNUMBER(SEARCH($B$4,"AT|BE|CH|GB|IE|LT|LU|NL")),SUM(F$143:F$149)&gt;0),SUM(F$143:F$149)-SUM(F$27:F$33),0))</f>
        <v>343.07007670118361</v>
      </c>
      <c r="G152" s="13">
        <f t="shared" si="1"/>
        <v>425.35698039357982</v>
      </c>
      <c r="H152" s="13">
        <f t="shared" si="1"/>
        <v>106.30806002909875</v>
      </c>
      <c r="I152" s="13">
        <f t="shared" si="1"/>
        <v>69.880142042207083</v>
      </c>
      <c r="J152" s="13">
        <f t="shared" si="1"/>
        <v>93.256462174171176</v>
      </c>
      <c r="K152" s="13">
        <f t="shared" si="1"/>
        <v>121.10160949810953</v>
      </c>
      <c r="L152" s="13">
        <f t="shared" si="1"/>
        <v>7.4889799299297417</v>
      </c>
      <c r="M152" s="13">
        <f t="shared" si="1"/>
        <v>1259.7678006231654</v>
      </c>
      <c r="N152" s="13">
        <f t="shared" si="1"/>
        <v>227.29798388197705</v>
      </c>
      <c r="O152" s="13">
        <f t="shared" si="1"/>
        <v>2.0902153899205902</v>
      </c>
      <c r="P152" s="13">
        <f t="shared" si="1"/>
        <v>3.317475756284415</v>
      </c>
      <c r="Q152" s="13">
        <f t="shared" si="1"/>
        <v>5.9469358512930643</v>
      </c>
      <c r="R152" s="13">
        <f t="shared" si="1"/>
        <v>12.427445625709108</v>
      </c>
      <c r="S152" s="13">
        <f t="shared" si="1"/>
        <v>20.042965190144152</v>
      </c>
      <c r="T152" s="13">
        <f t="shared" si="1"/>
        <v>18.567278310829785</v>
      </c>
      <c r="U152" s="13">
        <f t="shared" si="1"/>
        <v>28.968535274739999</v>
      </c>
      <c r="V152" s="13">
        <f t="shared" si="1"/>
        <v>64.722785967676941</v>
      </c>
      <c r="W152" s="13">
        <f t="shared" si="1"/>
        <v>68.046113397684081</v>
      </c>
      <c r="X152" s="13">
        <f t="shared" si="1"/>
        <v>40.758286218766344</v>
      </c>
      <c r="Y152" s="13">
        <f t="shared" si="1"/>
        <v>38.464179853896162</v>
      </c>
      <c r="Z152" s="13">
        <f t="shared" si="1"/>
        <v>22.730216097437335</v>
      </c>
      <c r="AA152" s="13">
        <f t="shared" si="1"/>
        <v>21.379055336581349</v>
      </c>
      <c r="AB152" s="13">
        <f t="shared" si="1"/>
        <v>121.50406977733053</v>
      </c>
      <c r="AC152" s="13">
        <f t="shared" si="1"/>
        <v>27.645150383312895</v>
      </c>
      <c r="AD152" s="13">
        <f t="shared" si="1"/>
        <v>2.155948247624726</v>
      </c>
      <c r="AE152" s="59"/>
      <c r="AF152" s="13"/>
      <c r="AG152" s="13"/>
      <c r="AH152" s="13"/>
      <c r="AI152" s="13"/>
      <c r="AJ152" s="13"/>
      <c r="AK152" s="13"/>
      <c r="AL152" s="51"/>
    </row>
    <row r="153" spans="1:38" s="2" customFormat="1" ht="26.25" customHeight="1" thickBot="1" x14ac:dyDescent="0.3">
      <c r="A153" s="77"/>
      <c r="B153" s="50" t="s">
        <v>326</v>
      </c>
      <c r="C153" s="78" t="s">
        <v>370</v>
      </c>
      <c r="D153" s="77"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9"/>
      <c r="B154" s="80" t="s">
        <v>368</v>
      </c>
      <c r="C154" s="81" t="s">
        <v>365</v>
      </c>
      <c r="D154" s="79" t="s">
        <v>324</v>
      </c>
      <c r="E154" s="13">
        <f>SUM(E$141, E$153, -1 * IF(OR($B$6=2005,$B$6&gt;=2020),SUM(E$99:E$122),0), IF(AND(ISNUMBER(SEARCH($B$4,"AT|BE|CH|GB|IE|LT|LU|NL")),SUM(E$143:E$149)&gt;0),SUM(E$143:E$149)-SUM(E$27:E$33),0))</f>
        <v>319.65772844425811</v>
      </c>
      <c r="F154" s="13">
        <f>SUM(F$141, F$153, -1 * IF(OR($B$6=2005,$B$6&gt;=2020),SUM(F$99:F$122),0), IF(AND(ISNUMBER(SEARCH($B$4,"AT|BE|CH|GB|IE|LT|LU|NL")),SUM(F$143:F$149)&gt;0),SUM(F$143:F$149)-SUM(F$27:F$33),0))</f>
        <v>343.07007670118361</v>
      </c>
      <c r="G154" s="13">
        <f>SUM(G$141, G$153, IF(AND(ISNUMBER(SEARCH($B$4,"AT|BE|CH|GB|IE|LT|LU|NL")),SUM(G$143:G$149)&gt;0),SUM(G$143:G$149)-SUM(G$27:G$33),0))</f>
        <v>425.35698039357982</v>
      </c>
      <c r="H154" s="13">
        <f>SUM(H$141, H$153, IF(AND(ISNUMBER(SEARCH($B$4,"AT|BE|CH|GB|IE|LT|LU|NL")),SUM(H$143:H$149)&gt;0),SUM(H$143:H$149)-SUM(H$27:H$33),0))</f>
        <v>106.30806002909875</v>
      </c>
      <c r="I154" s="13">
        <f t="shared" ref="I154:AD154" si="2">SUM(I$141, I$153, IF(AND(ISNUMBER(SEARCH($B$4,"AT|BE|CH|GB|IE|LT|LU|NL")),SUM(I$143:I$149)&gt;0),SUM(I$143:I$149)-SUM(I$27:I$33),0))</f>
        <v>69.880142042207083</v>
      </c>
      <c r="J154" s="13">
        <f t="shared" si="2"/>
        <v>93.256462174171176</v>
      </c>
      <c r="K154" s="13">
        <f t="shared" si="2"/>
        <v>121.10160949810953</v>
      </c>
      <c r="L154" s="13">
        <f t="shared" si="2"/>
        <v>7.4889799299297417</v>
      </c>
      <c r="M154" s="13">
        <f t="shared" si="2"/>
        <v>1259.7678006231654</v>
      </c>
      <c r="N154" s="13">
        <f t="shared" si="2"/>
        <v>227.29798388197705</v>
      </c>
      <c r="O154" s="13">
        <f t="shared" si="2"/>
        <v>2.0902153899205902</v>
      </c>
      <c r="P154" s="13">
        <f t="shared" si="2"/>
        <v>3.317475756284415</v>
      </c>
      <c r="Q154" s="13">
        <f t="shared" si="2"/>
        <v>5.9469358512930643</v>
      </c>
      <c r="R154" s="13">
        <f t="shared" si="2"/>
        <v>12.427445625709108</v>
      </c>
      <c r="S154" s="13">
        <f t="shared" si="2"/>
        <v>20.042965190144152</v>
      </c>
      <c r="T154" s="13">
        <f t="shared" si="2"/>
        <v>18.567278310829785</v>
      </c>
      <c r="U154" s="13">
        <f t="shared" si="2"/>
        <v>28.968535274739999</v>
      </c>
      <c r="V154" s="13">
        <f t="shared" si="2"/>
        <v>64.722785967676941</v>
      </c>
      <c r="W154" s="13">
        <f t="shared" si="2"/>
        <v>68.046113397684081</v>
      </c>
      <c r="X154" s="13">
        <f t="shared" si="2"/>
        <v>40.758286218766344</v>
      </c>
      <c r="Y154" s="13">
        <f t="shared" si="2"/>
        <v>38.464179853896162</v>
      </c>
      <c r="Z154" s="13">
        <f t="shared" si="2"/>
        <v>22.730216097437335</v>
      </c>
      <c r="AA154" s="13">
        <f t="shared" si="2"/>
        <v>21.379055336581349</v>
      </c>
      <c r="AB154" s="13">
        <f t="shared" si="2"/>
        <v>121.50406977733053</v>
      </c>
      <c r="AC154" s="13">
        <f t="shared" si="2"/>
        <v>27.645150383312895</v>
      </c>
      <c r="AD154" s="13">
        <f t="shared" si="2"/>
        <v>2.155948247624726</v>
      </c>
      <c r="AE154" s="61"/>
      <c r="AF154" s="13"/>
      <c r="AG154" s="13"/>
      <c r="AH154" s="13"/>
      <c r="AI154" s="13"/>
      <c r="AJ154" s="13"/>
      <c r="AK154" s="13"/>
      <c r="AL154" s="51"/>
    </row>
    <row r="155" spans="1:38" s="2" customFormat="1" ht="15" customHeight="1" thickBot="1" x14ac:dyDescent="0.35">
      <c r="A155" s="82"/>
      <c r="B155" s="83"/>
      <c r="C155" s="83"/>
      <c r="D155" s="72"/>
      <c r="E155" s="96"/>
      <c r="F155" s="96"/>
      <c r="G155" s="96"/>
      <c r="H155" s="96"/>
      <c r="I155" s="96"/>
      <c r="J155" s="73"/>
      <c r="K155" s="73"/>
      <c r="L155" s="73"/>
      <c r="M155" s="73"/>
      <c r="N155" s="73"/>
      <c r="O155" s="72"/>
      <c r="P155" s="72"/>
      <c r="Q155" s="72"/>
      <c r="R155" s="72"/>
      <c r="S155" s="72"/>
      <c r="T155" s="72"/>
      <c r="U155" s="72"/>
      <c r="V155" s="72"/>
      <c r="W155" s="72"/>
      <c r="X155" s="72"/>
      <c r="Y155" s="72"/>
      <c r="Z155" s="72"/>
      <c r="AA155" s="72"/>
      <c r="AB155" s="72"/>
      <c r="AC155" s="72"/>
      <c r="AD155" s="72"/>
      <c r="AE155" s="62"/>
      <c r="AF155" s="72"/>
      <c r="AG155" s="72"/>
      <c r="AH155" s="72"/>
      <c r="AI155" s="72"/>
      <c r="AJ155" s="72"/>
      <c r="AK155" s="72"/>
      <c r="AL155" s="52"/>
    </row>
    <row r="156" spans="1:38" s="1" customFormat="1" ht="26.25" customHeight="1" thickBot="1" x14ac:dyDescent="0.3">
      <c r="A156" s="84" t="s">
        <v>363</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63"/>
      <c r="AF156" s="85"/>
      <c r="AG156" s="85"/>
      <c r="AH156" s="85"/>
      <c r="AI156" s="85"/>
      <c r="AJ156" s="85"/>
      <c r="AK156" s="85"/>
      <c r="AL156" s="53"/>
    </row>
    <row r="157" spans="1:38" s="1" customFormat="1" ht="26.25" customHeight="1" thickBot="1" x14ac:dyDescent="0.3">
      <c r="A157" s="54" t="s">
        <v>327</v>
      </c>
      <c r="B157" s="54" t="s">
        <v>328</v>
      </c>
      <c r="C157" s="86" t="s">
        <v>329</v>
      </c>
      <c r="D157" s="87"/>
      <c r="E157" s="22">
        <v>1.9033367864366619</v>
      </c>
      <c r="F157" s="22">
        <v>0.25114568385346825</v>
      </c>
      <c r="G157" s="22">
        <v>3.1590652057040029E-2</v>
      </c>
      <c r="H157" s="22" t="s">
        <v>390</v>
      </c>
      <c r="I157" s="22">
        <v>3.1590652057040029E-2</v>
      </c>
      <c r="J157" s="22">
        <v>3.1590652057040029E-2</v>
      </c>
      <c r="K157" s="22">
        <v>3.1590652057040029E-2</v>
      </c>
      <c r="L157" s="22">
        <v>1.5163512987379214E-2</v>
      </c>
      <c r="M157" s="22">
        <v>0.35065623783314437</v>
      </c>
      <c r="N157" s="22" t="s">
        <v>390</v>
      </c>
      <c r="O157" s="22">
        <v>1.3741933644812409E-3</v>
      </c>
      <c r="P157" s="22">
        <v>8.3715227951156068E-4</v>
      </c>
      <c r="Q157" s="22">
        <v>1.5795326028520011E-5</v>
      </c>
      <c r="R157" s="22">
        <v>4.738597808556004E-3</v>
      </c>
      <c r="S157" s="22">
        <v>3.3486091180462427E-3</v>
      </c>
      <c r="T157" s="22">
        <v>1.3899886905097611E-3</v>
      </c>
      <c r="U157" s="22">
        <v>1.5795326028520011E-5</v>
      </c>
      <c r="V157" s="22">
        <v>0.27452276637567785</v>
      </c>
      <c r="W157" s="22" t="s">
        <v>390</v>
      </c>
      <c r="X157" s="22" t="s">
        <v>390</v>
      </c>
      <c r="Y157" s="22" t="s">
        <v>390</v>
      </c>
      <c r="Z157" s="22" t="s">
        <v>390</v>
      </c>
      <c r="AA157" s="22" t="s">
        <v>390</v>
      </c>
      <c r="AB157" s="22" t="s">
        <v>390</v>
      </c>
      <c r="AC157" s="22" t="s">
        <v>391</v>
      </c>
      <c r="AD157" s="22" t="s">
        <v>391</v>
      </c>
      <c r="AE157" s="59"/>
      <c r="AF157" s="22">
        <v>6791.9901922636063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6" t="s">
        <v>331</v>
      </c>
      <c r="D158" s="87"/>
      <c r="E158" s="22">
        <v>3.1695963563338446E-2</v>
      </c>
      <c r="F158" s="22">
        <v>2.4996066146531794E-2</v>
      </c>
      <c r="G158" s="22">
        <v>1.0993479429599741E-3</v>
      </c>
      <c r="H158" s="22" t="s">
        <v>390</v>
      </c>
      <c r="I158" s="22">
        <v>1.9934794295997421E-4</v>
      </c>
      <c r="J158" s="22">
        <v>1.9934794295997421E-4</v>
      </c>
      <c r="K158" s="22">
        <v>1.9934794295997421E-4</v>
      </c>
      <c r="L158" s="22">
        <v>2.990219144399613E-5</v>
      </c>
      <c r="M158" s="22">
        <v>0.11597951216685572</v>
      </c>
      <c r="N158" s="22">
        <v>2.6411682892906811</v>
      </c>
      <c r="O158" s="22">
        <v>1.8391635518758875E-5</v>
      </c>
      <c r="P158" s="22">
        <v>1.3112720488439315E-5</v>
      </c>
      <c r="Q158" s="22">
        <v>3.6967397147998711E-7</v>
      </c>
      <c r="R158" s="22">
        <v>4.4302191443996131E-5</v>
      </c>
      <c r="S158" s="22">
        <v>5.8930881953757266E-5</v>
      </c>
      <c r="T158" s="22">
        <v>2.0471309490238864E-5</v>
      </c>
      <c r="U158" s="22">
        <v>2.7967397147998712E-7</v>
      </c>
      <c r="V158" s="22">
        <v>3.6790336243221759E-3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82.279807736394446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6" t="s">
        <v>384</v>
      </c>
      <c r="D159" s="87"/>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6" t="s">
        <v>336</v>
      </c>
      <c r="D160" s="87"/>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8" t="s">
        <v>338</v>
      </c>
      <c r="D161" s="89"/>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90" t="s">
        <v>341</v>
      </c>
      <c r="D162" s="91"/>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90" t="s">
        <v>343</v>
      </c>
      <c r="D163" s="91"/>
      <c r="E163" s="24">
        <v>0.10070000000000001</v>
      </c>
      <c r="F163" s="24">
        <v>0.26500000000000001</v>
      </c>
      <c r="G163" s="24">
        <v>2.0140000000000002E-2</v>
      </c>
      <c r="H163" s="24">
        <v>2.2790000000000001E-2</v>
      </c>
      <c r="I163" s="24" t="s">
        <v>390</v>
      </c>
      <c r="J163" s="24" t="s">
        <v>390</v>
      </c>
      <c r="K163" s="24" t="s">
        <v>390</v>
      </c>
      <c r="L163" s="24" t="s">
        <v>390</v>
      </c>
      <c r="M163" s="24">
        <v>2.8620000000000001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530</v>
      </c>
      <c r="AL163" s="56" t="s">
        <v>344</v>
      </c>
    </row>
    <row r="164" spans="1:38" s="2" customFormat="1" ht="26.25" customHeight="1" thickBot="1" x14ac:dyDescent="0.3">
      <c r="A164" s="56" t="s">
        <v>339</v>
      </c>
      <c r="B164" s="56" t="s">
        <v>345</v>
      </c>
      <c r="C164" s="90" t="s">
        <v>346</v>
      </c>
      <c r="D164" s="91"/>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2"/>
      <c r="B165" s="92"/>
      <c r="C165" s="93"/>
      <c r="D165" s="94"/>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6" customFormat="1" ht="52.5" customHeight="1" x14ac:dyDescent="0.3">
      <c r="A166" s="173" t="s">
        <v>371</v>
      </c>
      <c r="B166" s="173"/>
      <c r="C166" s="173"/>
      <c r="D166" s="173"/>
      <c r="E166" s="173"/>
      <c r="F166" s="173"/>
      <c r="G166" s="173"/>
      <c r="H166" s="110"/>
      <c r="I166" s="111"/>
      <c r="J166" s="111"/>
      <c r="K166" s="111"/>
      <c r="L166" s="111"/>
      <c r="M166" s="111"/>
      <c r="N166" s="111"/>
      <c r="O166" s="111"/>
      <c r="P166" s="111"/>
      <c r="Q166" s="111"/>
      <c r="R166" s="111"/>
      <c r="S166" s="111"/>
      <c r="T166" s="111"/>
      <c r="U166" s="111"/>
      <c r="V166" s="112"/>
      <c r="W166" s="112"/>
      <c r="X166" s="112"/>
      <c r="Y166" s="112"/>
      <c r="Z166" s="112"/>
      <c r="AA166" s="112"/>
      <c r="AB166" s="112"/>
      <c r="AC166" s="113"/>
      <c r="AD166" s="114"/>
      <c r="AE166" s="115"/>
      <c r="AG166" s="117"/>
      <c r="AH166" s="117"/>
      <c r="AI166" s="117"/>
      <c r="AJ166" s="117"/>
      <c r="AK166" s="117"/>
      <c r="AL166" s="117"/>
    </row>
    <row r="167" spans="1:38" s="118" customFormat="1" ht="63.75" customHeight="1" x14ac:dyDescent="0.3">
      <c r="A167" s="173" t="s">
        <v>375</v>
      </c>
      <c r="B167" s="173"/>
      <c r="C167" s="173"/>
      <c r="D167" s="173"/>
      <c r="E167" s="173"/>
      <c r="F167" s="173"/>
      <c r="G167" s="173"/>
      <c r="H167" s="110"/>
      <c r="I167" s="111"/>
      <c r="J167"/>
      <c r="K167"/>
      <c r="L167"/>
      <c r="M167" s="111"/>
      <c r="N167" s="111"/>
      <c r="O167" s="111"/>
      <c r="P167" s="111"/>
      <c r="Q167" s="111"/>
      <c r="R167" s="111"/>
      <c r="S167" s="111"/>
      <c r="T167" s="111"/>
      <c r="U167" s="111"/>
      <c r="AE167" s="119"/>
    </row>
    <row r="168" spans="1:38" s="118" customFormat="1" ht="26.25" customHeight="1" x14ac:dyDescent="0.3">
      <c r="A168" s="173" t="s">
        <v>372</v>
      </c>
      <c r="B168" s="173"/>
      <c r="C168" s="173"/>
      <c r="D168" s="173"/>
      <c r="E168" s="173"/>
      <c r="F168" s="173"/>
      <c r="G168" s="173"/>
      <c r="H168" s="110"/>
      <c r="I168" s="111"/>
      <c r="J168"/>
      <c r="K168"/>
      <c r="L168"/>
      <c r="M168" s="111"/>
      <c r="N168" s="111"/>
      <c r="O168" s="111"/>
      <c r="P168" s="111"/>
      <c r="Q168" s="111"/>
      <c r="R168" s="111"/>
      <c r="S168" s="111"/>
      <c r="T168" s="111"/>
      <c r="U168" s="111"/>
      <c r="AE168" s="119"/>
    </row>
    <row r="169" spans="1:38" s="116" customFormat="1" ht="26.25" customHeight="1" x14ac:dyDescent="0.3">
      <c r="A169" s="173" t="s">
        <v>373</v>
      </c>
      <c r="B169" s="173"/>
      <c r="C169" s="173"/>
      <c r="D169" s="173"/>
      <c r="E169" s="173"/>
      <c r="F169" s="173"/>
      <c r="G169" s="173"/>
      <c r="H169" s="110"/>
      <c r="I169" s="111"/>
      <c r="J169"/>
      <c r="K169"/>
      <c r="L169"/>
      <c r="M169" s="111"/>
      <c r="N169" s="111"/>
      <c r="O169" s="111"/>
      <c r="P169" s="111"/>
      <c r="Q169" s="111"/>
      <c r="R169" s="111"/>
      <c r="S169" s="111"/>
      <c r="T169" s="111"/>
      <c r="U169" s="111"/>
      <c r="V169" s="112"/>
      <c r="W169" s="112"/>
      <c r="X169" s="112"/>
      <c r="Y169" s="112"/>
      <c r="Z169" s="112"/>
      <c r="AA169" s="112"/>
      <c r="AB169" s="112"/>
      <c r="AC169" s="113"/>
      <c r="AD169" s="114"/>
      <c r="AE169" s="115"/>
      <c r="AG169" s="117"/>
      <c r="AH169" s="117"/>
      <c r="AI169" s="117"/>
      <c r="AJ169" s="117"/>
      <c r="AK169" s="117"/>
      <c r="AL169" s="117"/>
    </row>
    <row r="170" spans="1:38" s="118" customFormat="1" ht="52.5" customHeight="1" x14ac:dyDescent="0.3">
      <c r="A170" s="173" t="s">
        <v>374</v>
      </c>
      <c r="B170" s="173"/>
      <c r="C170" s="173"/>
      <c r="D170" s="173"/>
      <c r="E170" s="173"/>
      <c r="F170" s="173"/>
      <c r="G170" s="173"/>
      <c r="H170" s="110"/>
      <c r="I170" s="111"/>
      <c r="J170"/>
      <c r="K170"/>
      <c r="L170"/>
      <c r="M170" s="111"/>
      <c r="N170" s="111"/>
      <c r="O170" s="111"/>
      <c r="P170" s="111"/>
      <c r="Q170" s="111"/>
      <c r="R170" s="111"/>
      <c r="S170" s="111"/>
      <c r="T170" s="111"/>
      <c r="U170" s="111"/>
      <c r="AE170" s="119"/>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30</vt:i4>
      </vt:variant>
    </vt:vector>
  </HeadingPairs>
  <TitlesOfParts>
    <vt:vector size="30"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2021-03-29T09:47:10Z</dcterms:modified>
</cp:coreProperties>
</file>