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updateLinks="always" codeName="DieseArbeitsmappe"/>
  <bookViews>
    <workbookView xWindow="0" yWindow="0" windowWidth="28800" windowHeight="13848" tabRatio="919" firstSheet="11" activeTab="34"/>
  </bookViews>
  <sheets>
    <sheet name="1990" sheetId="3" r:id="rId1"/>
    <sheet name="1991" sheetId="23" r:id="rId2"/>
    <sheet name="1992" sheetId="4" r:id="rId3"/>
    <sheet name="1993" sheetId="5" r:id="rId4"/>
    <sheet name="1994" sheetId="6" r:id="rId5"/>
    <sheet name="1995" sheetId="7" r:id="rId6"/>
    <sheet name="1996" sheetId="8" r:id="rId7"/>
    <sheet name="1997" sheetId="9" r:id="rId8"/>
    <sheet name="1998" sheetId="10" r:id="rId9"/>
    <sheet name="1999" sheetId="11" r:id="rId10"/>
    <sheet name="2000" sheetId="12" r:id="rId11"/>
    <sheet name="2001" sheetId="24" r:id="rId12"/>
    <sheet name="2002" sheetId="13" r:id="rId13"/>
    <sheet name="2003" sheetId="14" r:id="rId14"/>
    <sheet name="2004" sheetId="15" r:id="rId15"/>
    <sheet name="2005" sheetId="16" r:id="rId16"/>
    <sheet name="2006" sheetId="17" r:id="rId17"/>
    <sheet name="2007" sheetId="18" r:id="rId18"/>
    <sheet name="2008" sheetId="19" r:id="rId19"/>
    <sheet name="2009" sheetId="20" r:id="rId20"/>
    <sheet name="2010" sheetId="21" r:id="rId21"/>
    <sheet name="2011" sheetId="25" r:id="rId22"/>
    <sheet name="2012" sheetId="22" r:id="rId23"/>
    <sheet name="2013" sheetId="26" r:id="rId24"/>
    <sheet name="2014" sheetId="27" r:id="rId25"/>
    <sheet name="2015" sheetId="28" r:id="rId26"/>
    <sheet name="2016" sheetId="29" r:id="rId27"/>
    <sheet name="2017" sheetId="30" r:id="rId28"/>
    <sheet name="2018" sheetId="31" r:id="rId29"/>
    <sheet name="2019" sheetId="32" r:id="rId30"/>
    <sheet name="2020" sheetId="33" r:id="rId31"/>
    <sheet name="2021" sheetId="34" r:id="rId32"/>
    <sheet name="2022" sheetId="35" r:id="rId33"/>
    <sheet name="2023" sheetId="36" r:id="rId34"/>
    <sheet name="2024" sheetId="37" r:id="rId35"/>
  </sheets>
  <definedNames>
    <definedName name="_xlnm._FilterDatabase" localSheetId="28" hidden="1">'2018'!$A$13:$AD$141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37" l="1"/>
  <c r="A10" i="36" l="1"/>
  <c r="A10" i="35" l="1"/>
  <c r="A10" i="34" l="1"/>
  <c r="A10" i="33" l="1"/>
  <c r="A10" i="32" l="1"/>
  <c r="A10" i="31"/>
  <c r="A10" i="30"/>
  <c r="A10" i="29"/>
  <c r="A10" i="28"/>
  <c r="A10" i="27"/>
  <c r="A10" i="26"/>
  <c r="A10" i="22"/>
  <c r="A10" i="25"/>
  <c r="A10" i="21"/>
  <c r="A10" i="20"/>
  <c r="A10" i="19"/>
  <c r="A10" i="18"/>
  <c r="A10" i="17"/>
  <c r="A10" i="16"/>
  <c r="A10" i="15"/>
  <c r="A10" i="14"/>
  <c r="A10" i="13"/>
  <c r="A10" i="24"/>
  <c r="A10" i="12"/>
  <c r="A10" i="11"/>
  <c r="A10" i="10"/>
  <c r="A10" i="9"/>
  <c r="A10" i="8"/>
  <c r="A10" i="7"/>
  <c r="A10" i="6"/>
  <c r="A10" i="5"/>
  <c r="A10" i="4"/>
  <c r="A10" i="23"/>
  <c r="A10" i="3"/>
  <c r="T141" i="24" l="1"/>
  <c r="T152" i="24" s="1"/>
  <c r="L141" i="24"/>
  <c r="L154" i="24" s="1"/>
  <c r="X141" i="24"/>
  <c r="X152" i="24" s="1"/>
  <c r="T141" i="16"/>
  <c r="L141" i="16"/>
  <c r="L154" i="16" s="1"/>
  <c r="X141" i="16"/>
  <c r="X154" i="16" s="1"/>
  <c r="K141" i="17"/>
  <c r="K154" i="17" s="1"/>
  <c r="W141" i="17"/>
  <c r="W154" i="17" s="1"/>
  <c r="O141" i="17"/>
  <c r="O152" i="17" s="1"/>
  <c r="AA141" i="17"/>
  <c r="AA154" i="17" s="1"/>
  <c r="E141" i="22"/>
  <c r="E154" i="22" s="1"/>
  <c r="Q141" i="22"/>
  <c r="Q154" i="22" s="1"/>
  <c r="AC141" i="22"/>
  <c r="AC154" i="22" s="1"/>
  <c r="T141" i="26"/>
  <c r="T154" i="26" s="1"/>
  <c r="E141" i="29"/>
  <c r="Q141" i="29"/>
  <c r="Q152" i="29" s="1"/>
  <c r="AC141" i="29"/>
  <c r="AC154" i="29" s="1"/>
  <c r="G141" i="12"/>
  <c r="G152" i="12" s="1"/>
  <c r="S141" i="12"/>
  <c r="S154" i="12" s="1"/>
  <c r="J141" i="16"/>
  <c r="J154" i="16" s="1"/>
  <c r="V141" i="16"/>
  <c r="V154" i="16" s="1"/>
  <c r="G141" i="19"/>
  <c r="G154" i="19" s="1"/>
  <c r="S141" i="19"/>
  <c r="S154" i="19" s="1"/>
  <c r="W141" i="19"/>
  <c r="W154" i="19" s="1"/>
  <c r="P141" i="28"/>
  <c r="P154" i="28" s="1"/>
  <c r="AB141" i="28"/>
  <c r="AB154" i="28" s="1"/>
  <c r="G141" i="29"/>
  <c r="G152" i="29" s="1"/>
  <c r="S141" i="29"/>
  <c r="S152" i="29" s="1"/>
  <c r="J141" i="30"/>
  <c r="J152" i="30" s="1"/>
  <c r="Z141" i="19"/>
  <c r="Z152" i="19" s="1"/>
  <c r="E141" i="20"/>
  <c r="Q141" i="20"/>
  <c r="Q154" i="20" s="1"/>
  <c r="AC141" i="20"/>
  <c r="AC154" i="20" s="1"/>
  <c r="T141" i="27"/>
  <c r="T154" i="27" s="1"/>
  <c r="K141" i="29"/>
  <c r="K154" i="29" s="1"/>
  <c r="F141" i="19"/>
  <c r="F152" i="19" s="1"/>
  <c r="AD141" i="19"/>
  <c r="AD152" i="19" s="1"/>
  <c r="I141" i="20"/>
  <c r="I154" i="20" s="1"/>
  <c r="U141" i="20"/>
  <c r="U152" i="20" s="1"/>
  <c r="P141" i="19"/>
  <c r="P154" i="19" s="1"/>
  <c r="AB141" i="19"/>
  <c r="AB154" i="19" s="1"/>
  <c r="G141" i="30"/>
  <c r="G154" i="30" s="1"/>
  <c r="S141" i="30"/>
  <c r="S152" i="30" s="1"/>
  <c r="J141" i="31"/>
  <c r="J152" i="31" s="1"/>
  <c r="V141" i="31"/>
  <c r="V152" i="31" s="1"/>
  <c r="O141" i="23"/>
  <c r="O152" i="23" s="1"/>
  <c r="AA141" i="23"/>
  <c r="AA152" i="23" s="1"/>
  <c r="G141" i="23"/>
  <c r="G152" i="23" s="1"/>
  <c r="S141" i="23"/>
  <c r="S152" i="23" s="1"/>
  <c r="F141" i="4"/>
  <c r="F154" i="4" s="1"/>
  <c r="R141" i="4"/>
  <c r="R154" i="4" s="1"/>
  <c r="AD141" i="4"/>
  <c r="AD152" i="4" s="1"/>
  <c r="I141" i="5"/>
  <c r="I154" i="5" s="1"/>
  <c r="U141" i="5"/>
  <c r="U154" i="5" s="1"/>
  <c r="O141" i="7"/>
  <c r="O154" i="7" s="1"/>
  <c r="AA141" i="7"/>
  <c r="AA154" i="7" s="1"/>
  <c r="G141" i="7"/>
  <c r="G152" i="7" s="1"/>
  <c r="S141" i="7"/>
  <c r="S152" i="7" s="1"/>
  <c r="F141" i="8"/>
  <c r="F152" i="8" s="1"/>
  <c r="R141" i="8"/>
  <c r="R152" i="8" s="1"/>
  <c r="AD141" i="8"/>
  <c r="AD154" i="8" s="1"/>
  <c r="I141" i="9"/>
  <c r="I152" i="9" s="1"/>
  <c r="U141" i="9"/>
  <c r="U154" i="9" s="1"/>
  <c r="M141" i="9"/>
  <c r="M154" i="9" s="1"/>
  <c r="Y141" i="9"/>
  <c r="Y152" i="9" s="1"/>
  <c r="L141" i="10"/>
  <c r="L154" i="10" s="1"/>
  <c r="X141" i="10"/>
  <c r="X154" i="10" s="1"/>
  <c r="F141" i="12"/>
  <c r="F154" i="12" s="1"/>
  <c r="R141" i="12"/>
  <c r="R154" i="12" s="1"/>
  <c r="AD141" i="12"/>
  <c r="AD154" i="12" s="1"/>
  <c r="L141" i="31"/>
  <c r="L154" i="31" s="1"/>
  <c r="X141" i="31"/>
  <c r="X154" i="31" s="1"/>
  <c r="V141" i="30"/>
  <c r="V154" i="30" s="1"/>
  <c r="E141" i="23"/>
  <c r="E152" i="23" s="1"/>
  <c r="K141" i="5"/>
  <c r="K154" i="5" s="1"/>
  <c r="W141" i="5"/>
  <c r="W152" i="5" s="1"/>
  <c r="N141" i="6"/>
  <c r="N154" i="6" s="1"/>
  <c r="Z141" i="6"/>
  <c r="Z152" i="6" s="1"/>
  <c r="E141" i="7"/>
  <c r="Q141" i="7"/>
  <c r="Q154" i="7" s="1"/>
  <c r="AC141" i="7"/>
  <c r="AC154" i="7" s="1"/>
  <c r="T141" i="8"/>
  <c r="T154" i="8" s="1"/>
  <c r="E141" i="11"/>
  <c r="Q141" i="11"/>
  <c r="Q154" i="11" s="1"/>
  <c r="AC141" i="11"/>
  <c r="AC154" i="11" s="1"/>
  <c r="E141" i="14"/>
  <c r="Q141" i="14"/>
  <c r="Q154" i="14" s="1"/>
  <c r="AC141" i="14"/>
  <c r="AC154" i="14" s="1"/>
  <c r="I141" i="14"/>
  <c r="I154" i="14" s="1"/>
  <c r="U141" i="14"/>
  <c r="U154" i="14" s="1"/>
  <c r="K141" i="16"/>
  <c r="K154" i="16" s="1"/>
  <c r="W141" i="16"/>
  <c r="W154" i="16" s="1"/>
  <c r="O141" i="16"/>
  <c r="O152" i="16" s="1"/>
  <c r="E141" i="25"/>
  <c r="E154" i="25" s="1"/>
  <c r="Q141" i="25"/>
  <c r="Q152" i="25" s="1"/>
  <c r="AC141" i="25"/>
  <c r="AC154" i="25" s="1"/>
  <c r="I141" i="25"/>
  <c r="I152" i="25" s="1"/>
  <c r="U141" i="25"/>
  <c r="U152" i="25" s="1"/>
  <c r="T141" i="22"/>
  <c r="T154" i="22" s="1"/>
  <c r="Q141" i="23"/>
  <c r="Q154" i="23" s="1"/>
  <c r="AC141" i="23"/>
  <c r="AC154" i="23" s="1"/>
  <c r="Y141" i="24"/>
  <c r="Y154" i="24" s="1"/>
  <c r="G141" i="28"/>
  <c r="G152" i="28" s="1"/>
  <c r="S141" i="28"/>
  <c r="S154" i="28" s="1"/>
  <c r="N141" i="9"/>
  <c r="N152" i="9" s="1"/>
  <c r="Z141" i="9"/>
  <c r="Z152" i="9" s="1"/>
  <c r="F141" i="9"/>
  <c r="F154" i="9" s="1"/>
  <c r="R141" i="9"/>
  <c r="R154" i="9" s="1"/>
  <c r="AD141" i="9"/>
  <c r="AD154" i="9" s="1"/>
  <c r="E141" i="13"/>
  <c r="Q141" i="13"/>
  <c r="Q152" i="13" s="1"/>
  <c r="AC141" i="13"/>
  <c r="AC154" i="13" s="1"/>
  <c r="I141" i="13"/>
  <c r="I152" i="13" s="1"/>
  <c r="U141" i="13"/>
  <c r="U152" i="13" s="1"/>
  <c r="T141" i="14"/>
  <c r="T152" i="14" s="1"/>
  <c r="L141" i="14"/>
  <c r="L154" i="14" s="1"/>
  <c r="X141" i="14"/>
  <c r="X154" i="14" s="1"/>
  <c r="Q141" i="21"/>
  <c r="Q154" i="21" s="1"/>
  <c r="AC141" i="21"/>
  <c r="AC154" i="21" s="1"/>
  <c r="Q141" i="27"/>
  <c r="Q154" i="27" s="1"/>
  <c r="AC141" i="27"/>
  <c r="AC154" i="27" s="1"/>
  <c r="L141" i="18"/>
  <c r="L154" i="18" s="1"/>
  <c r="X141" i="18"/>
  <c r="X154" i="18" s="1"/>
  <c r="P141" i="12"/>
  <c r="P154" i="12" s="1"/>
  <c r="G141" i="24"/>
  <c r="G154" i="24" s="1"/>
  <c r="S141" i="24"/>
  <c r="S152" i="24" s="1"/>
  <c r="J141" i="13"/>
  <c r="J154" i="13" s="1"/>
  <c r="V141" i="13"/>
  <c r="V154" i="13" s="1"/>
  <c r="N141" i="13"/>
  <c r="N152" i="13" s="1"/>
  <c r="Z141" i="13"/>
  <c r="Z154" i="13" s="1"/>
  <c r="G141" i="20"/>
  <c r="G154" i="20" s="1"/>
  <c r="S141" i="20"/>
  <c r="S154" i="20" s="1"/>
  <c r="G141" i="26"/>
  <c r="G154" i="26" s="1"/>
  <c r="S141" i="26"/>
  <c r="S154" i="26" s="1"/>
  <c r="M141" i="5"/>
  <c r="M152" i="5" s="1"/>
  <c r="Y141" i="5"/>
  <c r="Y152" i="5" s="1"/>
  <c r="L141" i="6"/>
  <c r="L154" i="6" s="1"/>
  <c r="X141" i="6"/>
  <c r="X154" i="6" s="1"/>
  <c r="J141" i="24"/>
  <c r="J154" i="24" s="1"/>
  <c r="V141" i="24"/>
  <c r="V154" i="24" s="1"/>
  <c r="P141" i="25"/>
  <c r="P152" i="25" s="1"/>
  <c r="AB141" i="25"/>
  <c r="AB152" i="25" s="1"/>
  <c r="G141" i="22"/>
  <c r="G152" i="22" s="1"/>
  <c r="S141" i="22"/>
  <c r="S152" i="22" s="1"/>
  <c r="K141" i="22"/>
  <c r="K154" i="22" s="1"/>
  <c r="W141" i="22"/>
  <c r="W154" i="22" s="1"/>
  <c r="T141" i="4"/>
  <c r="T154" i="4" s="1"/>
  <c r="K141" i="9"/>
  <c r="K154" i="9" s="1"/>
  <c r="W141" i="9"/>
  <c r="W152" i="9" s="1"/>
  <c r="AA141" i="16"/>
  <c r="AA154" i="16" s="1"/>
  <c r="E141" i="18"/>
  <c r="Q141" i="18"/>
  <c r="Q152" i="18" s="1"/>
  <c r="AC141" i="18"/>
  <c r="AC152" i="18" s="1"/>
  <c r="I141" i="18"/>
  <c r="I152" i="18" s="1"/>
  <c r="U141" i="18"/>
  <c r="U154" i="18" s="1"/>
  <c r="L141" i="22"/>
  <c r="L154" i="22" s="1"/>
  <c r="X141" i="22"/>
  <c r="X152" i="22" s="1"/>
  <c r="T141" i="29"/>
  <c r="T154" i="29" s="1"/>
  <c r="L141" i="29"/>
  <c r="L152" i="29" s="1"/>
  <c r="X141" i="29"/>
  <c r="X154" i="29" s="1"/>
  <c r="F141" i="23"/>
  <c r="F152" i="23" s="1"/>
  <c r="R141" i="23"/>
  <c r="R152" i="23" s="1"/>
  <c r="AD141" i="23"/>
  <c r="AD154" i="23" s="1"/>
  <c r="L141" i="5"/>
  <c r="L152" i="5" s="1"/>
  <c r="X141" i="5"/>
  <c r="X154" i="5" s="1"/>
  <c r="G141" i="6"/>
  <c r="G152" i="6" s="1"/>
  <c r="S141" i="6"/>
  <c r="S154" i="6" s="1"/>
  <c r="F141" i="7"/>
  <c r="F154" i="7" s="1"/>
  <c r="R141" i="7"/>
  <c r="R154" i="7" s="1"/>
  <c r="AD141" i="7"/>
  <c r="AD154" i="7" s="1"/>
  <c r="M141" i="8"/>
  <c r="M154" i="8" s="1"/>
  <c r="Y141" i="8"/>
  <c r="Y154" i="8" s="1"/>
  <c r="L141" i="9"/>
  <c r="L152" i="9" s="1"/>
  <c r="X141" i="9"/>
  <c r="X152" i="9" s="1"/>
  <c r="O141" i="10"/>
  <c r="O152" i="10" s="1"/>
  <c r="AA141" i="10"/>
  <c r="AA154" i="10" s="1"/>
  <c r="F141" i="11"/>
  <c r="F154" i="11" s="1"/>
  <c r="R141" i="11"/>
  <c r="R154" i="11" s="1"/>
  <c r="AD141" i="11"/>
  <c r="AD154" i="11" s="1"/>
  <c r="I141" i="12"/>
  <c r="I154" i="12" s="1"/>
  <c r="U141" i="12"/>
  <c r="U154" i="12" s="1"/>
  <c r="O141" i="21"/>
  <c r="O154" i="21" s="1"/>
  <c r="AA141" i="21"/>
  <c r="AA154" i="21" s="1"/>
  <c r="O141" i="27"/>
  <c r="O154" i="27" s="1"/>
  <c r="AA141" i="27"/>
  <c r="AA154" i="27" s="1"/>
  <c r="F141" i="28"/>
  <c r="R141" i="28"/>
  <c r="R152" i="28" s="1"/>
  <c r="AD141" i="28"/>
  <c r="AD154" i="28" s="1"/>
  <c r="Y141" i="16"/>
  <c r="Y152" i="16" s="1"/>
  <c r="P141" i="21"/>
  <c r="P154" i="21" s="1"/>
  <c r="AB141" i="21"/>
  <c r="AB154" i="21" s="1"/>
  <c r="J141" i="29"/>
  <c r="J154" i="29" s="1"/>
  <c r="V141" i="29"/>
  <c r="V154" i="29" s="1"/>
  <c r="P141" i="31"/>
  <c r="P154" i="31" s="1"/>
  <c r="AB141" i="31"/>
  <c r="AB154" i="31" s="1"/>
  <c r="T141" i="23"/>
  <c r="T152" i="23" s="1"/>
  <c r="L141" i="23"/>
  <c r="L154" i="23" s="1"/>
  <c r="X141" i="23"/>
  <c r="X154" i="23" s="1"/>
  <c r="K141" i="4"/>
  <c r="K154" i="4" s="1"/>
  <c r="W141" i="4"/>
  <c r="W154" i="4" s="1"/>
  <c r="N141" i="5"/>
  <c r="N152" i="5" s="1"/>
  <c r="Z141" i="5"/>
  <c r="Z152" i="5" s="1"/>
  <c r="F141" i="5"/>
  <c r="F152" i="5" s="1"/>
  <c r="R141" i="5"/>
  <c r="R152" i="5" s="1"/>
  <c r="AD141" i="5"/>
  <c r="AD152" i="5" s="1"/>
  <c r="E141" i="6"/>
  <c r="E154" i="6" s="1"/>
  <c r="Q141" i="6"/>
  <c r="Q154" i="6" s="1"/>
  <c r="AC141" i="6"/>
  <c r="AC152" i="6" s="1"/>
  <c r="T141" i="7"/>
  <c r="T152" i="7" s="1"/>
  <c r="L141" i="7"/>
  <c r="L154" i="7" s="1"/>
  <c r="X141" i="7"/>
  <c r="X154" i="7" s="1"/>
  <c r="K141" i="8"/>
  <c r="K154" i="8" s="1"/>
  <c r="W141" i="8"/>
  <c r="W154" i="8" s="1"/>
  <c r="E141" i="10"/>
  <c r="E154" i="10" s="1"/>
  <c r="Q141" i="10"/>
  <c r="Q154" i="10" s="1"/>
  <c r="AC141" i="10"/>
  <c r="AC154" i="10" s="1"/>
  <c r="K141" i="15"/>
  <c r="K154" i="15" s="1"/>
  <c r="W141" i="15"/>
  <c r="W152" i="15" s="1"/>
  <c r="O141" i="15"/>
  <c r="O154" i="15" s="1"/>
  <c r="AA141" i="15"/>
  <c r="AA152" i="15" s="1"/>
  <c r="K141" i="19"/>
  <c r="K154" i="19" s="1"/>
  <c r="W141" i="29"/>
  <c r="W154" i="29" s="1"/>
  <c r="G141" i="13"/>
  <c r="G154" i="13" s="1"/>
  <c r="S141" i="13"/>
  <c r="S154" i="13" s="1"/>
  <c r="J141" i="14"/>
  <c r="J152" i="14" s="1"/>
  <c r="V141" i="14"/>
  <c r="V152" i="14" s="1"/>
  <c r="P141" i="20"/>
  <c r="P152" i="20" s="1"/>
  <c r="AB141" i="20"/>
  <c r="AB154" i="20" s="1"/>
  <c r="T141" i="20"/>
  <c r="T152" i="20" s="1"/>
  <c r="G141" i="31"/>
  <c r="G154" i="31" s="1"/>
  <c r="S141" i="31"/>
  <c r="S154" i="31" s="1"/>
  <c r="E141" i="24"/>
  <c r="Q141" i="24"/>
  <c r="Q154" i="24" s="1"/>
  <c r="AC141" i="24"/>
  <c r="AC152" i="24" s="1"/>
  <c r="T141" i="13"/>
  <c r="T154" i="13" s="1"/>
  <c r="L141" i="13"/>
  <c r="L154" i="13" s="1"/>
  <c r="X141" i="13"/>
  <c r="X154" i="13" s="1"/>
  <c r="L141" i="27"/>
  <c r="L154" i="27" s="1"/>
  <c r="X141" i="27"/>
  <c r="X154" i="27" s="1"/>
  <c r="E141" i="30"/>
  <c r="Q141" i="30"/>
  <c r="Q152" i="30" s="1"/>
  <c r="AC141" i="30"/>
  <c r="AC154" i="30" s="1"/>
  <c r="I141" i="30"/>
  <c r="I154" i="30" s="1"/>
  <c r="U141" i="30"/>
  <c r="U154" i="30" s="1"/>
  <c r="F141" i="26"/>
  <c r="R141" i="26"/>
  <c r="R154" i="26" s="1"/>
  <c r="AD141" i="26"/>
  <c r="AD154" i="26" s="1"/>
  <c r="P141" i="23"/>
  <c r="P152" i="23" s="1"/>
  <c r="AB141" i="23"/>
  <c r="AB152" i="23" s="1"/>
  <c r="G141" i="4"/>
  <c r="G152" i="4" s="1"/>
  <c r="S141" i="4"/>
  <c r="S152" i="4" s="1"/>
  <c r="M141" i="6"/>
  <c r="M152" i="6" s="1"/>
  <c r="Y141" i="6"/>
  <c r="Y152" i="6" s="1"/>
  <c r="G141" i="8"/>
  <c r="G154" i="8" s="1"/>
  <c r="S141" i="8"/>
  <c r="S152" i="8" s="1"/>
  <c r="M141" i="10"/>
  <c r="M154" i="10" s="1"/>
  <c r="E141" i="12"/>
  <c r="Q141" i="12"/>
  <c r="Q154" i="12" s="1"/>
  <c r="AC141" i="12"/>
  <c r="AC154" i="12" s="1"/>
  <c r="F141" i="24"/>
  <c r="F154" i="24" s="1"/>
  <c r="R141" i="24"/>
  <c r="R154" i="24" s="1"/>
  <c r="AD141" i="24"/>
  <c r="AD154" i="24" s="1"/>
  <c r="F141" i="13"/>
  <c r="F152" i="13" s="1"/>
  <c r="R141" i="13"/>
  <c r="R152" i="13" s="1"/>
  <c r="AD141" i="13"/>
  <c r="G141" i="15"/>
  <c r="G154" i="15" s="1"/>
  <c r="S141" i="15"/>
  <c r="S154" i="15" s="1"/>
  <c r="I141" i="16"/>
  <c r="I152" i="16" s="1"/>
  <c r="U141" i="16"/>
  <c r="U152" i="16" s="1"/>
  <c r="M141" i="16"/>
  <c r="M152" i="16" s="1"/>
  <c r="G141" i="27"/>
  <c r="G152" i="27" s="1"/>
  <c r="S141" i="27"/>
  <c r="S152" i="27" s="1"/>
  <c r="T141" i="28"/>
  <c r="T154" i="28" s="1"/>
  <c r="I141" i="29"/>
  <c r="U141" i="29"/>
  <c r="K141" i="31"/>
  <c r="K154" i="31" s="1"/>
  <c r="W141" i="31"/>
  <c r="W154" i="31" s="1"/>
  <c r="E141" i="19"/>
  <c r="E154" i="19" s="1"/>
  <c r="Q141" i="19"/>
  <c r="Q152" i="19" s="1"/>
  <c r="AC141" i="19"/>
  <c r="AC152" i="19" s="1"/>
  <c r="I141" i="19"/>
  <c r="I152" i="19" s="1"/>
  <c r="J141" i="4"/>
  <c r="J154" i="4" s="1"/>
  <c r="V141" i="4"/>
  <c r="V154" i="4" s="1"/>
  <c r="P141" i="6"/>
  <c r="P154" i="6" s="1"/>
  <c r="AB141" i="6"/>
  <c r="AB154" i="6" s="1"/>
  <c r="J141" i="8"/>
  <c r="J154" i="8" s="1"/>
  <c r="V141" i="8"/>
  <c r="V154" i="8" s="1"/>
  <c r="G141" i="11"/>
  <c r="G152" i="11" s="1"/>
  <c r="S141" i="11"/>
  <c r="S154" i="11" s="1"/>
  <c r="T141" i="12"/>
  <c r="T154" i="12" s="1"/>
  <c r="I141" i="24"/>
  <c r="U141" i="24"/>
  <c r="U152" i="24" s="1"/>
  <c r="M141" i="24"/>
  <c r="M152" i="24" s="1"/>
  <c r="J141" i="15"/>
  <c r="J154" i="15" s="1"/>
  <c r="V141" i="15"/>
  <c r="V154" i="15" s="1"/>
  <c r="M141" i="17"/>
  <c r="M154" i="17" s="1"/>
  <c r="Y141" i="17"/>
  <c r="Y154" i="17" s="1"/>
  <c r="AB141" i="18"/>
  <c r="AB154" i="18" s="1"/>
  <c r="F141" i="20"/>
  <c r="R141" i="20"/>
  <c r="AD141" i="20"/>
  <c r="AD154" i="20" s="1"/>
  <c r="G141" i="21"/>
  <c r="G154" i="21" s="1"/>
  <c r="S141" i="21"/>
  <c r="S154" i="21" s="1"/>
  <c r="I141" i="22"/>
  <c r="I154" i="22" s="1"/>
  <c r="U141" i="22"/>
  <c r="J141" i="26"/>
  <c r="J152" i="26" s="1"/>
  <c r="V141" i="26"/>
  <c r="V154" i="26" s="1"/>
  <c r="I141" i="27"/>
  <c r="I154" i="27" s="1"/>
  <c r="U141" i="27"/>
  <c r="U154" i="27" s="1"/>
  <c r="J141" i="28"/>
  <c r="V141" i="28"/>
  <c r="N141" i="28"/>
  <c r="N154" i="28" s="1"/>
  <c r="Z141" i="28"/>
  <c r="Z154" i="28" s="1"/>
  <c r="K141" i="30"/>
  <c r="K154" i="30" s="1"/>
  <c r="W141" i="30"/>
  <c r="W154" i="30" s="1"/>
  <c r="M141" i="31"/>
  <c r="M154" i="31" s="1"/>
  <c r="Y141" i="31"/>
  <c r="Y154" i="31" s="1"/>
  <c r="E141" i="31"/>
  <c r="E154" i="31" s="1"/>
  <c r="Q141" i="31"/>
  <c r="Q154" i="31" s="1"/>
  <c r="AC141" i="31"/>
  <c r="AC154" i="31" s="1"/>
  <c r="T141" i="21"/>
  <c r="T154" i="21" s="1"/>
  <c r="L141" i="21"/>
  <c r="L154" i="21" s="1"/>
  <c r="X141" i="21"/>
  <c r="X152" i="21" s="1"/>
  <c r="G141" i="25"/>
  <c r="G154" i="25" s="1"/>
  <c r="S141" i="25"/>
  <c r="S154" i="25" s="1"/>
  <c r="J141" i="22"/>
  <c r="J154" i="22" s="1"/>
  <c r="V141" i="22"/>
  <c r="V154" i="22" s="1"/>
  <c r="K141" i="26"/>
  <c r="K154" i="26" s="1"/>
  <c r="W141" i="26"/>
  <c r="W154" i="26" s="1"/>
  <c r="O141" i="26"/>
  <c r="O152" i="26" s="1"/>
  <c r="AA141" i="26"/>
  <c r="AA152" i="26" s="1"/>
  <c r="J141" i="27"/>
  <c r="J152" i="27" s="1"/>
  <c r="V141" i="27"/>
  <c r="V152" i="27" s="1"/>
  <c r="K141" i="28"/>
  <c r="K154" i="28" s="1"/>
  <c r="W141" i="28"/>
  <c r="W154" i="28" s="1"/>
  <c r="O141" i="28"/>
  <c r="O154" i="28" s="1"/>
  <c r="AA141" i="28"/>
  <c r="AA154" i="28" s="1"/>
  <c r="L141" i="30"/>
  <c r="L154" i="30" s="1"/>
  <c r="X141" i="30"/>
  <c r="X154" i="30" s="1"/>
  <c r="N141" i="31"/>
  <c r="N154" i="31" s="1"/>
  <c r="Z141" i="31"/>
  <c r="Z154" i="31" s="1"/>
  <c r="I141" i="23"/>
  <c r="I152" i="23" s="1"/>
  <c r="U141" i="23"/>
  <c r="U154" i="23" s="1"/>
  <c r="L141" i="4"/>
  <c r="L152" i="4" s="1"/>
  <c r="X141" i="4"/>
  <c r="X154" i="4" s="1"/>
  <c r="P141" i="4"/>
  <c r="P152" i="4" s="1"/>
  <c r="AB141" i="4"/>
  <c r="AB152" i="4" s="1"/>
  <c r="O141" i="5"/>
  <c r="O152" i="5" s="1"/>
  <c r="AA141" i="5"/>
  <c r="AA154" i="5" s="1"/>
  <c r="F141" i="6"/>
  <c r="F154" i="6" s="1"/>
  <c r="R141" i="6"/>
  <c r="R154" i="6" s="1"/>
  <c r="AD141" i="6"/>
  <c r="AD154" i="6" s="1"/>
  <c r="J141" i="6"/>
  <c r="J152" i="6" s="1"/>
  <c r="V141" i="6"/>
  <c r="V152" i="6" s="1"/>
  <c r="I141" i="7"/>
  <c r="I154" i="7" s="1"/>
  <c r="U141" i="7"/>
  <c r="U152" i="7" s="1"/>
  <c r="L141" i="8"/>
  <c r="L154" i="8" s="1"/>
  <c r="X141" i="8"/>
  <c r="X154" i="8" s="1"/>
  <c r="P141" i="8"/>
  <c r="P152" i="8" s="1"/>
  <c r="AB141" i="8"/>
  <c r="AB154" i="8" s="1"/>
  <c r="O141" i="9"/>
  <c r="O152" i="9" s="1"/>
  <c r="AA141" i="9"/>
  <c r="AA152" i="9" s="1"/>
  <c r="F141" i="10"/>
  <c r="F152" i="10" s="1"/>
  <c r="R141" i="10"/>
  <c r="R152" i="10" s="1"/>
  <c r="AD141" i="10"/>
  <c r="AD152" i="10" s="1"/>
  <c r="J141" i="12"/>
  <c r="J154" i="12" s="1"/>
  <c r="V141" i="12"/>
  <c r="V154" i="12" s="1"/>
  <c r="K141" i="24"/>
  <c r="K154" i="24" s="1"/>
  <c r="W141" i="24"/>
  <c r="W154" i="24" s="1"/>
  <c r="K141" i="13"/>
  <c r="K154" i="13" s="1"/>
  <c r="W141" i="13"/>
  <c r="W154" i="13" s="1"/>
  <c r="L141" i="15"/>
  <c r="X141" i="15"/>
  <c r="X152" i="15" s="1"/>
  <c r="P141" i="15"/>
  <c r="P152" i="15" s="1"/>
  <c r="AB141" i="15"/>
  <c r="AB154" i="15" s="1"/>
  <c r="N141" i="16"/>
  <c r="N154" i="16" s="1"/>
  <c r="Z141" i="16"/>
  <c r="Z154" i="16" s="1"/>
  <c r="F141" i="16"/>
  <c r="F152" i="16" s="1"/>
  <c r="R141" i="16"/>
  <c r="R152" i="16" s="1"/>
  <c r="AD141" i="16"/>
  <c r="AD154" i="16" s="1"/>
  <c r="F141" i="18"/>
  <c r="F154" i="18" s="1"/>
  <c r="R141" i="18"/>
  <c r="R154" i="18" s="1"/>
  <c r="AD141" i="18"/>
  <c r="AD154" i="18" s="1"/>
  <c r="N141" i="18"/>
  <c r="N154" i="18" s="1"/>
  <c r="T141" i="19"/>
  <c r="T152" i="19" s="1"/>
  <c r="L141" i="19"/>
  <c r="L152" i="19" s="1"/>
  <c r="X141" i="19"/>
  <c r="X154" i="19" s="1"/>
  <c r="T141" i="25"/>
  <c r="T152" i="25" s="1"/>
  <c r="K141" i="27"/>
  <c r="K152" i="27" s="1"/>
  <c r="W141" i="27"/>
  <c r="W152" i="27" s="1"/>
  <c r="L141" i="28"/>
  <c r="L154" i="28" s="1"/>
  <c r="X141" i="28"/>
  <c r="X154" i="28" s="1"/>
  <c r="M141" i="29"/>
  <c r="M154" i="29" s="1"/>
  <c r="Y141" i="29"/>
  <c r="Y154" i="29" s="1"/>
  <c r="M141" i="30"/>
  <c r="M154" i="30" s="1"/>
  <c r="Y141" i="30"/>
  <c r="Y154" i="30" s="1"/>
  <c r="O141" i="31"/>
  <c r="O154" i="31" s="1"/>
  <c r="AA141" i="31"/>
  <c r="AA154" i="31" s="1"/>
  <c r="V141" i="23"/>
  <c r="V152" i="23" s="1"/>
  <c r="AB141" i="5"/>
  <c r="AB152" i="5" s="1"/>
  <c r="J141" i="7"/>
  <c r="J152" i="7" s="1"/>
  <c r="V141" i="7"/>
  <c r="V152" i="7" s="1"/>
  <c r="P141" i="9"/>
  <c r="P154" i="9" s="1"/>
  <c r="AB141" i="9"/>
  <c r="AB152" i="9" s="1"/>
  <c r="G141" i="10"/>
  <c r="G154" i="10" s="1"/>
  <c r="K141" i="12"/>
  <c r="K152" i="12" s="1"/>
  <c r="W141" i="12"/>
  <c r="W152" i="12" s="1"/>
  <c r="O141" i="12"/>
  <c r="O154" i="12" s="1"/>
  <c r="AA141" i="12"/>
  <c r="AA154" i="12" s="1"/>
  <c r="M141" i="15"/>
  <c r="M154" i="15" s="1"/>
  <c r="Y141" i="15"/>
  <c r="Y154" i="15" s="1"/>
  <c r="P141" i="17"/>
  <c r="P152" i="17" s="1"/>
  <c r="AB141" i="17"/>
  <c r="AB152" i="17" s="1"/>
  <c r="J141" i="21"/>
  <c r="J154" i="21" s="1"/>
  <c r="V141" i="21"/>
  <c r="V154" i="21" s="1"/>
  <c r="M141" i="26"/>
  <c r="M154" i="26" s="1"/>
  <c r="Y141" i="26"/>
  <c r="Y152" i="26" s="1"/>
  <c r="M141" i="28"/>
  <c r="M152" i="28" s="1"/>
  <c r="Y141" i="28"/>
  <c r="Y154" i="28" s="1"/>
  <c r="N141" i="29"/>
  <c r="N152" i="29" s="1"/>
  <c r="Z141" i="29"/>
  <c r="Z154" i="29" s="1"/>
  <c r="N141" i="30"/>
  <c r="N154" i="30" s="1"/>
  <c r="Z141" i="30"/>
  <c r="Z154" i="30" s="1"/>
  <c r="J141" i="23"/>
  <c r="J152" i="23" s="1"/>
  <c r="Y141" i="4"/>
  <c r="Y154" i="4" s="1"/>
  <c r="K141" i="23"/>
  <c r="K152" i="23" s="1"/>
  <c r="W141" i="23"/>
  <c r="W152" i="23" s="1"/>
  <c r="N141" i="4"/>
  <c r="N152" i="4" s="1"/>
  <c r="Z141" i="4"/>
  <c r="Z154" i="4" s="1"/>
  <c r="E141" i="5"/>
  <c r="Q141" i="5"/>
  <c r="Q154" i="5" s="1"/>
  <c r="AC141" i="5"/>
  <c r="AC152" i="5" s="1"/>
  <c r="T141" i="6"/>
  <c r="T154" i="6" s="1"/>
  <c r="K141" i="7"/>
  <c r="K154" i="7" s="1"/>
  <c r="W141" i="7"/>
  <c r="W154" i="7" s="1"/>
  <c r="N141" i="8"/>
  <c r="N154" i="8" s="1"/>
  <c r="Z141" i="8"/>
  <c r="Z152" i="8" s="1"/>
  <c r="E141" i="9"/>
  <c r="Q141" i="9"/>
  <c r="Q152" i="9" s="1"/>
  <c r="AC141" i="9"/>
  <c r="AC154" i="9" s="1"/>
  <c r="T141" i="10"/>
  <c r="T152" i="10" s="1"/>
  <c r="L141" i="12"/>
  <c r="L152" i="12" s="1"/>
  <c r="X141" i="12"/>
  <c r="X152" i="12" s="1"/>
  <c r="AB141" i="12"/>
  <c r="AB154" i="12" s="1"/>
  <c r="M141" i="13"/>
  <c r="M154" i="13" s="1"/>
  <c r="Y141" i="13"/>
  <c r="Y154" i="13" s="1"/>
  <c r="M141" i="14"/>
  <c r="M154" i="14" s="1"/>
  <c r="Y141" i="14"/>
  <c r="Y152" i="14" s="1"/>
  <c r="N141" i="15"/>
  <c r="N154" i="15" s="1"/>
  <c r="Z141" i="15"/>
  <c r="Z154" i="15" s="1"/>
  <c r="F141" i="15"/>
  <c r="F154" i="15" s="1"/>
  <c r="R141" i="15"/>
  <c r="R154" i="15" s="1"/>
  <c r="AD141" i="15"/>
  <c r="AD154" i="15" s="1"/>
  <c r="P141" i="16"/>
  <c r="P152" i="16" s="1"/>
  <c r="AB141" i="16"/>
  <c r="AB154" i="16" s="1"/>
  <c r="E141" i="17"/>
  <c r="Q141" i="17"/>
  <c r="Q154" i="17" s="1"/>
  <c r="AC141" i="17"/>
  <c r="AC154" i="17" s="1"/>
  <c r="I141" i="17"/>
  <c r="I154" i="17" s="1"/>
  <c r="U141" i="17"/>
  <c r="U152" i="17" s="1"/>
  <c r="T141" i="18"/>
  <c r="T152" i="18" s="1"/>
  <c r="P141" i="18"/>
  <c r="P152" i="18" s="1"/>
  <c r="J141" i="19"/>
  <c r="V141" i="19"/>
  <c r="V154" i="19" s="1"/>
  <c r="N141" i="19"/>
  <c r="N152" i="19" s="1"/>
  <c r="R141" i="19"/>
  <c r="R152" i="19" s="1"/>
  <c r="K141" i="21"/>
  <c r="K154" i="21" s="1"/>
  <c r="W141" i="21"/>
  <c r="W154" i="21" s="1"/>
  <c r="J141" i="25"/>
  <c r="J152" i="25" s="1"/>
  <c r="V141" i="25"/>
  <c r="V152" i="25" s="1"/>
  <c r="N141" i="25"/>
  <c r="N154" i="25" s="1"/>
  <c r="Z141" i="25"/>
  <c r="Z152" i="25" s="1"/>
  <c r="M141" i="22"/>
  <c r="M154" i="22" s="1"/>
  <c r="Y141" i="22"/>
  <c r="Y152" i="22" s="1"/>
  <c r="N141" i="26"/>
  <c r="N154" i="26" s="1"/>
  <c r="Z141" i="26"/>
  <c r="Z154" i="26" s="1"/>
  <c r="M141" i="27"/>
  <c r="M152" i="27" s="1"/>
  <c r="Y141" i="27"/>
  <c r="Y152" i="27" s="1"/>
  <c r="E141" i="27"/>
  <c r="O141" i="29"/>
  <c r="O152" i="29" s="1"/>
  <c r="AA141" i="29"/>
  <c r="AA152" i="29" s="1"/>
  <c r="O141" i="30"/>
  <c r="O152" i="30" s="1"/>
  <c r="AA141" i="30"/>
  <c r="AA154" i="30" s="1"/>
  <c r="M141" i="4"/>
  <c r="M154" i="4" s="1"/>
  <c r="P141" i="5"/>
  <c r="P154" i="5" s="1"/>
  <c r="O141" i="4"/>
  <c r="O154" i="4" s="1"/>
  <c r="AA141" i="4"/>
  <c r="AA152" i="4" s="1"/>
  <c r="J141" i="5"/>
  <c r="J154" i="5" s="1"/>
  <c r="V141" i="5"/>
  <c r="V152" i="5" s="1"/>
  <c r="I141" i="6"/>
  <c r="I154" i="6" s="1"/>
  <c r="U141" i="6"/>
  <c r="U154" i="6" s="1"/>
  <c r="P141" i="7"/>
  <c r="P154" i="7" s="1"/>
  <c r="AB141" i="7"/>
  <c r="AB154" i="7" s="1"/>
  <c r="O141" i="8"/>
  <c r="O154" i="8" s="1"/>
  <c r="AA141" i="8"/>
  <c r="AA152" i="8" s="1"/>
  <c r="J141" i="9"/>
  <c r="J154" i="9" s="1"/>
  <c r="V141" i="9"/>
  <c r="V154" i="9" s="1"/>
  <c r="I141" i="10"/>
  <c r="I152" i="10" s="1"/>
  <c r="U141" i="10"/>
  <c r="U152" i="10" s="1"/>
  <c r="Y141" i="10"/>
  <c r="Y154" i="10" s="1"/>
  <c r="L141" i="11"/>
  <c r="L152" i="11" s="1"/>
  <c r="X141" i="11"/>
  <c r="X154" i="11" s="1"/>
  <c r="M141" i="12"/>
  <c r="M154" i="12" s="1"/>
  <c r="Y141" i="12"/>
  <c r="N141" i="24"/>
  <c r="N154" i="24" s="1"/>
  <c r="Z141" i="24"/>
  <c r="Z154" i="24" s="1"/>
  <c r="N141" i="14"/>
  <c r="N152" i="14" s="1"/>
  <c r="Z141" i="14"/>
  <c r="Z154" i="14" s="1"/>
  <c r="F141" i="14"/>
  <c r="F154" i="14" s="1"/>
  <c r="R141" i="14"/>
  <c r="R154" i="14" s="1"/>
  <c r="AD141" i="14"/>
  <c r="AD152" i="14" s="1"/>
  <c r="F141" i="17"/>
  <c r="F152" i="17" s="1"/>
  <c r="R141" i="17"/>
  <c r="R154" i="17" s="1"/>
  <c r="AD141" i="17"/>
  <c r="AD154" i="17" s="1"/>
  <c r="J141" i="17"/>
  <c r="J154" i="17" s="1"/>
  <c r="V141" i="17"/>
  <c r="V152" i="17" s="1"/>
  <c r="K141" i="25"/>
  <c r="K152" i="25" s="1"/>
  <c r="W141" i="25"/>
  <c r="W154" i="25" s="1"/>
  <c r="O141" i="25"/>
  <c r="O152" i="25" s="1"/>
  <c r="AA141" i="25"/>
  <c r="AA154" i="25" s="1"/>
  <c r="N141" i="22"/>
  <c r="N152" i="22" s="1"/>
  <c r="Z141" i="22"/>
  <c r="Z154" i="22" s="1"/>
  <c r="F141" i="22"/>
  <c r="R141" i="22"/>
  <c r="R152" i="22" s="1"/>
  <c r="AD141" i="22"/>
  <c r="AD152" i="22" s="1"/>
  <c r="N141" i="27"/>
  <c r="N152" i="27" s="1"/>
  <c r="Z141" i="27"/>
  <c r="Z154" i="27" s="1"/>
  <c r="F141" i="27"/>
  <c r="R141" i="27"/>
  <c r="R152" i="27" s="1"/>
  <c r="AD141" i="27"/>
  <c r="AD154" i="27" s="1"/>
  <c r="P141" i="29"/>
  <c r="P154" i="29" s="1"/>
  <c r="AB141" i="29"/>
  <c r="AB154" i="29" s="1"/>
  <c r="P141" i="30"/>
  <c r="P152" i="30" s="1"/>
  <c r="AB141" i="30"/>
  <c r="AB152" i="30" s="1"/>
  <c r="T141" i="30"/>
  <c r="T154" i="30" s="1"/>
  <c r="F141" i="31"/>
  <c r="R141" i="31"/>
  <c r="R154" i="31" s="1"/>
  <c r="AD141" i="31"/>
  <c r="AD154" i="31" s="1"/>
  <c r="M141" i="23"/>
  <c r="M154" i="23" s="1"/>
  <c r="Y141" i="23"/>
  <c r="Y152" i="23" s="1"/>
  <c r="G141" i="5"/>
  <c r="G152" i="5" s="1"/>
  <c r="S141" i="5"/>
  <c r="S152" i="5" s="1"/>
  <c r="M141" i="7"/>
  <c r="M154" i="7" s="1"/>
  <c r="Y141" i="7"/>
  <c r="Y152" i="7" s="1"/>
  <c r="G141" i="9"/>
  <c r="G154" i="9" s="1"/>
  <c r="S141" i="9"/>
  <c r="S154" i="9" s="1"/>
  <c r="J141" i="10"/>
  <c r="J154" i="10" s="1"/>
  <c r="V141" i="10"/>
  <c r="V152" i="10" s="1"/>
  <c r="N141" i="10"/>
  <c r="N152" i="10" s="1"/>
  <c r="Z141" i="10"/>
  <c r="Z152" i="10" s="1"/>
  <c r="M141" i="11"/>
  <c r="M154" i="11" s="1"/>
  <c r="Y141" i="11"/>
  <c r="Y154" i="11" s="1"/>
  <c r="N141" i="12"/>
  <c r="N154" i="12" s="1"/>
  <c r="Z141" i="12"/>
  <c r="Z154" i="12" s="1"/>
  <c r="O141" i="24"/>
  <c r="O154" i="24" s="1"/>
  <c r="AA141" i="24"/>
  <c r="AA154" i="24" s="1"/>
  <c r="O141" i="13"/>
  <c r="O154" i="13" s="1"/>
  <c r="AA141" i="13"/>
  <c r="AA154" i="13" s="1"/>
  <c r="O141" i="14"/>
  <c r="O152" i="14" s="1"/>
  <c r="AA141" i="14"/>
  <c r="AA152" i="14" s="1"/>
  <c r="G141" i="14"/>
  <c r="G154" i="14" s="1"/>
  <c r="S141" i="14"/>
  <c r="S152" i="14" s="1"/>
  <c r="G141" i="17"/>
  <c r="G152" i="17" s="1"/>
  <c r="S141" i="17"/>
  <c r="S154" i="17" s="1"/>
  <c r="J141" i="18"/>
  <c r="J154" i="18" s="1"/>
  <c r="V141" i="18"/>
  <c r="V154" i="18" s="1"/>
  <c r="Z141" i="18"/>
  <c r="Z154" i="18" s="1"/>
  <c r="M141" i="21"/>
  <c r="M152" i="21" s="1"/>
  <c r="Y141" i="21"/>
  <c r="Y152" i="21" s="1"/>
  <c r="E141" i="21"/>
  <c r="L141" i="25"/>
  <c r="L154" i="25" s="1"/>
  <c r="X141" i="25"/>
  <c r="X154" i="25" s="1"/>
  <c r="P141" i="26"/>
  <c r="AB141" i="26"/>
  <c r="N141" i="23"/>
  <c r="N154" i="23" s="1"/>
  <c r="Z141" i="23"/>
  <c r="Z154" i="23" s="1"/>
  <c r="E141" i="4"/>
  <c r="Q141" i="4"/>
  <c r="Q152" i="4" s="1"/>
  <c r="AC141" i="4"/>
  <c r="AC152" i="4" s="1"/>
  <c r="I141" i="4"/>
  <c r="I152" i="4" s="1"/>
  <c r="U141" i="4"/>
  <c r="U152" i="4" s="1"/>
  <c r="T141" i="5"/>
  <c r="T154" i="5" s="1"/>
  <c r="K141" i="6"/>
  <c r="K154" i="6" s="1"/>
  <c r="W141" i="6"/>
  <c r="W152" i="6" s="1"/>
  <c r="O141" i="6"/>
  <c r="O152" i="6" s="1"/>
  <c r="AA141" i="6"/>
  <c r="AA154" i="6" s="1"/>
  <c r="N141" i="7"/>
  <c r="N154" i="7" s="1"/>
  <c r="Z141" i="7"/>
  <c r="Z154" i="7" s="1"/>
  <c r="E141" i="8"/>
  <c r="Q141" i="8"/>
  <c r="Q154" i="8" s="1"/>
  <c r="AC141" i="8"/>
  <c r="AC154" i="8" s="1"/>
  <c r="I141" i="8"/>
  <c r="I152" i="8" s="1"/>
  <c r="U141" i="8"/>
  <c r="U154" i="8" s="1"/>
  <c r="T141" i="9"/>
  <c r="T154" i="9" s="1"/>
  <c r="K141" i="10"/>
  <c r="K154" i="10" s="1"/>
  <c r="W141" i="10"/>
  <c r="W154" i="10" s="1"/>
  <c r="S141" i="10"/>
  <c r="S152" i="10" s="1"/>
  <c r="P141" i="24"/>
  <c r="P154" i="24" s="1"/>
  <c r="AB141" i="24"/>
  <c r="AB154" i="24" s="1"/>
  <c r="P141" i="13"/>
  <c r="P154" i="13" s="1"/>
  <c r="AB141" i="13"/>
  <c r="AB154" i="13" s="1"/>
  <c r="P141" i="14"/>
  <c r="P154" i="14" s="1"/>
  <c r="AB141" i="14"/>
  <c r="AB154" i="14" s="1"/>
  <c r="E141" i="15"/>
  <c r="Q141" i="15"/>
  <c r="Q154" i="15" s="1"/>
  <c r="AC141" i="15"/>
  <c r="AC154" i="15" s="1"/>
  <c r="I141" i="15"/>
  <c r="I154" i="15" s="1"/>
  <c r="U141" i="15"/>
  <c r="U154" i="15" s="1"/>
  <c r="G141" i="16"/>
  <c r="G152" i="16" s="1"/>
  <c r="S141" i="16"/>
  <c r="S154" i="16" s="1"/>
  <c r="T141" i="17"/>
  <c r="T152" i="17" s="1"/>
  <c r="L141" i="17"/>
  <c r="L154" i="17" s="1"/>
  <c r="X141" i="17"/>
  <c r="X154" i="17" s="1"/>
  <c r="K141" i="18"/>
  <c r="K152" i="18" s="1"/>
  <c r="W141" i="18"/>
  <c r="W152" i="18" s="1"/>
  <c r="O141" i="18"/>
  <c r="O152" i="18" s="1"/>
  <c r="AA141" i="18"/>
  <c r="AA154" i="18" s="1"/>
  <c r="Y141" i="19"/>
  <c r="Y154" i="19" s="1"/>
  <c r="N141" i="21"/>
  <c r="N154" i="21" s="1"/>
  <c r="Z141" i="21"/>
  <c r="Z154" i="21" s="1"/>
  <c r="F141" i="21"/>
  <c r="R141" i="21"/>
  <c r="R152" i="21" s="1"/>
  <c r="AD141" i="21"/>
  <c r="AD154" i="21" s="1"/>
  <c r="M141" i="25"/>
  <c r="M152" i="25" s="1"/>
  <c r="Y141" i="25"/>
  <c r="Y152" i="25" s="1"/>
  <c r="P141" i="22"/>
  <c r="P154" i="22" s="1"/>
  <c r="AB141" i="22"/>
  <c r="AB152" i="22" s="1"/>
  <c r="E141" i="26"/>
  <c r="Q141" i="26"/>
  <c r="Q152" i="26" s="1"/>
  <c r="AC141" i="26"/>
  <c r="AC152" i="26" s="1"/>
  <c r="I141" i="26"/>
  <c r="I154" i="26" s="1"/>
  <c r="U141" i="26"/>
  <c r="U154" i="26" s="1"/>
  <c r="P141" i="27"/>
  <c r="P154" i="27" s="1"/>
  <c r="AB141" i="27"/>
  <c r="AB152" i="27" s="1"/>
  <c r="E141" i="28"/>
  <c r="Q141" i="28"/>
  <c r="Q152" i="28" s="1"/>
  <c r="AC141" i="28"/>
  <c r="AC154" i="28" s="1"/>
  <c r="I141" i="28"/>
  <c r="I152" i="28" s="1"/>
  <c r="U141" i="28"/>
  <c r="U154" i="28" s="1"/>
  <c r="F141" i="29"/>
  <c r="R141" i="29"/>
  <c r="R152" i="29" s="1"/>
  <c r="AD141" i="29"/>
  <c r="AD154" i="29" s="1"/>
  <c r="F141" i="30"/>
  <c r="R141" i="30"/>
  <c r="R154" i="30" s="1"/>
  <c r="AD141" i="30"/>
  <c r="T141" i="31"/>
  <c r="T154" i="31" s="1"/>
  <c r="X154" i="24"/>
  <c r="T141" i="15"/>
  <c r="E141" i="16"/>
  <c r="Q141" i="16"/>
  <c r="AC141" i="16"/>
  <c r="N141" i="17"/>
  <c r="Z141" i="17"/>
  <c r="T141" i="11"/>
  <c r="U141" i="19"/>
  <c r="M141" i="19"/>
  <c r="I141" i="11"/>
  <c r="U141" i="11"/>
  <c r="J141" i="11"/>
  <c r="V141" i="11"/>
  <c r="P141" i="10"/>
  <c r="AB141" i="10"/>
  <c r="K141" i="11"/>
  <c r="W141" i="11"/>
  <c r="T152" i="16"/>
  <c r="T154" i="16"/>
  <c r="N141" i="11"/>
  <c r="Z141" i="11"/>
  <c r="O141" i="11"/>
  <c r="AA141" i="11"/>
  <c r="P141" i="11"/>
  <c r="AB141" i="11"/>
  <c r="K141" i="14"/>
  <c r="W141" i="14"/>
  <c r="G141" i="18"/>
  <c r="S141" i="18"/>
  <c r="I141" i="31"/>
  <c r="U141" i="31"/>
  <c r="J141" i="20"/>
  <c r="V141" i="20"/>
  <c r="M141" i="18"/>
  <c r="Y141" i="18"/>
  <c r="K141" i="20"/>
  <c r="W141" i="20"/>
  <c r="O141" i="20"/>
  <c r="AA141" i="20"/>
  <c r="L141" i="20"/>
  <c r="X141" i="20"/>
  <c r="M141" i="20"/>
  <c r="Y141" i="20"/>
  <c r="I141" i="21"/>
  <c r="U141" i="21"/>
  <c r="Q154" i="25"/>
  <c r="O141" i="19"/>
  <c r="AA141" i="19"/>
  <c r="N141" i="20"/>
  <c r="Z141" i="20"/>
  <c r="F141" i="25"/>
  <c r="R141" i="25"/>
  <c r="AD141" i="25"/>
  <c r="O141" i="22"/>
  <c r="AA141" i="22"/>
  <c r="L141" i="26"/>
  <c r="X141" i="26"/>
  <c r="AD152" i="8" l="1"/>
  <c r="T152" i="26"/>
  <c r="O154" i="16"/>
  <c r="Q152" i="10"/>
  <c r="N154" i="13"/>
  <c r="Y152" i="8"/>
  <c r="L152" i="13"/>
  <c r="T152" i="27"/>
  <c r="AC152" i="7"/>
  <c r="AA152" i="27"/>
  <c r="U154" i="13"/>
  <c r="E152" i="22"/>
  <c r="X152" i="6"/>
  <c r="AA152" i="21"/>
  <c r="AA152" i="16"/>
  <c r="G154" i="28"/>
  <c r="I154" i="19"/>
  <c r="S152" i="28"/>
  <c r="K152" i="15"/>
  <c r="J152" i="13"/>
  <c r="W152" i="30"/>
  <c r="T154" i="14"/>
  <c r="L152" i="24"/>
  <c r="W154" i="9"/>
  <c r="L152" i="6"/>
  <c r="R154" i="5"/>
  <c r="J154" i="31"/>
  <c r="Q152" i="22"/>
  <c r="S152" i="19"/>
  <c r="I154" i="16"/>
  <c r="R152" i="26"/>
  <c r="X154" i="21"/>
  <c r="AA154" i="23"/>
  <c r="F154" i="5"/>
  <c r="R154" i="8"/>
  <c r="Z154" i="19"/>
  <c r="O152" i="15"/>
  <c r="P154" i="25"/>
  <c r="G152" i="19"/>
  <c r="S154" i="23"/>
  <c r="J154" i="14"/>
  <c r="Q154" i="19"/>
  <c r="G154" i="23"/>
  <c r="R154" i="23"/>
  <c r="J152" i="16"/>
  <c r="V152" i="30"/>
  <c r="Z152" i="13"/>
  <c r="AC154" i="6"/>
  <c r="G152" i="30"/>
  <c r="N152" i="16"/>
  <c r="AB152" i="18"/>
  <c r="S152" i="15"/>
  <c r="U154" i="25"/>
  <c r="AC152" i="20"/>
  <c r="L152" i="14"/>
  <c r="V152" i="24"/>
  <c r="V152" i="13"/>
  <c r="T154" i="19"/>
  <c r="AC154" i="18"/>
  <c r="F154" i="16"/>
  <c r="V152" i="16"/>
  <c r="G152" i="15"/>
  <c r="T152" i="8"/>
  <c r="AA152" i="10"/>
  <c r="M152" i="9"/>
  <c r="AD154" i="4"/>
  <c r="AD152" i="6"/>
  <c r="AA154" i="4"/>
  <c r="I152" i="22"/>
  <c r="J152" i="24"/>
  <c r="X152" i="5"/>
  <c r="AD154" i="22"/>
  <c r="Q152" i="21"/>
  <c r="AA154" i="15"/>
  <c r="Z154" i="8"/>
  <c r="R154" i="22"/>
  <c r="T152" i="21"/>
  <c r="G154" i="11"/>
  <c r="X152" i="27"/>
  <c r="G154" i="22"/>
  <c r="G152" i="20"/>
  <c r="AD152" i="26"/>
  <c r="G154" i="27"/>
  <c r="W152" i="28"/>
  <c r="Z152" i="28"/>
  <c r="J154" i="27"/>
  <c r="O152" i="27"/>
  <c r="N152" i="21"/>
  <c r="F152" i="4"/>
  <c r="X152" i="31"/>
  <c r="X152" i="29"/>
  <c r="L152" i="27"/>
  <c r="Y154" i="26"/>
  <c r="AC154" i="26"/>
  <c r="S152" i="21"/>
  <c r="V152" i="21"/>
  <c r="I152" i="17"/>
  <c r="L152" i="16"/>
  <c r="N152" i="15"/>
  <c r="Z152" i="15"/>
  <c r="Y154" i="14"/>
  <c r="S154" i="8"/>
  <c r="K154" i="23"/>
  <c r="T154" i="23"/>
  <c r="P154" i="30"/>
  <c r="M152" i="30"/>
  <c r="S152" i="17"/>
  <c r="J154" i="25"/>
  <c r="V154" i="7"/>
  <c r="O154" i="9"/>
  <c r="X154" i="15"/>
  <c r="O152" i="31"/>
  <c r="X152" i="17"/>
  <c r="M154" i="25"/>
  <c r="I152" i="14"/>
  <c r="AA152" i="7"/>
  <c r="Z154" i="6"/>
  <c r="S152" i="26"/>
  <c r="I154" i="9"/>
  <c r="U152" i="15"/>
  <c r="Z154" i="10"/>
  <c r="AB152" i="20"/>
  <c r="Q152" i="20"/>
  <c r="T154" i="20"/>
  <c r="K152" i="9"/>
  <c r="Z152" i="21"/>
  <c r="O154" i="30"/>
  <c r="AD154" i="14"/>
  <c r="AB152" i="29"/>
  <c r="K154" i="27"/>
  <c r="AD154" i="5"/>
  <c r="L154" i="5"/>
  <c r="E154" i="7"/>
  <c r="E154" i="15"/>
  <c r="E154" i="21"/>
  <c r="E154" i="13"/>
  <c r="E152" i="5"/>
  <c r="E154" i="30"/>
  <c r="E154" i="27"/>
  <c r="E152" i="28"/>
  <c r="E154" i="14"/>
  <c r="E152" i="16"/>
  <c r="E152" i="8"/>
  <c r="E154" i="23"/>
  <c r="E152" i="17"/>
  <c r="E154" i="4"/>
  <c r="E152" i="9"/>
  <c r="E154" i="26"/>
  <c r="E154" i="12"/>
  <c r="E152" i="6"/>
  <c r="E154" i="18"/>
  <c r="E154" i="11"/>
  <c r="E152" i="19"/>
  <c r="E152" i="25"/>
  <c r="E154" i="20"/>
  <c r="E152" i="10"/>
  <c r="E152" i="24"/>
  <c r="AC154" i="24"/>
  <c r="E152" i="29"/>
  <c r="S152" i="12"/>
  <c r="L154" i="11"/>
  <c r="J152" i="12"/>
  <c r="P152" i="19"/>
  <c r="R154" i="16"/>
  <c r="V152" i="12"/>
  <c r="L152" i="30"/>
  <c r="M152" i="13"/>
  <c r="N154" i="10"/>
  <c r="K152" i="7"/>
  <c r="J152" i="21"/>
  <c r="F154" i="30"/>
  <c r="O154" i="18"/>
  <c r="P152" i="14"/>
  <c r="U152" i="28"/>
  <c r="Y154" i="21"/>
  <c r="W152" i="31"/>
  <c r="AD152" i="29"/>
  <c r="M152" i="26"/>
  <c r="I152" i="26"/>
  <c r="V154" i="25"/>
  <c r="AB154" i="25"/>
  <c r="X152" i="19"/>
  <c r="M152" i="14"/>
  <c r="U154" i="24"/>
  <c r="AC152" i="12"/>
  <c r="L152" i="31"/>
  <c r="AB154" i="30"/>
  <c r="L154" i="29"/>
  <c r="P152" i="29"/>
  <c r="N154" i="29"/>
  <c r="O154" i="29"/>
  <c r="K152" i="28"/>
  <c r="Y152" i="28"/>
  <c r="Z152" i="22"/>
  <c r="I154" i="25"/>
  <c r="X152" i="25"/>
  <c r="L152" i="21"/>
  <c r="AD152" i="20"/>
  <c r="Y152" i="24"/>
  <c r="S154" i="24"/>
  <c r="F152" i="24"/>
  <c r="G152" i="24"/>
  <c r="G154" i="12"/>
  <c r="X152" i="11"/>
  <c r="U154" i="4"/>
  <c r="I152" i="15"/>
  <c r="AA154" i="14"/>
  <c r="Z152" i="14"/>
  <c r="Y152" i="11"/>
  <c r="I154" i="10"/>
  <c r="X154" i="9"/>
  <c r="L154" i="9"/>
  <c r="N154" i="9"/>
  <c r="M152" i="8"/>
  <c r="F154" i="8"/>
  <c r="V152" i="8"/>
  <c r="I154" i="8"/>
  <c r="F152" i="7"/>
  <c r="K152" i="6"/>
  <c r="I152" i="6"/>
  <c r="I152" i="5"/>
  <c r="K152" i="5"/>
  <c r="AA152" i="5"/>
  <c r="J154" i="23"/>
  <c r="G154" i="17"/>
  <c r="G154" i="5"/>
  <c r="K152" i="29"/>
  <c r="AA152" i="28"/>
  <c r="V154" i="27"/>
  <c r="AB154" i="22"/>
  <c r="S152" i="25"/>
  <c r="AC152" i="21"/>
  <c r="L154" i="19"/>
  <c r="AB152" i="19"/>
  <c r="W152" i="16"/>
  <c r="V154" i="14"/>
  <c r="T154" i="24"/>
  <c r="O152" i="12"/>
  <c r="AC152" i="11"/>
  <c r="R154" i="10"/>
  <c r="T152" i="9"/>
  <c r="AA154" i="9"/>
  <c r="U154" i="10"/>
  <c r="AA152" i="31"/>
  <c r="K154" i="18"/>
  <c r="K152" i="21"/>
  <c r="L152" i="25"/>
  <c r="R154" i="27"/>
  <c r="J152" i="9"/>
  <c r="Z152" i="4"/>
  <c r="O154" i="25"/>
  <c r="J152" i="10"/>
  <c r="I152" i="7"/>
  <c r="Y154" i="16"/>
  <c r="F152" i="11"/>
  <c r="F154" i="26"/>
  <c r="G152" i="10"/>
  <c r="E154" i="17"/>
  <c r="F154" i="17"/>
  <c r="E152" i="27"/>
  <c r="F154" i="28"/>
  <c r="E152" i="18"/>
  <c r="E152" i="14"/>
  <c r="F154" i="23"/>
  <c r="G152" i="31"/>
  <c r="M152" i="31"/>
  <c r="Q154" i="28"/>
  <c r="AD152" i="11"/>
  <c r="S154" i="10"/>
  <c r="S154" i="27"/>
  <c r="E152" i="30"/>
  <c r="G154" i="6"/>
  <c r="S152" i="31"/>
  <c r="W154" i="27"/>
  <c r="K152" i="19"/>
  <c r="Z152" i="29"/>
  <c r="AA152" i="6"/>
  <c r="S152" i="20"/>
  <c r="U152" i="18"/>
  <c r="K152" i="24"/>
  <c r="R152" i="24"/>
  <c r="F154" i="19"/>
  <c r="U152" i="6"/>
  <c r="E154" i="5"/>
  <c r="AD152" i="9"/>
  <c r="M154" i="24"/>
  <c r="Q152" i="27"/>
  <c r="U152" i="5"/>
  <c r="L154" i="4"/>
  <c r="AB154" i="23"/>
  <c r="Q152" i="14"/>
  <c r="Y152" i="31"/>
  <c r="P152" i="28"/>
  <c r="X152" i="16"/>
  <c r="X152" i="23"/>
  <c r="M152" i="12"/>
  <c r="AD152" i="17"/>
  <c r="X152" i="30"/>
  <c r="T154" i="7"/>
  <c r="P152" i="21"/>
  <c r="J152" i="4"/>
  <c r="W154" i="5"/>
  <c r="F152" i="15"/>
  <c r="AD152" i="16"/>
  <c r="P154" i="18"/>
  <c r="L152" i="10"/>
  <c r="AA152" i="12"/>
  <c r="U154" i="7"/>
  <c r="X152" i="10"/>
  <c r="AB152" i="28"/>
  <c r="S154" i="5"/>
  <c r="O152" i="7"/>
  <c r="Q154" i="30"/>
  <c r="AC152" i="14"/>
  <c r="N152" i="6"/>
  <c r="AD154" i="19"/>
  <c r="K152" i="17"/>
  <c r="V152" i="22"/>
  <c r="Y154" i="22"/>
  <c r="S154" i="22"/>
  <c r="V154" i="31"/>
  <c r="J152" i="29"/>
  <c r="AD152" i="28"/>
  <c r="J154" i="26"/>
  <c r="M152" i="22"/>
  <c r="J152" i="22"/>
  <c r="N154" i="22"/>
  <c r="AC152" i="22"/>
  <c r="T154" i="25"/>
  <c r="I152" i="20"/>
  <c r="E152" i="20"/>
  <c r="P154" i="20"/>
  <c r="W152" i="19"/>
  <c r="T154" i="18"/>
  <c r="I154" i="18"/>
  <c r="R152" i="17"/>
  <c r="G154" i="16"/>
  <c r="Q152" i="15"/>
  <c r="O152" i="13"/>
  <c r="Q152" i="11"/>
  <c r="E152" i="11"/>
  <c r="W154" i="12"/>
  <c r="N152" i="12"/>
  <c r="Y154" i="9"/>
  <c r="R152" i="9"/>
  <c r="F152" i="9"/>
  <c r="AC152" i="9"/>
  <c r="G152" i="8"/>
  <c r="O154" i="6"/>
  <c r="S154" i="4"/>
  <c r="P154" i="23"/>
  <c r="W154" i="23"/>
  <c r="L152" i="23"/>
  <c r="U152" i="23"/>
  <c r="N152" i="23"/>
  <c r="R152" i="14"/>
  <c r="N152" i="8"/>
  <c r="T152" i="5"/>
  <c r="W154" i="18"/>
  <c r="P152" i="22"/>
  <c r="I154" i="28"/>
  <c r="E152" i="15"/>
  <c r="O152" i="4"/>
  <c r="M152" i="10"/>
  <c r="T152" i="13"/>
  <c r="AC152" i="17"/>
  <c r="AB154" i="9"/>
  <c r="AC152" i="10"/>
  <c r="O154" i="14"/>
  <c r="AA154" i="29"/>
  <c r="F152" i="27"/>
  <c r="R154" i="29"/>
  <c r="Q154" i="26"/>
  <c r="Z154" i="25"/>
  <c r="Y152" i="19"/>
  <c r="S154" i="14"/>
  <c r="Y154" i="23"/>
  <c r="V154" i="5"/>
  <c r="Q154" i="9"/>
  <c r="N154" i="4"/>
  <c r="P154" i="15"/>
  <c r="V154" i="6"/>
  <c r="F152" i="6"/>
  <c r="I154" i="23"/>
  <c r="Y154" i="25"/>
  <c r="V154" i="10"/>
  <c r="V152" i="9"/>
  <c r="W152" i="7"/>
  <c r="W152" i="10"/>
  <c r="AC152" i="29"/>
  <c r="Y154" i="27"/>
  <c r="Z154" i="5"/>
  <c r="O154" i="23"/>
  <c r="I154" i="4"/>
  <c r="U152" i="27"/>
  <c r="Q152" i="8"/>
  <c r="AC154" i="4"/>
  <c r="G152" i="14"/>
  <c r="AA154" i="8"/>
  <c r="J154" i="30"/>
  <c r="M154" i="21"/>
  <c r="AA152" i="17"/>
  <c r="AB154" i="17"/>
  <c r="F154" i="27"/>
  <c r="T152" i="29"/>
  <c r="AB152" i="8"/>
  <c r="X154" i="22"/>
  <c r="E152" i="7"/>
  <c r="Y154" i="7"/>
  <c r="N154" i="27"/>
  <c r="F154" i="13"/>
  <c r="E154" i="29"/>
  <c r="X152" i="7"/>
  <c r="T152" i="28"/>
  <c r="W152" i="22"/>
  <c r="F152" i="12"/>
  <c r="Q154" i="29"/>
  <c r="AC152" i="30"/>
  <c r="L152" i="18"/>
  <c r="V152" i="19"/>
  <c r="W152" i="17"/>
  <c r="Q154" i="13"/>
  <c r="I152" i="12"/>
  <c r="M152" i="4"/>
  <c r="W152" i="26"/>
  <c r="W152" i="4"/>
  <c r="R154" i="21"/>
  <c r="AB154" i="27"/>
  <c r="G154" i="29"/>
  <c r="AB152" i="24"/>
  <c r="G152" i="9"/>
  <c r="K154" i="25"/>
  <c r="U154" i="20"/>
  <c r="E154" i="24"/>
  <c r="O154" i="17"/>
  <c r="AC152" i="13"/>
  <c r="P154" i="16"/>
  <c r="M152" i="29"/>
  <c r="AD152" i="18"/>
  <c r="AB154" i="5"/>
  <c r="Z152" i="24"/>
  <c r="Q152" i="23"/>
  <c r="P152" i="5"/>
  <c r="S154" i="29"/>
  <c r="Z152" i="27"/>
  <c r="T154" i="17"/>
  <c r="AA152" i="24"/>
  <c r="N154" i="19"/>
  <c r="Z152" i="30"/>
  <c r="X152" i="18"/>
  <c r="P154" i="17"/>
  <c r="X154" i="12"/>
  <c r="Z152" i="18"/>
  <c r="AD152" i="21"/>
  <c r="U152" i="14"/>
  <c r="G154" i="7"/>
  <c r="O152" i="8"/>
  <c r="P152" i="13"/>
  <c r="R152" i="12"/>
  <c r="M154" i="27"/>
  <c r="L152" i="8"/>
  <c r="AC152" i="27"/>
  <c r="AB152" i="21"/>
  <c r="L152" i="22"/>
  <c r="E152" i="13"/>
  <c r="N152" i="7"/>
  <c r="V152" i="4"/>
  <c r="R152" i="11"/>
  <c r="X152" i="4"/>
  <c r="E152" i="31"/>
  <c r="T152" i="22"/>
  <c r="K152" i="4"/>
  <c r="F152" i="22"/>
  <c r="K152" i="26"/>
  <c r="W152" i="24"/>
  <c r="K152" i="22"/>
  <c r="Z152" i="23"/>
  <c r="G152" i="26"/>
  <c r="W152" i="29"/>
  <c r="S152" i="6"/>
  <c r="N152" i="31"/>
  <c r="AD152" i="24"/>
  <c r="J152" i="15"/>
  <c r="G154" i="4"/>
  <c r="L152" i="7"/>
  <c r="E154" i="9"/>
  <c r="AD152" i="23"/>
  <c r="M154" i="28"/>
  <c r="Y152" i="29"/>
  <c r="S154" i="30"/>
  <c r="U152" i="30"/>
  <c r="E154" i="28"/>
  <c r="R154" i="28"/>
  <c r="L152" i="17"/>
  <c r="AC152" i="8"/>
  <c r="O154" i="5"/>
  <c r="U154" i="17"/>
  <c r="N154" i="14"/>
  <c r="T152" i="6"/>
  <c r="G152" i="21"/>
  <c r="AC152" i="25"/>
  <c r="O152" i="28"/>
  <c r="G152" i="25"/>
  <c r="AB152" i="13"/>
  <c r="AA152" i="18"/>
  <c r="Y152" i="10"/>
  <c r="J154" i="6"/>
  <c r="AC152" i="15"/>
  <c r="K152" i="10"/>
  <c r="F154" i="22"/>
  <c r="Z154" i="9"/>
  <c r="AA154" i="26"/>
  <c r="AA152" i="30"/>
  <c r="N152" i="25"/>
  <c r="Y152" i="17"/>
  <c r="X152" i="14"/>
  <c r="Q152" i="6"/>
  <c r="M154" i="16"/>
  <c r="Q152" i="12"/>
  <c r="M152" i="11"/>
  <c r="T152" i="12"/>
  <c r="U152" i="9"/>
  <c r="AC154" i="19"/>
  <c r="AD154" i="10"/>
  <c r="Q154" i="18"/>
  <c r="Z152" i="16"/>
  <c r="R154" i="19"/>
  <c r="W154" i="6"/>
  <c r="M152" i="23"/>
  <c r="AB152" i="12"/>
  <c r="N152" i="18"/>
  <c r="F154" i="21"/>
  <c r="F154" i="29"/>
  <c r="K152" i="30"/>
  <c r="E152" i="26"/>
  <c r="W152" i="25"/>
  <c r="X152" i="13"/>
  <c r="W154" i="15"/>
  <c r="AB152" i="16"/>
  <c r="K154" i="12"/>
  <c r="R152" i="4"/>
  <c r="S152" i="9"/>
  <c r="J152" i="5"/>
  <c r="J154" i="7"/>
  <c r="J152" i="8"/>
  <c r="O154" i="10"/>
  <c r="F154" i="31"/>
  <c r="T152" i="31"/>
  <c r="R152" i="31"/>
  <c r="K152" i="31"/>
  <c r="AD152" i="31"/>
  <c r="AB152" i="31"/>
  <c r="AD152" i="15"/>
  <c r="I154" i="13"/>
  <c r="L154" i="12"/>
  <c r="AC154" i="5"/>
  <c r="R152" i="18"/>
  <c r="M152" i="17"/>
  <c r="AD152" i="12"/>
  <c r="V154" i="17"/>
  <c r="V154" i="23"/>
  <c r="AB154" i="4"/>
  <c r="W152" i="8"/>
  <c r="K152" i="16"/>
  <c r="AC152" i="31"/>
  <c r="O154" i="26"/>
  <c r="P152" i="27"/>
  <c r="I152" i="27"/>
  <c r="Q152" i="24"/>
  <c r="O152" i="24"/>
  <c r="Q154" i="4"/>
  <c r="AB152" i="7"/>
  <c r="T152" i="4"/>
  <c r="Y154" i="6"/>
  <c r="P152" i="31"/>
  <c r="N152" i="30"/>
  <c r="Y152" i="15"/>
  <c r="S154" i="7"/>
  <c r="Y154" i="5"/>
  <c r="E152" i="4"/>
  <c r="W152" i="13"/>
  <c r="P152" i="12"/>
  <c r="P154" i="8"/>
  <c r="E154" i="8"/>
  <c r="X152" i="28"/>
  <c r="S152" i="13"/>
  <c r="N152" i="24"/>
  <c r="V152" i="18"/>
  <c r="AC152" i="23"/>
  <c r="AB152" i="6"/>
  <c r="AD152" i="7"/>
  <c r="F152" i="31"/>
  <c r="Z152" i="26"/>
  <c r="Q152" i="7"/>
  <c r="O152" i="21"/>
  <c r="Z152" i="31"/>
  <c r="V152" i="26"/>
  <c r="Z152" i="7"/>
  <c r="L152" i="28"/>
  <c r="I152" i="30"/>
  <c r="J152" i="17"/>
  <c r="F152" i="29"/>
  <c r="R152" i="15"/>
  <c r="U152" i="12"/>
  <c r="P154" i="4"/>
  <c r="P152" i="6"/>
  <c r="M154" i="6"/>
  <c r="P152" i="24"/>
  <c r="U152" i="26"/>
  <c r="S152" i="16"/>
  <c r="Q152" i="5"/>
  <c r="X152" i="8"/>
  <c r="K152" i="8"/>
  <c r="N154" i="5"/>
  <c r="R152" i="7"/>
  <c r="R152" i="30"/>
  <c r="K152" i="13"/>
  <c r="F152" i="18"/>
  <c r="Z152" i="12"/>
  <c r="T154" i="10"/>
  <c r="T152" i="30"/>
  <c r="P152" i="7"/>
  <c r="Q152" i="31"/>
  <c r="N152" i="26"/>
  <c r="M152" i="7"/>
  <c r="F152" i="21"/>
  <c r="M152" i="15"/>
  <c r="V152" i="15"/>
  <c r="R154" i="13"/>
  <c r="J152" i="18"/>
  <c r="M154" i="5"/>
  <c r="V152" i="29"/>
  <c r="G152" i="13"/>
  <c r="R154" i="20"/>
  <c r="R152" i="20"/>
  <c r="Y152" i="13"/>
  <c r="Q152" i="17"/>
  <c r="V152" i="28"/>
  <c r="V154" i="28"/>
  <c r="F154" i="20"/>
  <c r="F152" i="20"/>
  <c r="AA152" i="25"/>
  <c r="Y152" i="30"/>
  <c r="F152" i="30"/>
  <c r="U152" i="8"/>
  <c r="Y152" i="4"/>
  <c r="J152" i="28"/>
  <c r="J154" i="28"/>
  <c r="AC152" i="28"/>
  <c r="W152" i="21"/>
  <c r="E152" i="12"/>
  <c r="L152" i="15"/>
  <c r="L154" i="15"/>
  <c r="E152" i="21"/>
  <c r="U154" i="16"/>
  <c r="P152" i="9"/>
  <c r="AB152" i="15"/>
  <c r="AD154" i="30"/>
  <c r="AD152" i="30"/>
  <c r="U154" i="29"/>
  <c r="U152" i="29"/>
  <c r="AD152" i="13"/>
  <c r="AD154" i="13"/>
  <c r="Y154" i="12"/>
  <c r="Y152" i="12"/>
  <c r="J152" i="19"/>
  <c r="J154" i="19"/>
  <c r="I154" i="29"/>
  <c r="I152" i="29"/>
  <c r="F152" i="14"/>
  <c r="AA152" i="13"/>
  <c r="R152" i="6"/>
  <c r="U154" i="22"/>
  <c r="U152" i="22"/>
  <c r="AB152" i="14"/>
  <c r="F154" i="10"/>
  <c r="N152" i="28"/>
  <c r="AB152" i="26"/>
  <c r="AB154" i="26"/>
  <c r="AD152" i="27"/>
  <c r="P152" i="26"/>
  <c r="P154" i="26"/>
  <c r="I152" i="24"/>
  <c r="I154" i="24"/>
  <c r="S152" i="11"/>
  <c r="N154" i="20"/>
  <c r="N152" i="20"/>
  <c r="AA154" i="22"/>
  <c r="AA152" i="22"/>
  <c r="AA154" i="19"/>
  <c r="AA152" i="19"/>
  <c r="O154" i="22"/>
  <c r="O152" i="22"/>
  <c r="O152" i="19"/>
  <c r="O154" i="19"/>
  <c r="V154" i="20"/>
  <c r="V152" i="20"/>
  <c r="V154" i="11"/>
  <c r="V152" i="11"/>
  <c r="AD154" i="25"/>
  <c r="AD152" i="25"/>
  <c r="W154" i="14"/>
  <c r="W152" i="14"/>
  <c r="R154" i="25"/>
  <c r="R152" i="25"/>
  <c r="X154" i="20"/>
  <c r="X152" i="20"/>
  <c r="S154" i="18"/>
  <c r="S152" i="18"/>
  <c r="K154" i="14"/>
  <c r="K152" i="14"/>
  <c r="G154" i="18"/>
  <c r="G152" i="18"/>
  <c r="AB154" i="11"/>
  <c r="AB152" i="11"/>
  <c r="Z152" i="11"/>
  <c r="Z154" i="11"/>
  <c r="T154" i="11"/>
  <c r="T152" i="11"/>
  <c r="F154" i="25"/>
  <c r="F152" i="25"/>
  <c r="P154" i="11"/>
  <c r="P152" i="11"/>
  <c r="N152" i="11"/>
  <c r="N154" i="11"/>
  <c r="W154" i="11"/>
  <c r="W152" i="11"/>
  <c r="U154" i="11"/>
  <c r="U152" i="11"/>
  <c r="U154" i="21"/>
  <c r="U152" i="21"/>
  <c r="AA152" i="20"/>
  <c r="AA154" i="20"/>
  <c r="K154" i="11"/>
  <c r="K152" i="11"/>
  <c r="I154" i="11"/>
  <c r="I152" i="11"/>
  <c r="Z152" i="17"/>
  <c r="Z154" i="17"/>
  <c r="J154" i="11"/>
  <c r="J152" i="11"/>
  <c r="L154" i="20"/>
  <c r="L152" i="20"/>
  <c r="I154" i="21"/>
  <c r="I152" i="21"/>
  <c r="O152" i="20"/>
  <c r="O154" i="20"/>
  <c r="N152" i="17"/>
  <c r="N154" i="17"/>
  <c r="T154" i="15"/>
  <c r="T152" i="15"/>
  <c r="X154" i="26"/>
  <c r="X152" i="26"/>
  <c r="Y154" i="20"/>
  <c r="Y152" i="20"/>
  <c r="W154" i="20"/>
  <c r="W152" i="20"/>
  <c r="U154" i="31"/>
  <c r="U152" i="31"/>
  <c r="AA152" i="11"/>
  <c r="AA154" i="11"/>
  <c r="AB154" i="10"/>
  <c r="AB152" i="10"/>
  <c r="E154" i="16"/>
  <c r="L154" i="26"/>
  <c r="L152" i="26"/>
  <c r="Z154" i="20"/>
  <c r="Z152" i="20"/>
  <c r="K154" i="20"/>
  <c r="K152" i="20"/>
  <c r="I154" i="31"/>
  <c r="I152" i="31"/>
  <c r="F152" i="28"/>
  <c r="O152" i="11"/>
  <c r="O154" i="11"/>
  <c r="P154" i="10"/>
  <c r="P152" i="10"/>
  <c r="M152" i="19"/>
  <c r="M154" i="19"/>
  <c r="AC154" i="16"/>
  <c r="AC152" i="16"/>
  <c r="J154" i="20"/>
  <c r="J152" i="20"/>
  <c r="M154" i="20"/>
  <c r="M152" i="20"/>
  <c r="Y154" i="18"/>
  <c r="Y152" i="18"/>
  <c r="U154" i="19"/>
  <c r="U152" i="19"/>
  <c r="Q154" i="16"/>
  <c r="Q152" i="16"/>
  <c r="M152" i="18"/>
  <c r="M154" i="18"/>
  <c r="F152" i="26"/>
  <c r="AD141" i="33" l="1"/>
  <c r="N141" i="33"/>
  <c r="AC141" i="33"/>
  <c r="AB141" i="33"/>
  <c r="AA141" i="33"/>
  <c r="Z141" i="33"/>
  <c r="W141" i="33"/>
  <c r="Q141" i="33"/>
  <c r="V141" i="33"/>
  <c r="U141" i="33"/>
  <c r="Y141" i="33"/>
  <c r="P141" i="33"/>
  <c r="T141" i="33"/>
  <c r="S141" i="33"/>
  <c r="X141" i="33"/>
  <c r="R141" i="33"/>
  <c r="O141" i="33"/>
  <c r="L141" i="33"/>
  <c r="AB154" i="33" l="1"/>
  <c r="AB152" i="33"/>
  <c r="R152" i="33"/>
  <c r="R154" i="33"/>
  <c r="P154" i="33"/>
  <c r="P152" i="33"/>
  <c r="W154" i="33"/>
  <c r="W152" i="33"/>
  <c r="Y154" i="33"/>
  <c r="Y152" i="33"/>
  <c r="Z154" i="33"/>
  <c r="Z152" i="33"/>
  <c r="X152" i="33"/>
  <c r="X154" i="33"/>
  <c r="AC154" i="33"/>
  <c r="AC152" i="33"/>
  <c r="U154" i="33"/>
  <c r="U152" i="33"/>
  <c r="S152" i="33"/>
  <c r="S154" i="33"/>
  <c r="AA154" i="33"/>
  <c r="AA152" i="33"/>
  <c r="N152" i="33"/>
  <c r="N154" i="33"/>
  <c r="V154" i="33"/>
  <c r="V152" i="33"/>
  <c r="T152" i="33"/>
  <c r="T154" i="33"/>
  <c r="AD152" i="33"/>
  <c r="AD154" i="33"/>
  <c r="O152" i="33"/>
  <c r="O154" i="33"/>
  <c r="Q152" i="33"/>
  <c r="Q154" i="33"/>
  <c r="L152" i="33"/>
  <c r="L154" i="33"/>
  <c r="M141" i="33"/>
  <c r="K141" i="33"/>
  <c r="J141" i="33"/>
  <c r="F141" i="33" l="1"/>
  <c r="F152" i="33" s="1"/>
  <c r="E141" i="33"/>
  <c r="G141" i="33"/>
  <c r="M154" i="33"/>
  <c r="M152" i="33"/>
  <c r="K154" i="33"/>
  <c r="K152" i="33"/>
  <c r="J154" i="33"/>
  <c r="J152" i="33"/>
  <c r="F154" i="33" l="1"/>
  <c r="E154" i="33"/>
  <c r="E152" i="33"/>
  <c r="G152" i="33"/>
  <c r="G154" i="33"/>
  <c r="AB141" i="34" l="1"/>
  <c r="P141" i="34"/>
  <c r="R141" i="34"/>
  <c r="AC141" i="34"/>
  <c r="Z141" i="34"/>
  <c r="Y141" i="34"/>
  <c r="V141" i="34"/>
  <c r="W141" i="34"/>
  <c r="S141" i="34" l="1"/>
  <c r="S152" i="34" s="1"/>
  <c r="AA141" i="34"/>
  <c r="AA154" i="34" s="1"/>
  <c r="O141" i="34"/>
  <c r="O152" i="34" s="1"/>
  <c r="N141" i="34"/>
  <c r="N154" i="34" s="1"/>
  <c r="AD141" i="34"/>
  <c r="AD154" i="34" s="1"/>
  <c r="W154" i="34"/>
  <c r="W152" i="34"/>
  <c r="V154" i="34"/>
  <c r="V152" i="34"/>
  <c r="Y154" i="34"/>
  <c r="Y152" i="34"/>
  <c r="Z152" i="34"/>
  <c r="Z154" i="34"/>
  <c r="P152" i="34"/>
  <c r="P154" i="34"/>
  <c r="AC154" i="34"/>
  <c r="AC152" i="34"/>
  <c r="AB152" i="34"/>
  <c r="AB154" i="34"/>
  <c r="R152" i="34"/>
  <c r="R154" i="34"/>
  <c r="AA152" i="34" l="1"/>
  <c r="S154" i="34"/>
  <c r="O154" i="34"/>
  <c r="AD152" i="34"/>
  <c r="N152" i="34"/>
  <c r="U141" i="34"/>
  <c r="X141" i="34"/>
  <c r="T141" i="34"/>
  <c r="Q141" i="34"/>
  <c r="U152" i="34" l="1"/>
  <c r="U154" i="34"/>
  <c r="X154" i="34"/>
  <c r="X152" i="34"/>
  <c r="T152" i="34"/>
  <c r="T154" i="34"/>
  <c r="Q154" i="34"/>
  <c r="Q152" i="34"/>
  <c r="Z141" i="3" l="1"/>
  <c r="AA141" i="3"/>
  <c r="AD141" i="3"/>
  <c r="AB141" i="3"/>
  <c r="X141" i="3"/>
  <c r="W141" i="3" l="1"/>
  <c r="W152" i="3" s="1"/>
  <c r="Y141" i="3"/>
  <c r="Y154" i="3" s="1"/>
  <c r="P141" i="3"/>
  <c r="P154" i="3" s="1"/>
  <c r="V141" i="3"/>
  <c r="V152" i="3" s="1"/>
  <c r="J141" i="3"/>
  <c r="J152" i="3" s="1"/>
  <c r="AA154" i="3"/>
  <c r="AA152" i="3"/>
  <c r="F141" i="3"/>
  <c r="L141" i="3"/>
  <c r="X154" i="3"/>
  <c r="X152" i="3"/>
  <c r="I141" i="3"/>
  <c r="Z154" i="3"/>
  <c r="Z152" i="3"/>
  <c r="AD154" i="3"/>
  <c r="AD152" i="3"/>
  <c r="AB154" i="3"/>
  <c r="AB152" i="3"/>
  <c r="M141" i="3"/>
  <c r="M154" i="3" s="1"/>
  <c r="K141" i="3"/>
  <c r="V154" i="3" l="1"/>
  <c r="Y152" i="3"/>
  <c r="W154" i="3"/>
  <c r="G141" i="3"/>
  <c r="G154" i="3" s="1"/>
  <c r="E141" i="3"/>
  <c r="E154" i="3" s="1"/>
  <c r="S141" i="3"/>
  <c r="S154" i="3" s="1"/>
  <c r="P152" i="3"/>
  <c r="U141" i="3"/>
  <c r="U152" i="3" s="1"/>
  <c r="O141" i="3"/>
  <c r="O152" i="3" s="1"/>
  <c r="AC141" i="3"/>
  <c r="AC154" i="3" s="1"/>
  <c r="R141" i="3"/>
  <c r="R154" i="3" s="1"/>
  <c r="Q141" i="3"/>
  <c r="Q154" i="3" s="1"/>
  <c r="N141" i="3"/>
  <c r="N152" i="3" s="1"/>
  <c r="T141" i="3"/>
  <c r="T152" i="3" s="1"/>
  <c r="M152" i="3"/>
  <c r="J154" i="3"/>
  <c r="I152" i="3"/>
  <c r="I154" i="3"/>
  <c r="K152" i="3"/>
  <c r="K154" i="3"/>
  <c r="L152" i="3"/>
  <c r="L154" i="3"/>
  <c r="F154" i="3"/>
  <c r="F152" i="3"/>
  <c r="E152" i="3" l="1"/>
  <c r="R152" i="3"/>
  <c r="AC152" i="3"/>
  <c r="T154" i="3"/>
  <c r="S152" i="3"/>
  <c r="N154" i="3"/>
  <c r="O154" i="3"/>
  <c r="U154" i="3"/>
  <c r="G152" i="3"/>
  <c r="Q152" i="3"/>
  <c r="Z141" i="35" l="1"/>
  <c r="R141" i="35"/>
  <c r="N141" i="35"/>
  <c r="X141" i="35"/>
  <c r="AA141" i="35"/>
  <c r="V141" i="35"/>
  <c r="Q141" i="35"/>
  <c r="U141" i="35"/>
  <c r="P141" i="35"/>
  <c r="AD141" i="35"/>
  <c r="T141" i="35" l="1"/>
  <c r="T152" i="35" s="1"/>
  <c r="AC141" i="35"/>
  <c r="AC154" i="35" s="1"/>
  <c r="V152" i="35"/>
  <c r="V154" i="35"/>
  <c r="N154" i="35"/>
  <c r="N152" i="35"/>
  <c r="Q154" i="35"/>
  <c r="Q152" i="35"/>
  <c r="AB141" i="35"/>
  <c r="AD154" i="35"/>
  <c r="AD152" i="35"/>
  <c r="P154" i="35"/>
  <c r="P152" i="35"/>
  <c r="AA152" i="35"/>
  <c r="AA154" i="35"/>
  <c r="X154" i="35"/>
  <c r="X152" i="35"/>
  <c r="R152" i="35"/>
  <c r="R154" i="35"/>
  <c r="U152" i="35"/>
  <c r="U154" i="35"/>
  <c r="Z154" i="35"/>
  <c r="Z152" i="35"/>
  <c r="T154" i="35" l="1"/>
  <c r="AC152" i="35"/>
  <c r="S141" i="35"/>
  <c r="W141" i="35"/>
  <c r="Y141" i="35"/>
  <c r="O141" i="35"/>
  <c r="AB152" i="35"/>
  <c r="AB154" i="35"/>
  <c r="W152" i="35" l="1"/>
  <c r="W154" i="35"/>
  <c r="Y152" i="35"/>
  <c r="Y154" i="35"/>
  <c r="O154" i="35"/>
  <c r="O152" i="35"/>
  <c r="S152" i="35"/>
  <c r="S154" i="35"/>
  <c r="G141" i="34" l="1"/>
  <c r="G152" i="34" s="1"/>
  <c r="J141" i="34"/>
  <c r="J154" i="34" s="1"/>
  <c r="J152" i="34" l="1"/>
  <c r="G154" i="34"/>
  <c r="K141" i="34"/>
  <c r="K154" i="34" l="1"/>
  <c r="K152" i="34"/>
  <c r="L141" i="34"/>
  <c r="L152" i="34" l="1"/>
  <c r="L154" i="34"/>
  <c r="E141" i="34" l="1"/>
  <c r="M141" i="34"/>
  <c r="M154" i="34" l="1"/>
  <c r="M152" i="34"/>
  <c r="E152" i="34"/>
  <c r="E154" i="34"/>
  <c r="H141" i="22" l="1"/>
  <c r="H141" i="6"/>
  <c r="H141" i="12"/>
  <c r="H141" i="5"/>
  <c r="H141" i="3"/>
  <c r="H141" i="19"/>
  <c r="H141" i="17"/>
  <c r="H141" i="23"/>
  <c r="I141" i="34"/>
  <c r="I141" i="33"/>
  <c r="H141" i="25"/>
  <c r="H141" i="11"/>
  <c r="H141" i="31"/>
  <c r="H141" i="27"/>
  <c r="H141" i="29"/>
  <c r="H152" i="22" l="1"/>
  <c r="H154" i="22"/>
  <c r="H154" i="3"/>
  <c r="H152" i="3"/>
  <c r="H152" i="23"/>
  <c r="H154" i="23"/>
  <c r="H141" i="8"/>
  <c r="H154" i="12"/>
  <c r="H152" i="12"/>
  <c r="H152" i="27"/>
  <c r="H154" i="27"/>
  <c r="H141" i="16"/>
  <c r="H141" i="15"/>
  <c r="H141" i="28"/>
  <c r="H154" i="6"/>
  <c r="H152" i="6"/>
  <c r="H141" i="21"/>
  <c r="H154" i="31"/>
  <c r="H152" i="31"/>
  <c r="H154" i="29"/>
  <c r="H152" i="29"/>
  <c r="H152" i="19"/>
  <c r="H154" i="19"/>
  <c r="H154" i="25"/>
  <c r="H152" i="25"/>
  <c r="I154" i="34"/>
  <c r="I152" i="34"/>
  <c r="H141" i="30"/>
  <c r="I154" i="33"/>
  <c r="I152" i="33"/>
  <c r="H154" i="17"/>
  <c r="H152" i="17"/>
  <c r="H141" i="7"/>
  <c r="H154" i="11"/>
  <c r="H152" i="11"/>
  <c r="H154" i="5"/>
  <c r="H152" i="5"/>
  <c r="H141" i="20"/>
  <c r="E141" i="35"/>
  <c r="E152" i="35" s="1"/>
  <c r="F141" i="35"/>
  <c r="F152" i="35" s="1"/>
  <c r="J141" i="35"/>
  <c r="J152" i="35" s="1"/>
  <c r="I141" i="35"/>
  <c r="I152" i="35" s="1"/>
  <c r="H141" i="35"/>
  <c r="H154" i="35" s="1"/>
  <c r="K141" i="35"/>
  <c r="K154" i="35" s="1"/>
  <c r="G141" i="35"/>
  <c r="G152" i="35" s="1"/>
  <c r="H141" i="24" l="1"/>
  <c r="H152" i="21"/>
  <c r="H154" i="21"/>
  <c r="H152" i="30"/>
  <c r="H154" i="30"/>
  <c r="H141" i="14"/>
  <c r="H154" i="20"/>
  <c r="H152" i="20"/>
  <c r="H152" i="15"/>
  <c r="H154" i="15"/>
  <c r="H141" i="33"/>
  <c r="H152" i="7"/>
  <c r="H154" i="7"/>
  <c r="H141" i="9"/>
  <c r="H154" i="28"/>
  <c r="H152" i="28"/>
  <c r="H141" i="18"/>
  <c r="H141" i="13"/>
  <c r="H141" i="34"/>
  <c r="H152" i="16"/>
  <c r="H154" i="16"/>
  <c r="H141" i="10"/>
  <c r="H141" i="26"/>
  <c r="H141" i="4"/>
  <c r="H152" i="8"/>
  <c r="H154" i="8"/>
  <c r="G154" i="35"/>
  <c r="I154" i="35"/>
  <c r="J154" i="35"/>
  <c r="E154" i="35"/>
  <c r="H152" i="35"/>
  <c r="F154" i="35"/>
  <c r="K152" i="35"/>
  <c r="H152" i="18" l="1"/>
  <c r="H154" i="18"/>
  <c r="H154" i="26"/>
  <c r="H152" i="26"/>
  <c r="H152" i="9"/>
  <c r="H154" i="9"/>
  <c r="H154" i="4"/>
  <c r="H152" i="4"/>
  <c r="H152" i="10"/>
  <c r="H154" i="10"/>
  <c r="H152" i="24"/>
  <c r="H154" i="24"/>
  <c r="H154" i="13"/>
  <c r="H152" i="13"/>
  <c r="H154" i="34"/>
  <c r="H152" i="34"/>
  <c r="H152" i="33"/>
  <c r="H154" i="33"/>
  <c r="H152" i="14"/>
  <c r="H154" i="14"/>
  <c r="L141" i="35"/>
  <c r="L152" i="35" s="1"/>
  <c r="M141" i="35"/>
  <c r="M152" i="35" s="1"/>
  <c r="L154" i="35" l="1"/>
  <c r="M154" i="35"/>
  <c r="U141" i="36" l="1"/>
  <c r="P141" i="36"/>
  <c r="W141" i="36"/>
  <c r="Q141" i="36"/>
  <c r="AD141" i="36"/>
  <c r="T141" i="36"/>
  <c r="Y141" i="36"/>
  <c r="S141" i="36"/>
  <c r="AB141" i="36" l="1"/>
  <c r="AB154" i="36" s="1"/>
  <c r="X141" i="36"/>
  <c r="X152" i="36" s="1"/>
  <c r="AC141" i="36"/>
  <c r="AC154" i="36" s="1"/>
  <c r="Z141" i="36"/>
  <c r="Z152" i="36" s="1"/>
  <c r="R141" i="36"/>
  <c r="R154" i="36" s="1"/>
  <c r="N141" i="36"/>
  <c r="N154" i="36" s="1"/>
  <c r="O141" i="36"/>
  <c r="O154" i="36" s="1"/>
  <c r="AA141" i="36"/>
  <c r="AA152" i="36" s="1"/>
  <c r="V141" i="36"/>
  <c r="V152" i="36" s="1"/>
  <c r="G141" i="36"/>
  <c r="G154" i="36" s="1"/>
  <c r="E141" i="36"/>
  <c r="E152" i="36" s="1"/>
  <c r="P154" i="36"/>
  <c r="P152" i="36"/>
  <c r="K141" i="36"/>
  <c r="K152" i="36" s="1"/>
  <c r="U154" i="36"/>
  <c r="U152" i="36"/>
  <c r="AD152" i="36"/>
  <c r="AD154" i="36"/>
  <c r="Q152" i="36"/>
  <c r="Q154" i="36"/>
  <c r="Y154" i="36"/>
  <c r="Y152" i="36"/>
  <c r="S154" i="36"/>
  <c r="S152" i="36"/>
  <c r="T152" i="36"/>
  <c r="T154" i="36"/>
  <c r="W154" i="36"/>
  <c r="W152" i="36"/>
  <c r="R152" i="36" l="1"/>
  <c r="AA154" i="36"/>
  <c r="Z154" i="36"/>
  <c r="V154" i="36"/>
  <c r="AB152" i="36"/>
  <c r="AC152" i="36"/>
  <c r="X154" i="36"/>
  <c r="M141" i="36"/>
  <c r="M154" i="36" s="1"/>
  <c r="I141" i="36"/>
  <c r="I152" i="36" s="1"/>
  <c r="L141" i="36"/>
  <c r="L154" i="36" s="1"/>
  <c r="F141" i="36"/>
  <c r="F152" i="36" s="1"/>
  <c r="J141" i="36"/>
  <c r="J154" i="36" s="1"/>
  <c r="H141" i="36"/>
  <c r="H154" i="36" s="1"/>
  <c r="O152" i="36"/>
  <c r="N152" i="36"/>
  <c r="G152" i="36"/>
  <c r="E154" i="36"/>
  <c r="K154" i="36"/>
  <c r="M152" i="36" l="1"/>
  <c r="I154" i="36"/>
  <c r="H152" i="36"/>
  <c r="J152" i="36"/>
  <c r="F154" i="36"/>
  <c r="H141" i="32"/>
  <c r="H154" i="32" s="1"/>
  <c r="L152" i="36"/>
  <c r="U141" i="32"/>
  <c r="E141" i="32"/>
  <c r="P141" i="32"/>
  <c r="G141" i="32"/>
  <c r="R141" i="32"/>
  <c r="T141" i="32"/>
  <c r="F141" i="32"/>
  <c r="Q141" i="32"/>
  <c r="M141" i="32"/>
  <c r="S141" i="32"/>
  <c r="AC141" i="32"/>
  <c r="I141" i="32"/>
  <c r="H152" i="32" l="1"/>
  <c r="X141" i="32"/>
  <c r="X154" i="32" s="1"/>
  <c r="O141" i="32"/>
  <c r="O152" i="32" s="1"/>
  <c r="N141" i="32"/>
  <c r="N152" i="32" s="1"/>
  <c r="L141" i="32"/>
  <c r="L152" i="32" s="1"/>
  <c r="K141" i="32"/>
  <c r="K152" i="32" s="1"/>
  <c r="J141" i="32"/>
  <c r="J154" i="32" s="1"/>
  <c r="AD141" i="32"/>
  <c r="AD152" i="32" s="1"/>
  <c r="AB141" i="32"/>
  <c r="AB154" i="32" s="1"/>
  <c r="W141" i="32"/>
  <c r="W154" i="32" s="1"/>
  <c r="Z141" i="32"/>
  <c r="Z154" i="32" s="1"/>
  <c r="Y141" i="32"/>
  <c r="Y152" i="32" s="1"/>
  <c r="V141" i="32"/>
  <c r="V154" i="32" s="1"/>
  <c r="F154" i="32"/>
  <c r="F152" i="32"/>
  <c r="M152" i="32"/>
  <c r="M154" i="32"/>
  <c r="E154" i="32"/>
  <c r="E152" i="32"/>
  <c r="I154" i="32"/>
  <c r="I152" i="32"/>
  <c r="Q152" i="32"/>
  <c r="Q154" i="32"/>
  <c r="T152" i="32"/>
  <c r="T154" i="32"/>
  <c r="U154" i="32"/>
  <c r="U152" i="32"/>
  <c r="R154" i="32"/>
  <c r="R152" i="32"/>
  <c r="AC154" i="32"/>
  <c r="AC152" i="32"/>
  <c r="G154" i="32"/>
  <c r="G152" i="32"/>
  <c r="P154" i="32"/>
  <c r="P152" i="32"/>
  <c r="N154" i="32"/>
  <c r="S154" i="32"/>
  <c r="S152" i="32"/>
  <c r="O154" i="32" l="1"/>
  <c r="X152" i="32"/>
  <c r="AB152" i="32"/>
  <c r="AD154" i="32"/>
  <c r="L154" i="32"/>
  <c r="W152" i="32"/>
  <c r="V152" i="32"/>
  <c r="K154" i="32"/>
  <c r="Z152" i="32"/>
  <c r="Y154" i="32"/>
  <c r="J152" i="32"/>
  <c r="AA141" i="32"/>
  <c r="AA152" i="32" s="1"/>
  <c r="AA154" i="32" l="1"/>
  <c r="F141" i="34"/>
  <c r="F152" i="34" l="1"/>
  <c r="F154" i="34"/>
  <c r="Y141" i="37" l="1"/>
  <c r="W141" i="37"/>
  <c r="Z141" i="37"/>
  <c r="Q141" i="37"/>
  <c r="U141" i="37"/>
  <c r="AA141" i="37"/>
  <c r="AB141" i="37"/>
  <c r="AD141" i="37"/>
  <c r="O141" i="37"/>
  <c r="V141" i="37"/>
  <c r="T141" i="37"/>
  <c r="X141" i="37"/>
  <c r="S141" i="37"/>
  <c r="N141" i="37"/>
  <c r="P141" i="37"/>
  <c r="AC141" i="37"/>
  <c r="R141" i="37" l="1"/>
  <c r="R154" i="37" s="1"/>
  <c r="Z154" i="37"/>
  <c r="Z152" i="37"/>
  <c r="X154" i="37"/>
  <c r="X152" i="37"/>
  <c r="N154" i="37"/>
  <c r="N152" i="37"/>
  <c r="AB154" i="37"/>
  <c r="AB152" i="37"/>
  <c r="AA152" i="37"/>
  <c r="AA154" i="37"/>
  <c r="O154" i="37"/>
  <c r="O152" i="37"/>
  <c r="S154" i="37"/>
  <c r="S152" i="37"/>
  <c r="AD154" i="37"/>
  <c r="AD152" i="37"/>
  <c r="U152" i="37"/>
  <c r="U154" i="37"/>
  <c r="V154" i="37"/>
  <c r="V152" i="37"/>
  <c r="AC152" i="37"/>
  <c r="AC154" i="37"/>
  <c r="W152" i="37"/>
  <c r="W154" i="37"/>
  <c r="P152" i="37"/>
  <c r="P154" i="37"/>
  <c r="T154" i="37"/>
  <c r="T152" i="37"/>
  <c r="Q154" i="37"/>
  <c r="Q152" i="37"/>
  <c r="Y154" i="37"/>
  <c r="Y152" i="37"/>
  <c r="R152" i="37" l="1"/>
  <c r="J141" i="37"/>
  <c r="J152" i="37" s="1"/>
  <c r="K141" i="37"/>
  <c r="K152" i="37" s="1"/>
  <c r="G141" i="37"/>
  <c r="G152" i="37" s="1"/>
  <c r="H141" i="37"/>
  <c r="H152" i="37" s="1"/>
  <c r="E141" i="37"/>
  <c r="E152" i="37" s="1"/>
  <c r="L141" i="37"/>
  <c r="L154" i="37" s="1"/>
  <c r="M141" i="37"/>
  <c r="M154" i="37" s="1"/>
  <c r="F141" i="37"/>
  <c r="F152" i="37" s="1"/>
  <c r="K154" i="37"/>
  <c r="J154" i="37" l="1"/>
  <c r="G154" i="37"/>
  <c r="I141" i="37"/>
  <c r="I152" i="37" s="1"/>
  <c r="H154" i="37"/>
  <c r="F154" i="37"/>
  <c r="L152" i="37"/>
  <c r="E154" i="37"/>
  <c r="M152" i="37"/>
  <c r="I154" i="37" l="1"/>
</calcChain>
</file>

<file path=xl/sharedStrings.xml><?xml version="1.0" encoding="utf-8"?>
<sst xmlns="http://schemas.openxmlformats.org/spreadsheetml/2006/main" count="139798" uniqueCount="443">
  <si>
    <t>COUNTRY:</t>
  </si>
  <si>
    <t>(as ISO2 code)</t>
  </si>
  <si>
    <t>DATE:</t>
  </si>
  <si>
    <t>(as DD.MM.YYYY)</t>
  </si>
  <si>
    <t>YEAR:</t>
  </si>
  <si>
    <t>(as YYYY, year of emissions and activity data)</t>
  </si>
  <si>
    <t>Version:</t>
  </si>
  <si>
    <t>(as v1.0 for the initial submission)</t>
  </si>
  <si>
    <t>NFR sectors to be reported</t>
  </si>
  <si>
    <r>
      <t xml:space="preserve">Main Pollutants 
</t>
    </r>
    <r>
      <rPr>
        <sz val="10"/>
        <rFont val="Arial"/>
        <family val="2"/>
      </rPr>
      <t>(from 1990)</t>
    </r>
  </si>
  <si>
    <r>
      <t xml:space="preserve">Particulate Matter
</t>
    </r>
    <r>
      <rPr>
        <sz val="10"/>
        <rFont val="Arial"/>
        <family val="2"/>
      </rPr>
      <t xml:space="preserve"> (from 2000)</t>
    </r>
  </si>
  <si>
    <r>
      <t xml:space="preserve">Other 
</t>
    </r>
    <r>
      <rPr>
        <sz val="10"/>
        <rFont val="Arial"/>
        <family val="2"/>
      </rPr>
      <t>(from 1990)</t>
    </r>
  </si>
  <si>
    <r>
      <t xml:space="preserve">Priority Heavy Metals 
</t>
    </r>
    <r>
      <rPr>
        <sz val="10"/>
        <rFont val="Arial"/>
        <family val="2"/>
      </rPr>
      <t>(from 1990)</t>
    </r>
  </si>
  <si>
    <r>
      <t xml:space="preserve">Additional Heavy Metals 
</t>
    </r>
    <r>
      <rPr>
        <sz val="10"/>
        <rFont val="Arial"/>
        <family val="2"/>
      </rPr>
      <t>(from 1990, voluntary reporting)</t>
    </r>
  </si>
  <si>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</si>
  <si>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</si>
  <si>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</si>
  <si>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</si>
  <si>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</si>
  <si>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</si>
  <si>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</si>
  <si>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</si>
  <si>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</si>
  <si>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</si>
  <si>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</si>
  <si>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</si>
  <si>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</si>
  <si>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</si>
  <si>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</si>
  <si>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</si>
  <si>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</si>
  <si>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</si>
  <si>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</si>
  <si>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</si>
  <si>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</si>
  <si>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</si>
  <si>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</si>
  <si>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</si>
  <si>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</si>
  <si>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</si>
  <si>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</si>
  <si>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</si>
  <si>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</si>
  <si>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</si>
  <si>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</si>
  <si>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</si>
  <si>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</si>
  <si>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</si>
  <si>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</si>
  <si>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</si>
  <si>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</si>
  <si>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</si>
  <si>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</si>
  <si>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</si>
  <si>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</si>
  <si>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</si>
  <si>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</si>
  <si>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</si>
  <si>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</si>
  <si>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</si>
  <si>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</si>
  <si>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</si>
  <si>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</si>
  <si>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</si>
  <si>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</si>
  <si>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</si>
  <si>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</si>
  <si>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</si>
  <si>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</si>
  <si>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</si>
  <si>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</si>
  <si>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</si>
  <si>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</si>
  <si>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</si>
  <si>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</si>
  <si>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</si>
  <si>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</si>
  <si>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</si>
  <si>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</si>
  <si>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</si>
  <si>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</si>
  <si>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</si>
  <si>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</si>
  <si>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</si>
  <si>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</si>
  <si>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</si>
  <si>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</si>
  <si>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</si>
  <si>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</si>
  <si>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</si>
  <si>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</si>
  <si>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</si>
  <si>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</si>
  <si>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</si>
  <si>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</si>
  <si>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</si>
  <si>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</si>
  <si>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</si>
  <si>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</si>
  <si>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</si>
  <si>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</si>
  <si>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</si>
  <si>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</si>
  <si>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</si>
  <si>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</si>
  <si>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</si>
  <si>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</si>
  <si>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</si>
  <si>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</si>
  <si>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</si>
  <si>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</si>
  <si>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</si>
  <si>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</si>
  <si>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</si>
  <si>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</si>
  <si>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</si>
  <si>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</si>
  <si>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</si>
  <si>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</si>
  <si>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</si>
  <si>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</si>
  <si>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</si>
  <si>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</si>
  <si>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</si>
  <si>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</si>
  <si>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Coal used for transformation [Mt]</t>
  </si>
  <si>
    <t>1B1c</t>
  </si>
  <si>
    <t>Other fugitive emissions from solid fuels</t>
  </si>
  <si>
    <t>1B2ai</t>
  </si>
  <si>
    <t>Fugitive emissions oil: Exploration, production, transport</t>
  </si>
  <si>
    <t>Crude oil produced [Mt]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</si>
  <si>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</si>
  <si>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</si>
  <si>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</si>
  <si>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</si>
  <si>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</si>
  <si>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</si>
  <si>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</si>
  <si>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</si>
  <si>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</si>
  <si>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Gas vented flared [TJ]</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</si>
  <si>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</si>
  <si>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</si>
  <si>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</si>
  <si>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</si>
  <si>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</si>
  <si>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</si>
  <si>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</si>
  <si>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</si>
  <si>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</si>
  <si>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</si>
  <si>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</si>
  <si>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</si>
  <si>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</si>
  <si>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</si>
  <si>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</si>
  <si>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</si>
  <si>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</si>
  <si>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</si>
  <si>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</si>
  <si>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</si>
  <si>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</si>
  <si>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</si>
  <si>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</si>
  <si>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</si>
  <si>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</si>
  <si>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</si>
  <si>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</si>
  <si>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</si>
  <si>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</si>
  <si>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</si>
  <si>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</si>
  <si>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Titanium dioxide produced [kt]</t>
  </si>
  <si>
    <t>2B7</t>
  </si>
  <si>
    <t>Soda ash production</t>
  </si>
  <si>
    <t>Soda ash produced [kt]</t>
  </si>
  <si>
    <t>2B10a</t>
  </si>
  <si>
    <t>2B10b</t>
  </si>
  <si>
    <t>Storage, handling and transport of chemical products (please specify in the IIR)</t>
  </si>
  <si>
    <t>2C1</t>
  </si>
  <si>
    <t>Iron and steel production</t>
  </si>
  <si>
    <t>Steel produced [kt]</t>
  </si>
  <si>
    <t>2C2</t>
  </si>
  <si>
    <t>Ferroalloys production</t>
  </si>
  <si>
    <t>Ferroalloys produced [kt]</t>
  </si>
  <si>
    <t>2C3</t>
  </si>
  <si>
    <t>Aluminium production</t>
  </si>
  <si>
    <t>Aluminium produced [kt]</t>
  </si>
  <si>
    <t>2C4</t>
  </si>
  <si>
    <t>Magnesium production</t>
  </si>
  <si>
    <t>Magnesium produced [kt]</t>
  </si>
  <si>
    <t>2C5</t>
  </si>
  <si>
    <t>Lead production</t>
  </si>
  <si>
    <t>Lead produced [kt]</t>
  </si>
  <si>
    <t>2C6</t>
  </si>
  <si>
    <t>Zinc production</t>
  </si>
  <si>
    <t>Zinc produced [kt]</t>
  </si>
  <si>
    <t>2C7a</t>
  </si>
  <si>
    <t>Copper production</t>
  </si>
  <si>
    <t>Copper produced [kt]</t>
  </si>
  <si>
    <t>2C7b</t>
  </si>
  <si>
    <t>Nickel production</t>
  </si>
  <si>
    <t>Nickel produced [kt]</t>
  </si>
  <si>
    <t>2C7c</t>
  </si>
  <si>
    <t>Other metal production (please specify in the IIR)</t>
  </si>
  <si>
    <t>2C7d</t>
  </si>
  <si>
    <t>Storage, handling and transport of metal products 
(please specify in the IIR)</t>
  </si>
  <si>
    <t>Amount (kt)</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</si>
  <si>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</si>
  <si>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</si>
  <si>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</si>
  <si>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</si>
  <si>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</si>
  <si>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</si>
  <si>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</si>
  <si>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</si>
  <si>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</si>
  <si>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</si>
  <si>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</si>
  <si>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</si>
  <si>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</si>
  <si>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</si>
  <si>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</si>
  <si>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</si>
  <si>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</si>
  <si>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</si>
  <si>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</si>
  <si>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</si>
  <si>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</si>
  <si>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</si>
  <si>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</si>
  <si>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</si>
  <si>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</si>
  <si>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</si>
  <si>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</si>
  <si>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</si>
  <si>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</si>
  <si>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</si>
  <si>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</si>
  <si>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</si>
  <si>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</si>
  <si>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</si>
  <si>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</si>
  <si>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</si>
  <si>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</si>
  <si>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Population size (1000 head)</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</si>
  <si>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</si>
  <si>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</si>
  <si>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</si>
  <si>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</si>
  <si>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</si>
  <si>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</si>
  <si>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</si>
  <si>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</si>
  <si>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</si>
  <si>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</si>
  <si>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</si>
  <si>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</si>
  <si>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</si>
  <si>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</si>
  <si>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</si>
  <si>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</si>
  <si>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</si>
  <si>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</si>
  <si>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</si>
  <si>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</si>
  <si>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</si>
  <si>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</si>
  <si>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</si>
  <si>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</si>
  <si>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</si>
  <si>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</si>
  <si>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</si>
  <si>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</si>
  <si>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</si>
  <si>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</si>
  <si>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</si>
  <si>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</si>
  <si>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</si>
  <si>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</si>
  <si>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</si>
  <si>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</si>
  <si>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</si>
  <si>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</si>
  <si>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</si>
  <si>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</si>
  <si>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</si>
  <si>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</si>
  <si>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</si>
  <si>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</si>
  <si>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</si>
  <si>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</si>
  <si>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</si>
  <si>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</si>
  <si>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</si>
  <si>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</si>
  <si>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</si>
  <si>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</si>
  <si>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</si>
  <si>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</si>
  <si>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</si>
  <si>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</si>
  <si>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</si>
  <si>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</si>
  <si>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</si>
  <si>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</si>
  <si>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</si>
  <si>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</si>
  <si>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</si>
  <si>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</si>
  <si>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</si>
  <si>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</si>
  <si>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</si>
  <si>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</si>
  <si>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</si>
  <si>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</si>
  <si>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</si>
  <si>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</si>
  <si>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</si>
  <si>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</si>
  <si>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</si>
  <si>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</si>
  <si>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</si>
  <si>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</si>
  <si>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</si>
  <si>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</si>
  <si>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</si>
  <si>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</si>
  <si>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</si>
  <si>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</si>
  <si>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</si>
  <si>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</si>
  <si>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</si>
  <si>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</si>
  <si>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</si>
  <si>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</si>
  <si>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</si>
  <si>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</si>
  <si>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</si>
  <si>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</si>
  <si>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</si>
  <si>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</si>
  <si>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</si>
  <si>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</si>
  <si>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Area of forest burned [ha]</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</si>
  <si>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</si>
  <si>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</si>
  <si>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</si>
  <si>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</si>
  <si>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</si>
  <si>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</si>
  <si>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</si>
  <si>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</si>
  <si>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</si>
  <si>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</si>
  <si>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</si>
  <si>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</si>
  <si>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</si>
  <si>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</si>
  <si>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</si>
  <si>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</si>
  <si>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</si>
  <si>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</si>
  <si>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</si>
  <si>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</si>
  <si>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</si>
  <si>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r>
      <t xml:space="preserve">POPs
</t>
    </r>
    <r>
      <rPr>
        <sz val="10"/>
        <rFont val="Arial"/>
        <family val="2"/>
      </rPr>
      <t>(from 1990)</t>
    </r>
  </si>
  <si>
    <t>COMPLIANCE TOTAL (CLRTAP)</t>
  </si>
  <si>
    <t>COMPLIANCE TOTAL (NECD)</t>
  </si>
  <si>
    <t>Sum of approved adjustments (negative value) from Annex VII (CLRTAP)</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</si>
  <si>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</si>
  <si>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</si>
  <si>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9"/>
        <color theme="1"/>
        <rFont val="Arial"/>
        <family val="2"/>
      </rPr>
      <t>Note (c):</t>
    </r>
    <r>
      <rPr>
        <sz val="9"/>
        <color theme="1"/>
        <rFont val="Arial"/>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</si>
  <si>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9"/>
        <color theme="1"/>
        <rFont val="Arial"/>
        <family val="2"/>
      </rPr>
      <t>Note (d):</t>
    </r>
    <r>
      <rPr>
        <sz val="9"/>
        <color theme="1"/>
        <rFont val="Arial"/>
        <family val="2"/>
      </rPr>
      <t xml:space="preserve"> Reporting of adjustments and additional flexibilities according to the NEC Directive, Article 5/2-4. Should only include approved items from Annex VII and should be reported as a negative value.</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</si>
  <si>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</si>
  <si>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(b):</t>
    </r>
    <r>
      <rPr>
        <sz val="9"/>
        <color theme="1"/>
        <rFont val="Arial"/>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</si>
  <si>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t xml:space="preserve">Activity Data
</t>
    </r>
    <r>
      <rPr>
        <sz val="10"/>
        <rFont val="Arial"/>
        <family val="2"/>
      </rPr>
      <t>(from 1990)</t>
    </r>
  </si>
  <si>
    <r>
      <t>NOx
(as NO</t>
    </r>
    <r>
      <rPr>
        <vertAlign val="subscript"/>
        <sz val="10"/>
        <rFont val="Arial"/>
        <family val="2"/>
      </rPr>
      <t>2</t>
    </r>
    <r>
      <rPr>
        <sz val="8"/>
        <rFont val="Arial"/>
        <family val="2"/>
      </rPr>
      <t>)</t>
    </r>
  </si>
  <si>
    <r>
      <t xml:space="preserve">National total </t>
    </r>
    <r>
      <rPr>
        <sz val="9"/>
        <color indexed="8"/>
        <rFont val="Arial"/>
        <family val="2"/>
      </rPr>
      <t>(based on fuel sold)</t>
    </r>
  </si>
  <si>
    <t>BC</t>
  </si>
  <si>
    <t>benzo(a) pyrene</t>
  </si>
  <si>
    <t>benzo(b) fluoranthene</t>
  </si>
  <si>
    <t>benzo(k) fluoranthene</t>
  </si>
  <si>
    <t>Indeno (1,2,3-cd) pyrene</t>
  </si>
  <si>
    <t>International maritime navigation</t>
  </si>
  <si>
    <t>Please specify and/or provide details in the IIR</t>
  </si>
  <si>
    <t>Mileage [10^6 km]</t>
  </si>
  <si>
    <t>Long name</t>
  </si>
  <si>
    <t>CZ</t>
  </si>
  <si>
    <t>NR</t>
  </si>
  <si>
    <t>NE</t>
  </si>
  <si>
    <t>NA</t>
  </si>
  <si>
    <t>NO</t>
  </si>
  <si>
    <t xml:space="preserve">1A2gvii </t>
  </si>
  <si>
    <t>Mobile Combustion in manufacturing industries and construction: (please specify in the IIR)</t>
  </si>
  <si>
    <t xml:space="preserve">Pipeline transport </t>
  </si>
  <si>
    <t>Commercial/institutional: Stationary</t>
  </si>
  <si>
    <t>Commercial/institutional: Mobile</t>
  </si>
  <si>
    <t xml:space="preserve">Residential: Stationary </t>
  </si>
  <si>
    <t>Fugitive emissions oil: Refining / storage</t>
  </si>
  <si>
    <t xml:space="preserve">Other fugitive emissions from energy production </t>
  </si>
  <si>
    <t xml:space="preserve">Glass production </t>
  </si>
  <si>
    <t xml:space="preserve"> Chemical industry: Other  (please specify in the IIR)</t>
  </si>
  <si>
    <t xml:space="preserve">Coating applications </t>
  </si>
  <si>
    <t xml:space="preserve">2G </t>
  </si>
  <si>
    <t xml:space="preserve">Food and beverages industry </t>
  </si>
  <si>
    <t xml:space="preserve">2H3 </t>
  </si>
  <si>
    <t xml:space="preserve">Manure management - Dairy cattle </t>
  </si>
  <si>
    <t xml:space="preserve">Manure management - Non-dairy cattle </t>
  </si>
  <si>
    <t xml:space="preserve">Manure management - Swine  </t>
  </si>
  <si>
    <t>Manure mangement -  Laying hens</t>
  </si>
  <si>
    <t>Manure mangement -  Broilers</t>
  </si>
  <si>
    <t>Manure mangement -  Turkeys</t>
  </si>
  <si>
    <t>Manure management -  Other poultry</t>
  </si>
  <si>
    <t>Manure management - Other animals (please specify in IIR)</t>
  </si>
  <si>
    <t>Sewage sludge  applied to soils</t>
  </si>
  <si>
    <t xml:space="preserve">Urine and dung deposited by grazing animals </t>
  </si>
  <si>
    <t xml:space="preserve">Indirect emissions from managed soils </t>
  </si>
  <si>
    <t>(g)</t>
  </si>
  <si>
    <t>Other waste (please specify in IIR)</t>
  </si>
  <si>
    <t>Other (included in national total for entire territory) (please specify in IIR)</t>
  </si>
  <si>
    <t xml:space="preserve">(h) </t>
  </si>
  <si>
    <t>(j)</t>
  </si>
  <si>
    <t>(f)</t>
  </si>
  <si>
    <t>(h)</t>
  </si>
  <si>
    <t>Gas throughput [TJ]</t>
  </si>
  <si>
    <t>Glass produced [kt]</t>
  </si>
  <si>
    <t>Material quarried [kt]</t>
  </si>
  <si>
    <t>Floor space constructed/demolished [m2]</t>
  </si>
  <si>
    <t>Amount [kt]</t>
  </si>
  <si>
    <t>Use of inorganic fertilizers (kg N)</t>
  </si>
  <si>
    <t>Area burned [ha]</t>
  </si>
  <si>
    <t>Deposition [kt]</t>
  </si>
  <si>
    <t>Organic domestic waste [kt]</t>
  </si>
  <si>
    <t>N in feedstock [kt]</t>
  </si>
  <si>
    <t>Sludge incinerated [kt]</t>
  </si>
  <si>
    <t>Corpses [Number]</t>
  </si>
  <si>
    <t>Total organic product [kt DC]</t>
  </si>
  <si>
    <t>IE</t>
  </si>
  <si>
    <t>iE</t>
  </si>
  <si>
    <t>C</t>
  </si>
  <si>
    <t>TJ  NCV</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</si>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</sst>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8"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i/>
      <sz val="9"/>
      <name val="Arial"/>
      <family val="2"/>
    </font>
    <font>
      <sz val="9"/>
      <name val="Times New Roman"/>
      <family val="1"/>
    </font>
    <font>
      <sz val="10"/>
      <name val="Arial"/>
      <family val="2"/>
      <charset val="238"/>
    </font>
    <font>
      <sz val="9"/>
      <color rgb="FFFF0000"/>
      <name val="Arial"/>
      <family val="2"/>
    </font>
  </fonts>
  <fills count="16">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00FF00"/>
        <bgColor indexed="64"/>
      </patternFill>
    </fill>
    <fill>
      <patternFill patternType="solid">
        <fgColor indexed="41"/>
        <bgColor indexed="64"/>
      </patternFill>
    </fill>
    <fill>
      <patternFill patternType="solid">
        <fgColor rgb="FFFF8080"/>
        <bgColor indexed="64"/>
      </patternFill>
    </fill>
    <fill>
      <patternFill patternType="solid">
        <fgColor rgb="FFBFBFBF"/>
        <bgColor indexed="64"/>
      </patternFill>
    </fill>
    <fill>
      <patternFill patternType="solid">
        <fgColor rgb="FFCCFFFF"/>
        <bgColor indexed="64"/>
      </patternFill>
    </fill>
    <fill>
      <patternFill patternType="solid">
        <fgColor rgb="FF99CCFF"/>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0" fontId="16" fillId="0" borderId="0"/>
  </cellStyleXfs>
  <cellXfs count="238">
    <xf numFmtId="0" fontId="0" fillId="0" borderId="0" xfId="0"/>
    <xf numFmtId="0" fontId="1" fillId="0" borderId="0" xfId="1" applyFont="1" applyProtection="1"/>
    <xf numFmtId="0" fontId="1" fillId="0" borderId="0" xfId="1" applyFont="1" applyFill="1" applyProtection="1"/>
    <xf numFmtId="0" fontId="1" fillId="0" borderId="0" xfId="1" applyFont="1" applyFill="1" applyBorder="1" applyProtection="1"/>
    <xf numFmtId="0" fontId="6" fillId="0" borderId="0" xfId="1" applyFont="1" applyAlignment="1" applyProtection="1">
      <alignment wrapText="1"/>
    </xf>
    <xf numFmtId="0" fontId="1" fillId="0" borderId="0" xfId="1" applyFont="1"/>
    <xf numFmtId="0" fontId="1" fillId="6" borderId="0" xfId="1" applyFont="1" applyFill="1" applyProtection="1"/>
    <xf numFmtId="0" fontId="5" fillId="0" borderId="0" xfId="1" applyFont="1" applyFill="1" applyProtection="1"/>
    <xf numFmtId="0" fontId="6" fillId="0" borderId="0" xfId="1" applyFont="1" applyFill="1" applyProtection="1"/>
    <xf numFmtId="0" fontId="1" fillId="0" borderId="6" xfId="1" applyFont="1" applyFill="1" applyBorder="1" applyAlignment="1">
      <alignment horizontal="center" vertical="center"/>
    </xf>
    <xf numFmtId="0" fontId="1" fillId="0" borderId="6" xfId="1" applyFont="1" applyFill="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xf>
    <xf numFmtId="0" fontId="1" fillId="0" borderId="0" xfId="1" applyFont="1" applyFill="1" applyBorder="1" applyAlignment="1" applyProtection="1">
      <alignment horizontal="center" vertical="center" wrapText="1"/>
    </xf>
    <xf numFmtId="0" fontId="9" fillId="0" borderId="0" xfId="1" applyFont="1"/>
    <xf numFmtId="0" fontId="1" fillId="0" borderId="0" xfId="1" applyFont="1" applyFill="1"/>
    <xf numFmtId="2" fontId="5" fillId="11" borderId="19" xfId="1" applyNumberFormat="1" applyFont="1" applyFill="1" applyBorder="1" applyAlignment="1" applyProtection="1">
      <alignment horizontal="center" vertical="center" wrapText="1"/>
      <protection locked="0"/>
    </xf>
    <xf numFmtId="0" fontId="1" fillId="3" borderId="0" xfId="1" applyNumberFormat="1" applyFont="1" applyFill="1" applyAlignment="1" applyProtection="1">
      <alignment horizontal="left" vertical="center"/>
      <protection locked="0"/>
    </xf>
    <xf numFmtId="0" fontId="5" fillId="0" borderId="0" xfId="1" applyFont="1" applyFill="1" applyBorder="1" applyAlignment="1" applyProtection="1">
      <alignment horizontal="left" vertical="center" wrapText="1"/>
    </xf>
    <xf numFmtId="2" fontId="5" fillId="10" borderId="19" xfId="1" applyNumberFormat="1" applyFont="1" applyFill="1" applyBorder="1" applyAlignment="1" applyProtection="1">
      <alignment horizontal="center" vertical="center" wrapText="1"/>
      <protection locked="0"/>
    </xf>
    <xf numFmtId="2" fontId="5" fillId="13" borderId="19" xfId="1" applyNumberFormat="1" applyFont="1" applyFill="1" applyBorder="1" applyAlignment="1" applyProtection="1">
      <alignment horizontal="center" vertical="center" wrapText="1"/>
      <protection locked="0"/>
    </xf>
    <xf numFmtId="2" fontId="5" fillId="14" borderId="19" xfId="1" applyNumberFormat="1" applyFont="1" applyFill="1" applyBorder="1" applyAlignment="1" applyProtection="1">
      <alignment horizontal="center" vertical="center" wrapText="1"/>
      <protection locked="0"/>
    </xf>
    <xf numFmtId="0" fontId="3" fillId="0" borderId="0" xfId="1" applyNumberFormat="1" applyFont="1" applyAlignment="1" applyProtection="1">
      <alignment vertical="center"/>
    </xf>
    <xf numFmtId="0" fontId="1" fillId="0" borderId="0" xfId="1" applyNumberFormat="1" applyFont="1" applyAlignment="1" applyProtection="1">
      <alignment horizontal="left"/>
    </xf>
    <xf numFmtId="0" fontId="4" fillId="0" borderId="0" xfId="1" applyNumberFormat="1" applyFont="1" applyAlignment="1" applyProtection="1">
      <alignment wrapText="1"/>
    </xf>
    <xf numFmtId="0" fontId="1" fillId="0" borderId="0" xfId="1" applyNumberFormat="1" applyFont="1" applyProtection="1"/>
    <xf numFmtId="0" fontId="1" fillId="0" borderId="0" xfId="1" applyNumberFormat="1" applyFont="1" applyFill="1" applyAlignment="1" applyProtection="1">
      <alignment horizontal="left"/>
    </xf>
    <xf numFmtId="0" fontId="1" fillId="0" borderId="0" xfId="1" applyNumberFormat="1" applyFont="1" applyFill="1" applyProtection="1"/>
    <xf numFmtId="0" fontId="6" fillId="0" borderId="0" xfId="1" applyNumberFormat="1" applyFont="1" applyFill="1" applyAlignment="1" applyProtection="1">
      <alignment wrapText="1"/>
    </xf>
    <xf numFmtId="0" fontId="1" fillId="0" borderId="0" xfId="1" applyNumberFormat="1" applyFont="1" applyAlignment="1" applyProtection="1">
      <alignment vertical="center"/>
    </xf>
    <xf numFmtId="0" fontId="4" fillId="0" borderId="0" xfId="1" applyNumberFormat="1" applyFont="1" applyAlignment="1" applyProtection="1">
      <alignment vertical="center" wrapText="1"/>
    </xf>
    <xf numFmtId="0" fontId="1" fillId="0" borderId="0" xfId="1" applyNumberFormat="1" applyFont="1" applyFill="1" applyAlignment="1" applyProtection="1">
      <alignment wrapText="1"/>
    </xf>
    <xf numFmtId="0" fontId="4" fillId="0" borderId="0" xfId="1" applyNumberFormat="1" applyFont="1" applyFill="1" applyAlignment="1" applyProtection="1">
      <alignment vertical="center" wrapText="1"/>
    </xf>
    <xf numFmtId="0" fontId="6" fillId="0" borderId="2" xfId="1" applyNumberFormat="1" applyFont="1" applyFill="1" applyBorder="1" applyProtection="1"/>
    <xf numFmtId="0" fontId="1" fillId="0" borderId="3" xfId="1" applyNumberFormat="1" applyFont="1" applyBorder="1" applyAlignment="1" applyProtection="1">
      <alignment horizontal="left"/>
    </xf>
    <xf numFmtId="0" fontId="4" fillId="0" borderId="3" xfId="1" applyNumberFormat="1" applyFont="1" applyBorder="1" applyAlignment="1" applyProtection="1">
      <alignment wrapText="1"/>
    </xf>
    <xf numFmtId="0" fontId="1" fillId="0" borderId="3" xfId="1" applyNumberFormat="1" applyFont="1" applyBorder="1" applyProtection="1"/>
    <xf numFmtId="0" fontId="6" fillId="4" borderId="8" xfId="1" applyNumberFormat="1" applyFont="1" applyFill="1" applyBorder="1" applyAlignment="1" applyProtection="1">
      <alignment wrapText="1"/>
    </xf>
    <xf numFmtId="0" fontId="1" fillId="4" borderId="11" xfId="1" applyNumberFormat="1" applyFont="1" applyFill="1" applyBorder="1" applyAlignment="1" applyProtection="1">
      <alignment horizontal="center" textRotation="90"/>
    </xf>
    <xf numFmtId="0" fontId="1" fillId="4" borderId="11" xfId="1" applyNumberFormat="1" applyFont="1" applyFill="1" applyBorder="1" applyProtection="1"/>
    <xf numFmtId="0" fontId="10" fillId="5" borderId="14" xfId="1" applyNumberFormat="1" applyFont="1" applyFill="1" applyBorder="1" applyAlignment="1" applyProtection="1">
      <alignment horizontal="center" vertical="center" wrapText="1"/>
    </xf>
    <xf numFmtId="0" fontId="11" fillId="5" borderId="14" xfId="1" applyNumberFormat="1" applyFont="1" applyFill="1" applyBorder="1" applyAlignment="1" applyProtection="1">
      <alignment horizontal="center" vertical="center" wrapText="1"/>
    </xf>
    <xf numFmtId="0" fontId="10" fillId="4" borderId="15" xfId="1" applyNumberFormat="1" applyFont="1" applyFill="1" applyBorder="1" applyAlignment="1" applyProtection="1">
      <alignment horizontal="center" vertical="center" wrapText="1"/>
    </xf>
    <xf numFmtId="0" fontId="10" fillId="5" borderId="16" xfId="1" applyNumberFormat="1" applyFont="1" applyFill="1" applyBorder="1" applyAlignment="1" applyProtection="1">
      <alignment horizontal="center" vertical="center" wrapText="1"/>
    </xf>
    <xf numFmtId="0" fontId="5" fillId="11" borderId="19"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lignment horizontal="left" vertical="center" wrapText="1"/>
    </xf>
    <xf numFmtId="0" fontId="5" fillId="7" borderId="19" xfId="1" applyNumberFormat="1" applyFont="1" applyFill="1" applyBorder="1" applyAlignment="1" applyProtection="1">
      <alignment horizontal="left" vertical="center" wrapText="1"/>
      <protection locked="0"/>
    </xf>
    <xf numFmtId="0" fontId="5" fillId="2" borderId="19" xfId="1" applyNumberFormat="1" applyFont="1" applyFill="1" applyBorder="1" applyAlignment="1" applyProtection="1">
      <alignment horizontal="left" vertical="center" wrapText="1"/>
      <protection locked="0"/>
    </xf>
    <xf numFmtId="0" fontId="5" fillId="8" borderId="19" xfId="1" applyNumberFormat="1" applyFont="1" applyFill="1" applyBorder="1" applyAlignment="1" applyProtection="1">
      <alignment horizontal="left" vertical="center" wrapText="1"/>
      <protection locked="0"/>
    </xf>
    <xf numFmtId="0" fontId="5" fillId="0" borderId="7" xfId="1" applyNumberFormat="1" applyFont="1" applyFill="1" applyBorder="1" applyAlignment="1" applyProtection="1">
      <alignment horizontal="left" vertical="center" wrapText="1"/>
      <protection locked="0"/>
    </xf>
    <xf numFmtId="0" fontId="5" fillId="9" borderId="7" xfId="1" applyNumberFormat="1" applyFont="1" applyFill="1" applyBorder="1" applyAlignment="1" applyProtection="1">
      <alignment horizontal="left" vertical="center"/>
    </xf>
    <xf numFmtId="0" fontId="5" fillId="10" borderId="19" xfId="1" applyNumberFormat="1" applyFont="1" applyFill="1" applyBorder="1" applyAlignment="1" applyProtection="1">
      <alignment horizontal="left" vertical="center" wrapText="1"/>
      <protection locked="0"/>
    </xf>
    <xf numFmtId="0" fontId="5" fillId="13" borderId="19" xfId="1" applyNumberFormat="1" applyFont="1" applyFill="1" applyBorder="1" applyAlignment="1" applyProtection="1">
      <alignment horizontal="left" vertical="center" wrapText="1"/>
      <protection locked="0"/>
    </xf>
    <xf numFmtId="0" fontId="5" fillId="14" borderId="19" xfId="1" applyNumberFormat="1" applyFont="1" applyFill="1" applyBorder="1" applyAlignment="1" applyProtection="1">
      <alignment horizontal="left" vertical="center" wrapText="1"/>
      <protection locked="0"/>
    </xf>
    <xf numFmtId="0" fontId="5" fillId="12" borderId="20" xfId="1" applyNumberFormat="1" applyFont="1" applyFill="1" applyBorder="1" applyAlignment="1" applyProtection="1">
      <alignment horizontal="center" vertical="center" wrapText="1"/>
    </xf>
    <xf numFmtId="0" fontId="1" fillId="0" borderId="3" xfId="1" applyNumberFormat="1" applyFont="1" applyFill="1" applyBorder="1" applyAlignment="1">
      <alignment horizontal="center" vertical="center"/>
    </xf>
    <xf numFmtId="0" fontId="5" fillId="4" borderId="11" xfId="1" applyNumberFormat="1" applyFont="1" applyFill="1" applyBorder="1" applyAlignment="1" applyProtection="1">
      <alignment horizontal="center" vertical="center" wrapText="1"/>
    </xf>
    <xf numFmtId="0" fontId="5" fillId="12" borderId="11" xfId="1" applyNumberFormat="1" applyFont="1" applyFill="1" applyBorder="1" applyAlignment="1" applyProtection="1">
      <alignment horizontal="center" vertical="center" wrapText="1"/>
    </xf>
    <xf numFmtId="0" fontId="5" fillId="4" borderId="21" xfId="1" applyNumberFormat="1" applyFont="1" applyFill="1" applyBorder="1" applyAlignment="1" applyProtection="1">
      <alignment horizontal="center" vertical="center" wrapText="1"/>
    </xf>
    <xf numFmtId="0" fontId="5" fillId="0" borderId="6" xfId="1" applyNumberFormat="1" applyFont="1" applyFill="1" applyBorder="1" applyAlignment="1" applyProtection="1">
      <alignment horizontal="center" vertical="center" wrapText="1"/>
    </xf>
    <xf numFmtId="0" fontId="5" fillId="4" borderId="8" xfId="1" applyNumberFormat="1" applyFont="1" applyFill="1" applyBorder="1" applyAlignment="1" applyProtection="1">
      <alignment horizontal="center" vertical="center" wrapText="1"/>
    </xf>
    <xf numFmtId="0" fontId="5" fillId="12" borderId="21"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left" vertical="center"/>
    </xf>
    <xf numFmtId="0" fontId="5" fillId="11" borderId="19" xfId="1" applyNumberFormat="1" applyFont="1" applyFill="1" applyBorder="1" applyAlignment="1" applyProtection="1">
      <alignment horizontal="center" vertical="center" wrapText="1"/>
      <protection locked="0"/>
    </xf>
    <xf numFmtId="0" fontId="10" fillId="11" borderId="19" xfId="1" applyNumberFormat="1" applyFont="1" applyFill="1" applyBorder="1" applyAlignment="1" applyProtection="1">
      <alignment horizontal="left" vertical="center" wrapText="1"/>
      <protection locked="0"/>
    </xf>
    <xf numFmtId="0" fontId="4" fillId="11" borderId="19"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lignment vertical="center"/>
    </xf>
    <xf numFmtId="0" fontId="4" fillId="0" borderId="6" xfId="1" applyNumberFormat="1" applyFont="1" applyFill="1" applyBorder="1" applyAlignment="1" applyProtection="1">
      <alignment horizontal="left" vertical="center" wrapText="1"/>
      <protection locked="0"/>
    </xf>
    <xf numFmtId="0" fontId="5" fillId="0" borderId="6" xfId="1" applyNumberFormat="1" applyFont="1" applyFill="1" applyBorder="1" applyAlignment="1" applyProtection="1">
      <alignment horizontal="center" vertical="center" wrapText="1"/>
      <protection locked="0"/>
    </xf>
    <xf numFmtId="0" fontId="0" fillId="0" borderId="0" xfId="0" applyNumberFormat="1"/>
    <xf numFmtId="0" fontId="5" fillId="7" borderId="8" xfId="1" applyNumberFormat="1" applyFont="1" applyFill="1" applyBorder="1" applyAlignment="1" applyProtection="1">
      <alignment vertical="center" wrapText="1"/>
      <protection locked="0"/>
    </xf>
    <xf numFmtId="0" fontId="4" fillId="7" borderId="19" xfId="1" applyNumberFormat="1" applyFont="1" applyFill="1" applyBorder="1" applyAlignment="1" applyProtection="1">
      <alignment horizontal="left" vertical="center" wrapText="1"/>
      <protection locked="0"/>
    </xf>
    <xf numFmtId="0" fontId="5" fillId="7" borderId="19" xfId="1" applyNumberFormat="1" applyFont="1" applyFill="1" applyBorder="1" applyAlignment="1" applyProtection="1">
      <alignment horizontal="center" vertical="center" wrapText="1"/>
      <protection locked="0"/>
    </xf>
    <xf numFmtId="0" fontId="5" fillId="2" borderId="19" xfId="1" applyNumberFormat="1" applyFont="1" applyFill="1" applyBorder="1" applyAlignment="1" applyProtection="1">
      <alignment horizontal="center" vertical="center" wrapText="1"/>
      <protection locked="0"/>
    </xf>
    <xf numFmtId="0" fontId="4" fillId="2" borderId="19" xfId="1" applyNumberFormat="1" applyFont="1" applyFill="1" applyBorder="1" applyAlignment="1" applyProtection="1">
      <alignment horizontal="left" vertical="center" wrapText="1"/>
      <protection locked="0"/>
    </xf>
    <xf numFmtId="0" fontId="5" fillId="8" borderId="19" xfId="1" applyNumberFormat="1" applyFont="1" applyFill="1" applyBorder="1" applyAlignment="1" applyProtection="1">
      <alignment horizontal="center" vertical="center" wrapText="1"/>
      <protection locked="0"/>
    </xf>
    <xf numFmtId="0" fontId="10" fillId="8" borderId="19" xfId="1" applyNumberFormat="1" applyFont="1" applyFill="1" applyBorder="1" applyAlignment="1" applyProtection="1">
      <alignment horizontal="left" vertical="center" wrapText="1"/>
      <protection locked="0"/>
    </xf>
    <xf numFmtId="0" fontId="4" fillId="8" borderId="19" xfId="1" applyNumberFormat="1" applyFont="1" applyFill="1" applyBorder="1" applyAlignment="1" applyProtection="1">
      <alignment horizontal="left" vertical="center" wrapText="1"/>
      <protection locked="0"/>
    </xf>
    <xf numFmtId="0" fontId="5" fillId="0" borderId="4" xfId="1" applyNumberFormat="1" applyFont="1" applyFill="1" applyBorder="1" applyAlignment="1" applyProtection="1">
      <alignment horizontal="center" vertical="center" wrapText="1"/>
      <protection locked="0"/>
    </xf>
    <xf numFmtId="0" fontId="5" fillId="0" borderId="6" xfId="1" applyNumberFormat="1" applyFont="1" applyFill="1" applyBorder="1" applyAlignment="1" applyProtection="1">
      <alignment horizontal="left" vertical="center" wrapText="1"/>
      <protection locked="0"/>
    </xf>
    <xf numFmtId="0" fontId="5" fillId="9" borderId="4" xfId="1" quotePrefix="1" applyNumberFormat="1" applyFont="1" applyFill="1" applyBorder="1" applyAlignment="1" applyProtection="1">
      <alignment horizontal="left" vertical="center"/>
    </xf>
    <xf numFmtId="0" fontId="5" fillId="9" borderId="6" xfId="1" applyNumberFormat="1" applyFont="1" applyFill="1" applyBorder="1" applyAlignment="1" applyProtection="1">
      <alignment horizontal="left" vertical="center"/>
    </xf>
    <xf numFmtId="0" fontId="4" fillId="10" borderId="19" xfId="1" applyNumberFormat="1" applyFont="1" applyFill="1" applyBorder="1" applyAlignment="1" applyProtection="1">
      <alignment horizontal="left" vertical="center" wrapText="1"/>
      <protection locked="0"/>
    </xf>
    <xf numFmtId="0" fontId="5" fillId="10" borderId="19" xfId="1" applyNumberFormat="1" applyFont="1" applyFill="1" applyBorder="1" applyAlignment="1" applyProtection="1">
      <alignment horizontal="center" vertical="center" wrapText="1"/>
      <protection locked="0"/>
    </xf>
    <xf numFmtId="0" fontId="4" fillId="13" borderId="19" xfId="1" applyNumberFormat="1" applyFont="1" applyFill="1" applyBorder="1" applyAlignment="1" applyProtection="1">
      <alignment horizontal="left" vertical="center" wrapText="1"/>
      <protection locked="0"/>
    </xf>
    <xf numFmtId="0" fontId="5" fillId="13" borderId="19" xfId="1" applyNumberFormat="1" applyFont="1" applyFill="1" applyBorder="1" applyAlignment="1" applyProtection="1">
      <alignment horizontal="center" vertical="center" wrapText="1"/>
      <protection locked="0"/>
    </xf>
    <xf numFmtId="0" fontId="4" fillId="14" borderId="19" xfId="1" applyNumberFormat="1" applyFont="1" applyFill="1" applyBorder="1" applyAlignment="1" applyProtection="1">
      <alignment horizontal="left" vertical="center" wrapText="1"/>
      <protection locked="0"/>
    </xf>
    <xf numFmtId="0" fontId="5" fillId="14" borderId="19" xfId="1" applyNumberFormat="1" applyFont="1" applyFill="1" applyBorder="1" applyAlignment="1" applyProtection="1">
      <alignment horizontal="center" vertical="center" wrapText="1"/>
      <protection locked="0"/>
    </xf>
    <xf numFmtId="0" fontId="1" fillId="0" borderId="0" xfId="1" applyNumberFormat="1" applyFont="1" applyFill="1" applyBorder="1" applyProtection="1"/>
    <xf numFmtId="0" fontId="9" fillId="0" borderId="0" xfId="1" applyNumberFormat="1" applyFont="1" applyFill="1" applyBorder="1" applyProtection="1"/>
    <xf numFmtId="0" fontId="5" fillId="0" borderId="0" xfId="1" applyNumberFormat="1" applyFont="1" applyFill="1" applyBorder="1" applyAlignment="1" applyProtection="1">
      <alignment horizontal="center" vertical="center" wrapText="1"/>
    </xf>
    <xf numFmtId="0" fontId="0" fillId="0" borderId="0" xfId="0" applyFont="1"/>
    <xf numFmtId="0" fontId="0" fillId="0" borderId="0" xfId="0" applyNumberFormat="1" applyFont="1"/>
    <xf numFmtId="0" fontId="1" fillId="0" borderId="8" xfId="1" applyNumberFormat="1" applyFont="1" applyFill="1" applyBorder="1" applyAlignment="1" applyProtection="1">
      <alignment horizontal="center" vertical="center" wrapText="1"/>
    </xf>
    <xf numFmtId="0" fontId="1" fillId="0" borderId="8" xfId="1" applyNumberFormat="1" applyFont="1" applyBorder="1" applyAlignment="1" applyProtection="1">
      <alignment horizontal="center" vertical="center"/>
    </xf>
    <xf numFmtId="0" fontId="9" fillId="0" borderId="8" xfId="1" applyNumberFormat="1" applyFont="1" applyFill="1" applyBorder="1" applyAlignment="1" applyProtection="1">
      <alignment horizontal="center" vertical="center" wrapText="1"/>
    </xf>
    <xf numFmtId="0" fontId="1" fillId="0" borderId="8" xfId="1" applyNumberFormat="1" applyFont="1" applyBorder="1" applyAlignment="1" applyProtection="1">
      <alignment horizontal="center" vertical="center" wrapText="1"/>
    </xf>
    <xf numFmtId="0" fontId="1" fillId="0" borderId="8" xfId="1" applyNumberFormat="1" applyFont="1" applyBorder="1" applyAlignment="1" applyProtection="1">
      <alignment vertical="center" wrapText="1"/>
    </xf>
    <xf numFmtId="0" fontId="1" fillId="0" borderId="11" xfId="1" applyNumberFormat="1" applyFont="1" applyBorder="1" applyAlignment="1" applyProtection="1">
      <alignment vertical="center" wrapText="1"/>
    </xf>
    <xf numFmtId="0" fontId="1" fillId="0" borderId="12" xfId="1" applyNumberFormat="1" applyFont="1" applyBorder="1" applyAlignment="1" applyProtection="1">
      <alignment vertical="center"/>
    </xf>
    <xf numFmtId="0" fontId="1" fillId="0" borderId="18" xfId="1" applyNumberFormat="1" applyFont="1" applyBorder="1" applyAlignment="1" applyProtection="1">
      <alignment vertical="center"/>
    </xf>
    <xf numFmtId="0" fontId="6" fillId="0" borderId="0" xfId="1" applyNumberFormat="1" applyFont="1" applyFill="1" applyBorder="1" applyProtection="1"/>
    <xf numFmtId="0" fontId="1" fillId="0" borderId="0" xfId="1" applyNumberFormat="1" applyFont="1" applyBorder="1" applyAlignment="1" applyProtection="1">
      <alignment horizontal="left"/>
    </xf>
    <xf numFmtId="0" fontId="4" fillId="0" borderId="0" xfId="1" applyNumberFormat="1" applyFont="1" applyBorder="1" applyAlignment="1" applyProtection="1">
      <alignment wrapText="1"/>
    </xf>
    <xf numFmtId="0" fontId="1" fillId="0" borderId="0" xfId="1" applyNumberFormat="1" applyFont="1" applyBorder="1" applyProtection="1"/>
    <xf numFmtId="0" fontId="1" fillId="0" borderId="0" xfId="1" applyNumberFormat="1" applyFont="1" applyFill="1" applyAlignment="1" applyProtection="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pplyProtection="1">
      <alignment horizontal="right" vertical="top"/>
    </xf>
    <xf numFmtId="0" fontId="10" fillId="0" borderId="0" xfId="1" applyFont="1" applyFill="1" applyAlignment="1" applyProtection="1">
      <alignment horizontal="right" vertical="top"/>
    </xf>
    <xf numFmtId="0" fontId="5" fillId="0" borderId="0" xfId="1" applyNumberFormat="1" applyFont="1" applyAlignment="1" applyProtection="1">
      <alignment vertical="top"/>
    </xf>
    <xf numFmtId="0" fontId="5" fillId="0" borderId="0" xfId="1" applyFont="1" applyAlignment="1" applyProtection="1">
      <alignment vertical="top"/>
    </xf>
    <xf numFmtId="0" fontId="10" fillId="0" borderId="0" xfId="1" applyFont="1" applyAlignment="1" applyProtection="1">
      <alignment vertical="top"/>
    </xf>
    <xf numFmtId="0" fontId="1" fillId="0" borderId="0" xfId="1" applyFont="1" applyAlignment="1">
      <alignment vertical="top"/>
    </xf>
    <xf numFmtId="0" fontId="1" fillId="0" borderId="0" xfId="1" applyNumberFormat="1" applyFont="1" applyAlignment="1">
      <alignment vertical="top"/>
    </xf>
    <xf numFmtId="14" fontId="1" fillId="3" borderId="0" xfId="1" applyNumberFormat="1" applyFont="1" applyFill="1" applyAlignment="1" applyProtection="1">
      <alignment horizontal="left" vertical="center"/>
      <protection locked="0"/>
    </xf>
    <xf numFmtId="49" fontId="5" fillId="0" borderId="14" xfId="1" applyNumberFormat="1" applyFont="1" applyFill="1" applyBorder="1" applyAlignment="1" applyProtection="1">
      <alignment horizontal="left" vertical="center" wrapText="1"/>
    </xf>
    <xf numFmtId="49" fontId="4" fillId="0" borderId="14" xfId="1" applyNumberFormat="1" applyFont="1" applyFill="1" applyBorder="1" applyAlignment="1" applyProtection="1">
      <alignment horizontal="left" vertical="center" wrapText="1"/>
    </xf>
    <xf numFmtId="49" fontId="5" fillId="0" borderId="14" xfId="1" applyNumberFormat="1" applyFont="1" applyFill="1" applyBorder="1" applyAlignment="1" applyProtection="1">
      <alignment horizontal="center" vertical="center" wrapText="1"/>
      <protection locked="0"/>
    </xf>
    <xf numFmtId="49" fontId="5" fillId="5" borderId="14" xfId="1" applyNumberFormat="1" applyFont="1" applyFill="1" applyBorder="1" applyAlignment="1" applyProtection="1">
      <alignment horizontal="left" vertical="center" wrapText="1"/>
    </xf>
    <xf numFmtId="49" fontId="5" fillId="0" borderId="17" xfId="1" applyNumberFormat="1" applyFont="1" applyFill="1" applyBorder="1" applyAlignment="1" applyProtection="1">
      <alignment horizontal="left" vertical="center" wrapText="1"/>
    </xf>
    <xf numFmtId="49" fontId="4" fillId="5" borderId="14" xfId="1" applyNumberFormat="1" applyFont="1" applyFill="1" applyBorder="1" applyAlignment="1" applyProtection="1">
      <alignment horizontal="left" vertical="center" wrapText="1"/>
    </xf>
    <xf numFmtId="0" fontId="14" fillId="0" borderId="0" xfId="1" applyFont="1" applyFill="1" applyBorder="1" applyAlignment="1" applyProtection="1">
      <alignment vertical="top" wrapText="1"/>
    </xf>
    <xf numFmtId="49" fontId="5" fillId="5" borderId="14" xfId="1" applyNumberFormat="1" applyFont="1" applyFill="1" applyBorder="1" applyAlignment="1" applyProtection="1">
      <alignment vertical="center" wrapText="1"/>
    </xf>
    <xf numFmtId="49" fontId="4" fillId="0" borderId="17" xfId="1" applyNumberFormat="1" applyFont="1" applyFill="1" applyBorder="1" applyAlignment="1" applyProtection="1">
      <alignment horizontal="left" vertical="center" wrapText="1"/>
    </xf>
    <xf numFmtId="49" fontId="4" fillId="5" borderId="14" xfId="1" applyNumberFormat="1" applyFont="1" applyFill="1" applyBorder="1" applyAlignment="1" applyProtection="1">
      <alignment vertical="center" wrapText="1"/>
    </xf>
    <xf numFmtId="49" fontId="4" fillId="5" borderId="17" xfId="1" applyNumberFormat="1" applyFont="1" applyFill="1" applyBorder="1" applyAlignment="1" applyProtection="1">
      <alignment horizontal="left" vertical="center" wrapText="1"/>
    </xf>
    <xf numFmtId="0" fontId="5" fillId="5" borderId="14" xfId="1" applyFont="1" applyFill="1" applyBorder="1" applyAlignment="1" applyProtection="1">
      <alignment horizontal="lef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15" borderId="1" xfId="0" applyFont="1" applyFill="1" applyBorder="1" applyAlignment="1">
      <alignment vertical="center" wrapText="1"/>
    </xf>
    <xf numFmtId="0" fontId="5" fillId="0" borderId="14" xfId="1" applyFont="1" applyFill="1" applyBorder="1" applyAlignment="1">
      <alignment vertical="center" wrapText="1"/>
    </xf>
    <xf numFmtId="0" fontId="4" fillId="0" borderId="14" xfId="1" applyFont="1" applyFill="1" applyBorder="1" applyAlignment="1">
      <alignment vertical="center" wrapText="1"/>
    </xf>
    <xf numFmtId="0" fontId="5" fillId="0" borderId="14" xfId="1" applyFont="1" applyFill="1" applyBorder="1" applyAlignment="1">
      <alignment vertical="center"/>
    </xf>
    <xf numFmtId="49" fontId="4" fillId="5" borderId="1" xfId="1" applyNumberFormat="1" applyFont="1" applyFill="1" applyBorder="1" applyAlignment="1" applyProtection="1">
      <alignment horizontal="left" vertical="center" wrapText="1"/>
    </xf>
    <xf numFmtId="49" fontId="5" fillId="0" borderId="14" xfId="1" quotePrefix="1" applyNumberFormat="1" applyFont="1" applyFill="1" applyBorder="1" applyAlignment="1" applyProtection="1">
      <alignment horizontal="left" vertical="center" wrapText="1"/>
    </xf>
    <xf numFmtId="164" fontId="1" fillId="0" borderId="0" xfId="1" applyNumberFormat="1" applyFont="1" applyFill="1" applyProtection="1"/>
    <xf numFmtId="164" fontId="1" fillId="0" borderId="0" xfId="1" applyNumberFormat="1" applyFont="1" applyProtection="1"/>
    <xf numFmtId="164" fontId="14" fillId="0" borderId="0" xfId="1" applyNumberFormat="1" applyFont="1" applyFill="1" applyBorder="1" applyAlignment="1" applyProtection="1">
      <alignment vertical="top" wrapText="1"/>
    </xf>
    <xf numFmtId="164" fontId="1" fillId="6" borderId="0" xfId="1" applyNumberFormat="1" applyFont="1" applyFill="1" applyProtection="1"/>
    <xf numFmtId="164" fontId="5" fillId="0" borderId="0" xfId="1" applyNumberFormat="1" applyFont="1" applyFill="1" applyProtection="1"/>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49" fontId="4" fillId="0" borderId="0" xfId="0" applyNumberFormat="1" applyFont="1" applyAlignment="1">
      <alignment vertical="top" wrapText="1"/>
    </xf>
    <xf numFmtId="0" fontId="2" fillId="0" borderId="8" xfId="1"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wrapText="1"/>
    </xf>
    <xf numFmtId="0" fontId="2" fillId="0" borderId="9" xfId="1" applyNumberFormat="1" applyFont="1" applyBorder="1" applyAlignment="1" applyProtection="1">
      <alignment horizontal="center" vertical="center"/>
    </xf>
    <xf numFmtId="0" fontId="2" fillId="0" borderId="5" xfId="1" applyNumberFormat="1" applyFont="1" applyBorder="1" applyAlignment="1" applyProtection="1">
      <alignment horizontal="center" vertical="center"/>
    </xf>
    <xf numFmtId="0" fontId="2" fillId="0" borderId="10" xfId="1" applyNumberFormat="1" applyFont="1" applyBorder="1" applyAlignment="1" applyProtection="1">
      <alignment horizontal="center" vertical="center"/>
    </xf>
    <xf numFmtId="0" fontId="2" fillId="0" borderId="12" xfId="1" applyNumberFormat="1" applyFont="1" applyBorder="1" applyAlignment="1" applyProtection="1">
      <alignment horizontal="center" vertical="center"/>
    </xf>
    <xf numFmtId="0" fontId="2" fillId="0" borderId="0" xfId="1" applyNumberFormat="1" applyFont="1" applyBorder="1" applyAlignment="1" applyProtection="1">
      <alignment horizontal="center" vertical="center"/>
    </xf>
    <xf numFmtId="0" fontId="2" fillId="0" borderId="13" xfId="1" applyNumberFormat="1" applyFont="1" applyBorder="1" applyAlignment="1" applyProtection="1">
      <alignment horizontal="center" vertical="center"/>
    </xf>
    <xf numFmtId="0" fontId="5" fillId="0" borderId="16" xfId="1" applyNumberFormat="1" applyFont="1" applyFill="1" applyBorder="1" applyAlignment="1" applyProtection="1">
      <alignment horizontal="left" vertical="center" wrapText="1"/>
      <protection locked="0"/>
    </xf>
    <xf numFmtId="0" fontId="6" fillId="0" borderId="9" xfId="1" applyNumberFormat="1" applyFont="1" applyBorder="1" applyAlignment="1" applyProtection="1">
      <alignment vertical="center" wrapText="1"/>
    </xf>
    <xf numFmtId="0" fontId="6" fillId="0" borderId="5" xfId="1" applyNumberFormat="1" applyFont="1" applyBorder="1" applyAlignment="1" applyProtection="1">
      <alignment vertical="center" wrapText="1"/>
    </xf>
    <xf numFmtId="0" fontId="6" fillId="0" borderId="10" xfId="1" applyNumberFormat="1" applyFont="1" applyBorder="1" applyAlignment="1" applyProtection="1">
      <alignment vertical="center" wrapText="1"/>
    </xf>
    <xf numFmtId="0" fontId="6" fillId="0" borderId="2" xfId="1" applyNumberFormat="1" applyFont="1" applyBorder="1" applyAlignment="1" applyProtection="1">
      <alignment vertical="center" wrapText="1"/>
    </xf>
    <xf numFmtId="0" fontId="6" fillId="0" borderId="3" xfId="1" applyNumberFormat="1" applyFont="1" applyBorder="1" applyAlignment="1" applyProtection="1">
      <alignment vertical="center" wrapText="1"/>
    </xf>
    <xf numFmtId="0" fontId="6" fillId="0" borderId="18" xfId="1" applyNumberFormat="1" applyFont="1" applyBorder="1" applyAlignment="1" applyProtection="1">
      <alignment vertical="center" wrapText="1"/>
    </xf>
    <xf numFmtId="0" fontId="2" fillId="0" borderId="8" xfId="1" applyNumberFormat="1" applyFont="1" applyFill="1" applyBorder="1" applyAlignment="1" applyProtection="1">
      <alignment vertical="center" wrapText="1"/>
    </xf>
    <xf numFmtId="0" fontId="2" fillId="0" borderId="9" xfId="1" applyNumberFormat="1" applyFont="1" applyBorder="1" applyAlignment="1" applyProtection="1">
      <alignment vertical="center"/>
    </xf>
    <xf numFmtId="0" fontId="2" fillId="0" borderId="5" xfId="1" applyNumberFormat="1" applyFont="1" applyBorder="1" applyAlignment="1" applyProtection="1">
      <alignment vertical="center"/>
    </xf>
    <xf numFmtId="0" fontId="2" fillId="0" borderId="10" xfId="1" applyNumberFormat="1" applyFont="1" applyBorder="1" applyAlignment="1" applyProtection="1">
      <alignment vertical="center"/>
    </xf>
    <xf numFmtId="0" fontId="2" fillId="0" borderId="11" xfId="1" applyNumberFormat="1" applyFont="1" applyFill="1" applyBorder="1" applyAlignment="1" applyProtection="1">
      <alignment vertical="center" wrapText="1"/>
    </xf>
    <xf numFmtId="0" fontId="2" fillId="0" borderId="12" xfId="1" applyNumberFormat="1" applyFont="1" applyBorder="1" applyAlignment="1" applyProtection="1">
      <alignment vertical="center"/>
    </xf>
    <xf numFmtId="0" fontId="2" fillId="0" borderId="0" xfId="1" applyNumberFormat="1" applyFont="1" applyBorder="1" applyAlignment="1" applyProtection="1">
      <alignment vertical="center"/>
    </xf>
    <xf numFmtId="0" fontId="2" fillId="0" borderId="13" xfId="1" applyNumberFormat="1" applyFont="1" applyBorder="1" applyAlignment="1" applyProtection="1">
      <alignment vertical="center"/>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49" fontId="5" fillId="0" borderId="14" xfId="1" applyNumberFormat="1" applyFont="1" applyFill="1" applyBorder="1" applyAlignment="1" applyProtection="1">
      <alignment horizontal="center" vertical="center" wrapText="1"/>
    </xf>
    <xf numFmtId="2" fontId="5" fillId="0" borderId="14" xfId="1" applyNumberFormat="1" applyFont="1" applyFill="1" applyBorder="1" applyAlignment="1" applyProtection="1">
      <alignment horizontal="center" vertical="center" wrapText="1"/>
    </xf>
    <xf numFmtId="2" fontId="5" fillId="0" borderId="14" xfId="1" applyNumberFormat="1" applyFont="1" applyFill="1" applyBorder="1" applyAlignment="1" applyProtection="1">
      <alignment horizontal="center" vertical="center" wrapText="1"/>
      <protection locked="0"/>
    </xf>
    <xf numFmtId="2" fontId="5" fillId="4" borderId="15" xfId="1" applyNumberFormat="1" applyFont="1" applyFill="1" applyBorder="1" applyAlignment="1" applyProtection="1">
      <alignment horizontal="center" vertical="center" wrapText="1"/>
    </xf>
    <xf numFmtId="1" fontId="5" fillId="4" borderId="14" xfId="1" applyNumberFormat="1" applyFont="1" applyFill="1" applyBorder="1" applyAlignment="1" applyProtection="1">
      <alignment horizontal="center" vertical="center" wrapText="1"/>
      <protection locked="0"/>
    </xf>
    <xf numFmtId="1" fontId="5" fillId="0" borderId="14" xfId="1" applyNumberFormat="1" applyFont="1" applyFill="1" applyBorder="1" applyAlignment="1" applyProtection="1">
      <alignment horizontal="center" vertical="center" wrapText="1"/>
      <protection locked="0"/>
    </xf>
    <xf numFmtId="2" fontId="5" fillId="4" borderId="14" xfId="1" applyNumberFormat="1" applyFont="1" applyFill="1" applyBorder="1" applyAlignment="1" applyProtection="1">
      <alignment horizontal="center" vertical="center" wrapText="1"/>
      <protection locked="0"/>
    </xf>
    <xf numFmtId="2" fontId="5" fillId="4" borderId="14" xfId="1" applyNumberFormat="1" applyFont="1" applyFill="1" applyBorder="1" applyAlignment="1" applyProtection="1">
      <alignment horizontal="center" vertical="center" wrapText="1"/>
    </xf>
    <xf numFmtId="0" fontId="5" fillId="0" borderId="14" xfId="1" applyFont="1" applyFill="1" applyBorder="1" applyAlignment="1" applyProtection="1">
      <alignment horizontal="center" vertical="center"/>
    </xf>
    <xf numFmtId="1" fontId="5" fillId="0" borderId="14" xfId="1" applyNumberFormat="1" applyFont="1" applyFill="1" applyBorder="1" applyAlignment="1" applyProtection="1">
      <alignment horizontal="center" vertical="center" wrapText="1"/>
    </xf>
    <xf numFmtId="1" fontId="5" fillId="4" borderId="14" xfId="1" applyNumberFormat="1" applyFont="1" applyFill="1" applyBorder="1" applyAlignment="1" applyProtection="1">
      <alignment horizontal="center" vertical="center" wrapText="1"/>
    </xf>
    <xf numFmtId="49" fontId="5" fillId="5" borderId="14" xfId="1" applyNumberFormat="1" applyFont="1" applyFill="1" applyBorder="1" applyAlignment="1" applyProtection="1">
      <alignment horizontal="center" vertical="center" wrapText="1"/>
    </xf>
    <xf numFmtId="0" fontId="15" fillId="0" borderId="18" xfId="1" applyFont="1" applyFill="1" applyBorder="1" applyAlignment="1">
      <alignment horizontal="left" vertical="center"/>
    </xf>
    <xf numFmtId="2" fontId="5" fillId="0" borderId="14" xfId="1" applyNumberFormat="1" applyFont="1" applyFill="1" applyBorder="1" applyAlignment="1" applyProtection="1">
      <alignment horizontal="center" vertical="center"/>
    </xf>
    <xf numFmtId="2" fontId="5" fillId="4" borderId="14" xfId="1" applyNumberFormat="1" applyFont="1" applyFill="1" applyBorder="1" applyAlignment="1" applyProtection="1">
      <alignment horizontal="center" vertical="center"/>
    </xf>
    <xf numFmtId="0" fontId="5" fillId="5" borderId="14" xfId="1" applyFont="1" applyFill="1" applyBorder="1" applyAlignment="1" applyProtection="1">
      <alignment horizontal="center" vertical="center"/>
    </xf>
    <xf numFmtId="2" fontId="5" fillId="5" borderId="14" xfId="1" applyNumberFormat="1" applyFont="1" applyFill="1" applyBorder="1" applyAlignment="1" applyProtection="1">
      <alignment horizontal="center" vertical="center"/>
    </xf>
    <xf numFmtId="2" fontId="5" fillId="5" borderId="14" xfId="1" applyNumberFormat="1" applyFont="1" applyFill="1" applyBorder="1" applyAlignment="1" applyProtection="1">
      <alignment horizontal="center" vertical="center" wrapText="1"/>
    </xf>
    <xf numFmtId="2" fontId="1" fillId="0" borderId="0" xfId="1" applyNumberFormat="1" applyFont="1" applyProtection="1"/>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165" fontId="5" fillId="0" borderId="14" xfId="1" applyNumberFormat="1" applyFont="1" applyFill="1" applyBorder="1" applyAlignment="1" applyProtection="1">
      <alignment horizontal="center" vertical="center" wrapText="1"/>
      <protection locked="0"/>
    </xf>
    <xf numFmtId="166" fontId="5" fillId="0" borderId="14" xfId="1" applyNumberFormat="1" applyFont="1" applyFill="1" applyBorder="1" applyAlignment="1" applyProtection="1">
      <alignment horizontal="center" vertical="center" wrapText="1"/>
      <protection locked="0"/>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2" fontId="17" fillId="2" borderId="19" xfId="1" applyNumberFormat="1" applyFont="1" applyFill="1" applyBorder="1" applyAlignment="1" applyProtection="1">
      <alignment horizontal="center" vertical="center" wrapText="1"/>
      <protection locked="0"/>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0" fontId="6" fillId="0" borderId="9" xfId="1" applyNumberFormat="1" applyFont="1" applyBorder="1" applyAlignment="1" applyProtection="1">
      <alignment horizontal="center" vertical="center" wrapText="1"/>
    </xf>
    <xf numFmtId="0" fontId="6" fillId="0" borderId="5" xfId="1" applyNumberFormat="1" applyFont="1" applyBorder="1" applyAlignment="1" applyProtection="1">
      <alignment horizontal="center" vertical="center" wrapText="1"/>
    </xf>
    <xf numFmtId="0" fontId="6" fillId="0" borderId="10" xfId="1" applyNumberFormat="1" applyFont="1" applyBorder="1" applyAlignment="1" applyProtection="1">
      <alignment horizontal="center" vertical="center" wrapText="1"/>
    </xf>
    <xf numFmtId="0" fontId="6" fillId="0" borderId="2" xfId="1" applyNumberFormat="1" applyFont="1" applyBorder="1" applyAlignment="1" applyProtection="1">
      <alignment horizontal="center" vertical="center" wrapText="1"/>
    </xf>
    <xf numFmtId="0" fontId="6" fillId="0" borderId="3" xfId="1" applyNumberFormat="1" applyFont="1" applyBorder="1" applyAlignment="1" applyProtection="1">
      <alignment horizontal="center" vertical="center" wrapText="1"/>
    </xf>
    <xf numFmtId="0" fontId="6" fillId="0" borderId="18" xfId="1" applyNumberFormat="1" applyFont="1" applyBorder="1" applyAlignment="1" applyProtection="1">
      <alignment horizontal="center" vertical="center" wrapText="1"/>
    </xf>
    <xf numFmtId="0" fontId="1" fillId="0" borderId="4" xfId="1" applyNumberFormat="1" applyFont="1" applyFill="1" applyBorder="1" applyAlignment="1" applyProtection="1">
      <alignment horizontal="center"/>
    </xf>
    <xf numFmtId="0" fontId="1" fillId="0" borderId="6" xfId="1" applyNumberFormat="1" applyFont="1" applyFill="1" applyBorder="1" applyAlignment="1" applyProtection="1">
      <alignment horizontal="center"/>
    </xf>
    <xf numFmtId="0" fontId="1" fillId="0" borderId="7" xfId="1" applyNumberFormat="1" applyFont="1" applyFill="1" applyBorder="1" applyAlignment="1" applyProtection="1">
      <alignment horizontal="center"/>
    </xf>
    <xf numFmtId="0" fontId="6" fillId="0" borderId="8" xfId="1" applyNumberFormat="1" applyFont="1" applyBorder="1" applyAlignment="1" applyProtection="1">
      <alignment horizontal="center" vertical="center" wrapText="1"/>
    </xf>
    <xf numFmtId="0" fontId="6" fillId="0" borderId="21" xfId="1" applyNumberFormat="1" applyFont="1" applyBorder="1" applyAlignment="1" applyProtection="1">
      <alignment horizontal="center" vertical="center" wrapText="1"/>
    </xf>
  </cellXfs>
  <cellStyles count="3">
    <cellStyle name="Normální" xfId="0" builtinId="0"/>
    <cellStyle name="Normální 2" xfId="2"/>
    <cellStyle name="Standard 2" xfId="1"/>
  </cellStyles>
  <dxfs count="68">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
      <fill>
        <patternFill>
          <bgColor rgb="FFFFFF00"/>
        </patternFill>
      </fill>
    </dxf>
    <dxf>
      <fill>
        <patternFill>
          <bgColor theme="9" tint="0.59996337778862885"/>
        </patternFill>
      </fill>
    </dxf>
    <dxf>
      <fill>
        <patternFill>
          <bgColor theme="0" tint="-0.14996795556505021"/>
        </patternFill>
      </fill>
    </dxf>
    <dxf>
      <fill>
        <patternFill>
          <bgColor theme="3" tint="0.59996337778862885"/>
        </patternFill>
      </fill>
    </dxf>
  </dxfs>
  <tableStyles count="0" defaultTableStyle="TableStyleMedium2" defaultPivotStyle="PivotStyleLight16"/>
  <colors>
    <mruColors>
      <color rgb="FFBFBFBF"/>
      <color rgb="FF99CCF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1990</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1990</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324.51801718995102</v>
      </c>
      <c r="F14" s="183">
        <v>9.004924002000001</v>
      </c>
      <c r="G14" s="183">
        <v>1165.5606042005775</v>
      </c>
      <c r="H14" s="183" t="s">
        <v>391</v>
      </c>
      <c r="I14" s="183">
        <v>97.122363532254298</v>
      </c>
      <c r="J14" s="183">
        <v>151.79386797722171</v>
      </c>
      <c r="K14" s="183">
        <v>191.81067017986973</v>
      </c>
      <c r="L14" s="183">
        <v>1.678309902223494</v>
      </c>
      <c r="M14" s="183">
        <v>27.81559403769409</v>
      </c>
      <c r="N14" s="183">
        <v>4.4115813938779578</v>
      </c>
      <c r="O14" s="183">
        <v>0.24185452533531943</v>
      </c>
      <c r="P14" s="183">
        <v>1.5334259352085635</v>
      </c>
      <c r="Q14" s="183">
        <v>2.4107483697029126</v>
      </c>
      <c r="R14" s="183">
        <v>5.9701906805217755</v>
      </c>
      <c r="S14" s="183">
        <v>3.4401633157503371</v>
      </c>
      <c r="T14" s="183">
        <v>8.7753228969277384</v>
      </c>
      <c r="U14" s="183">
        <v>22.87731725725336</v>
      </c>
      <c r="V14" s="183">
        <v>8.9811904851275681</v>
      </c>
      <c r="W14" s="183">
        <v>2.8302618220656086</v>
      </c>
      <c r="X14" s="183">
        <v>1.1513781385517986E-2</v>
      </c>
      <c r="Y14" s="183">
        <v>1.8569880431417454E-2</v>
      </c>
      <c r="Z14" s="183">
        <v>1.7624053671399E-2</v>
      </c>
      <c r="AA14" s="183">
        <v>1.4215485092490251E-2</v>
      </c>
      <c r="AB14" s="183">
        <v>6.1923200580824733E-2</v>
      </c>
      <c r="AC14" s="183">
        <v>3.9131742874376316</v>
      </c>
      <c r="AD14" s="183">
        <v>0.72295482124047794</v>
      </c>
      <c r="AE14" s="184"/>
      <c r="AF14" s="183">
        <v>19253.540288637134</v>
      </c>
      <c r="AG14" s="183">
        <v>583374.84908886417</v>
      </c>
      <c r="AH14" s="183">
        <v>36883.178665666652</v>
      </c>
      <c r="AI14" s="183" t="s">
        <v>391</v>
      </c>
      <c r="AJ14" s="183">
        <v>1023.0309828942221</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0.64658999999999989</v>
      </c>
      <c r="F15" s="183">
        <v>3.2332E-2</v>
      </c>
      <c r="G15" s="183">
        <v>2.985330008</v>
      </c>
      <c r="H15" s="183" t="s">
        <v>390</v>
      </c>
      <c r="I15" s="183">
        <v>0.12606518999999999</v>
      </c>
      <c r="J15" s="183">
        <v>0.15617031000000001</v>
      </c>
      <c r="K15" s="183">
        <v>0.18815699999999999</v>
      </c>
      <c r="L15" s="183">
        <v>7.0596506399999998E-3</v>
      </c>
      <c r="M15" s="183">
        <v>3.4269000000000001E-2</v>
      </c>
      <c r="N15" s="183">
        <v>1.338487172846E-2</v>
      </c>
      <c r="O15" s="183">
        <v>3.6151442863840001E-3</v>
      </c>
      <c r="P15" s="183">
        <v>9.8249606515E-4</v>
      </c>
      <c r="Q15" s="183">
        <v>1.1212742879166E-2</v>
      </c>
      <c r="R15" s="183">
        <v>8.1548051765799982E-3</v>
      </c>
      <c r="S15" s="183">
        <v>1.5638559113219999E-2</v>
      </c>
      <c r="T15" s="183">
        <v>0.71132614700520003</v>
      </c>
      <c r="U15" s="183">
        <v>5.8969755771199998E-3</v>
      </c>
      <c r="V15" s="183">
        <v>0.25426415617940001</v>
      </c>
      <c r="W15" s="183">
        <v>6.9601909450000016E-3</v>
      </c>
      <c r="X15" s="183">
        <v>1.0497522540941999E-5</v>
      </c>
      <c r="Y15" s="183">
        <v>3.5721712299873997E-5</v>
      </c>
      <c r="Z15" s="183">
        <v>1.1290267611846002E-5</v>
      </c>
      <c r="AA15" s="183">
        <v>1.8295003778894E-5</v>
      </c>
      <c r="AB15" s="183">
        <v>7.5804506231556004E-5</v>
      </c>
      <c r="AC15" s="183">
        <v>5.3199698142214227E-6</v>
      </c>
      <c r="AD15" s="183">
        <v>9.2811557060543462E-3</v>
      </c>
      <c r="AE15" s="184"/>
      <c r="AF15" s="183">
        <v>3034.5132130000006</v>
      </c>
      <c r="AG15" s="186" t="s">
        <v>391</v>
      </c>
      <c r="AH15" s="183">
        <v>385.18628200000001</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19.025017001000002</v>
      </c>
      <c r="F16" s="183">
        <v>8.4620459980000007</v>
      </c>
      <c r="G16" s="183">
        <v>33.229861023999995</v>
      </c>
      <c r="H16" s="183">
        <v>1.3321899999999998</v>
      </c>
      <c r="I16" s="183">
        <v>10.176276755000002</v>
      </c>
      <c r="J16" s="183">
        <v>15.037313192999997</v>
      </c>
      <c r="K16" s="183">
        <v>20.039991331</v>
      </c>
      <c r="L16" s="183">
        <v>0.22335824405006363</v>
      </c>
      <c r="M16" s="183">
        <v>6.7889690010000008</v>
      </c>
      <c r="N16" s="183">
        <v>0.11215416266283321</v>
      </c>
      <c r="O16" s="183">
        <v>1.0477107132294206E-2</v>
      </c>
      <c r="P16" s="183">
        <v>8.0846656574905501E-2</v>
      </c>
      <c r="Q16" s="183">
        <v>3.7897602608385671E-2</v>
      </c>
      <c r="R16" s="183">
        <v>0.23743112347661277</v>
      </c>
      <c r="S16" s="183">
        <v>5.7746083291805049E-2</v>
      </c>
      <c r="T16" s="183">
        <v>0.11803795330462676</v>
      </c>
      <c r="U16" s="183">
        <v>1.0379014504677995</v>
      </c>
      <c r="V16" s="183">
        <v>0.49231994509491028</v>
      </c>
      <c r="W16" s="183">
        <v>8.6134221839856515E-2</v>
      </c>
      <c r="X16" s="183">
        <v>7.7618526639999977E-2</v>
      </c>
      <c r="Y16" s="183">
        <v>7.8685389479999993E-3</v>
      </c>
      <c r="Z16" s="183">
        <v>7.3824763159999994E-3</v>
      </c>
      <c r="AA16" s="183">
        <v>7.3824763159999994E-3</v>
      </c>
      <c r="AB16" s="183">
        <v>0.10025201821999999</v>
      </c>
      <c r="AC16" s="183">
        <v>0.17194354472420095</v>
      </c>
      <c r="AD16" s="183">
        <v>2.8266983745206718E-2</v>
      </c>
      <c r="AE16" s="184"/>
      <c r="AF16" s="183" t="s">
        <v>391</v>
      </c>
      <c r="AG16" s="186">
        <v>25661.137839133535</v>
      </c>
      <c r="AH16" s="183">
        <v>13011.206155258458</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43.96594190399999</v>
      </c>
      <c r="F17" s="183">
        <v>3.6621128999999994</v>
      </c>
      <c r="G17" s="183">
        <v>56.642039114999946</v>
      </c>
      <c r="H17" s="183">
        <v>0.11513199999999998</v>
      </c>
      <c r="I17" s="183">
        <v>21.142042296000003</v>
      </c>
      <c r="J17" s="183">
        <v>31.928402342999998</v>
      </c>
      <c r="K17" s="183">
        <v>39.677438191999997</v>
      </c>
      <c r="L17" s="183">
        <v>0.36465631266014403</v>
      </c>
      <c r="M17" s="183">
        <v>324.39497500660508</v>
      </c>
      <c r="N17" s="183">
        <v>75.806631267768751</v>
      </c>
      <c r="O17" s="183">
        <v>0.55987089158546521</v>
      </c>
      <c r="P17" s="183">
        <v>0.35108022917194331</v>
      </c>
      <c r="Q17" s="183">
        <v>0.32340434663255646</v>
      </c>
      <c r="R17" s="183">
        <v>1.5336529386037032</v>
      </c>
      <c r="S17" s="183">
        <v>6.7575160221698667</v>
      </c>
      <c r="T17" s="183">
        <v>1.0702060274048848</v>
      </c>
      <c r="U17" s="183">
        <v>0.93324124318689017</v>
      </c>
      <c r="V17" s="183">
        <v>23.288898541679998</v>
      </c>
      <c r="W17" s="183">
        <v>62.010666225705016</v>
      </c>
      <c r="X17" s="183">
        <v>2.0667730830820977E-2</v>
      </c>
      <c r="Y17" s="183">
        <v>0.20093501208853048</v>
      </c>
      <c r="Z17" s="183">
        <v>6.023186534763169E-2</v>
      </c>
      <c r="AA17" s="183">
        <v>6.8792179277060911E-2</v>
      </c>
      <c r="AB17" s="183">
        <v>0.35062678754404403</v>
      </c>
      <c r="AC17" s="183">
        <v>0.48063802380888049</v>
      </c>
      <c r="AD17" s="183">
        <v>1.0204486386636418</v>
      </c>
      <c r="AE17" s="184"/>
      <c r="AF17" s="183">
        <v>13366.206269500002</v>
      </c>
      <c r="AG17" s="186">
        <v>52453.407379864664</v>
      </c>
      <c r="AH17" s="183">
        <v>59592.168184136135</v>
      </c>
      <c r="AI17" s="186" t="s">
        <v>391</v>
      </c>
      <c r="AJ17" s="186" t="s">
        <v>391</v>
      </c>
      <c r="AK17" s="185" t="s">
        <v>391</v>
      </c>
      <c r="AL17" s="160" t="s">
        <v>49</v>
      </c>
    </row>
    <row r="18" spans="1:39" s="2" customFormat="1" ht="24.75" customHeight="1" thickBot="1" x14ac:dyDescent="0.3">
      <c r="A18" s="120" t="s">
        <v>53</v>
      </c>
      <c r="B18" s="120" t="s">
        <v>60</v>
      </c>
      <c r="C18" s="121" t="s">
        <v>61</v>
      </c>
      <c r="D18" s="181"/>
      <c r="E18" s="182">
        <v>0.79951640200000018</v>
      </c>
      <c r="F18" s="182">
        <v>5.8144000000000001E-2</v>
      </c>
      <c r="G18" s="182">
        <v>2.3378833170000002</v>
      </c>
      <c r="H18" s="182" t="s">
        <v>391</v>
      </c>
      <c r="I18" s="182">
        <v>0.83610321999999992</v>
      </c>
      <c r="J18" s="182">
        <v>1.2929758249999999</v>
      </c>
      <c r="K18" s="182">
        <v>1.8119590999999993</v>
      </c>
      <c r="L18" s="182">
        <v>6.0229547995656177E-2</v>
      </c>
      <c r="M18" s="182">
        <v>0.14734000000000003</v>
      </c>
      <c r="N18" s="182">
        <v>4.4801660904704735E-2</v>
      </c>
      <c r="O18" s="182">
        <v>2.3614913481353611E-3</v>
      </c>
      <c r="P18" s="182">
        <v>6.9608448374646774E-3</v>
      </c>
      <c r="Q18" s="182">
        <v>4.3171572187760757E-2</v>
      </c>
      <c r="R18" s="182">
        <v>3.59989547798302E-2</v>
      </c>
      <c r="S18" s="182">
        <v>4.913042726142066E-2</v>
      </c>
      <c r="T18" s="182">
        <v>0.12931060992499102</v>
      </c>
      <c r="U18" s="182">
        <v>2.9351847910813661E-2</v>
      </c>
      <c r="V18" s="182">
        <v>0.12013072121389574</v>
      </c>
      <c r="W18" s="182">
        <v>1.4317571409473064E-2</v>
      </c>
      <c r="X18" s="182">
        <v>2.0226828643331884E-4</v>
      </c>
      <c r="Y18" s="182">
        <v>3.2987908104365214E-4</v>
      </c>
      <c r="Z18" s="182">
        <v>3.2341094208800667E-4</v>
      </c>
      <c r="AA18" s="182">
        <v>2.4990490156490532E-4</v>
      </c>
      <c r="AB18" s="183">
        <v>1.1054632111298828E-3</v>
      </c>
      <c r="AC18" s="182">
        <v>1.0802278569911974E-2</v>
      </c>
      <c r="AD18" s="182">
        <v>8.4150314717953457E-3</v>
      </c>
      <c r="AE18" s="184"/>
      <c r="AF18" s="186">
        <v>856.33889309999984</v>
      </c>
      <c r="AG18" s="186">
        <v>1786.8629366572527</v>
      </c>
      <c r="AH18" s="186">
        <v>1272.4079495000001</v>
      </c>
      <c r="AI18" s="186" t="s">
        <v>391</v>
      </c>
      <c r="AJ18" s="186" t="s">
        <v>391</v>
      </c>
      <c r="AK18" s="185" t="s">
        <v>391</v>
      </c>
      <c r="AL18" s="160" t="s">
        <v>49</v>
      </c>
    </row>
    <row r="19" spans="1:39" s="2" customFormat="1" ht="24.75" customHeight="1" thickBot="1" x14ac:dyDescent="0.3">
      <c r="A19" s="120" t="s">
        <v>53</v>
      </c>
      <c r="B19" s="120" t="s">
        <v>62</v>
      </c>
      <c r="C19" s="121" t="s">
        <v>63</v>
      </c>
      <c r="D19" s="181"/>
      <c r="E19" s="182">
        <v>44.528292589999992</v>
      </c>
      <c r="F19" s="183">
        <v>1.1031910639999991</v>
      </c>
      <c r="G19" s="183">
        <v>124.68038117999997</v>
      </c>
      <c r="H19" s="183" t="s">
        <v>391</v>
      </c>
      <c r="I19" s="183">
        <v>15.881965084999999</v>
      </c>
      <c r="J19" s="183">
        <v>24.596235191999991</v>
      </c>
      <c r="K19" s="183">
        <v>30.825014081999985</v>
      </c>
      <c r="L19" s="183">
        <v>9.785418350283262E-2</v>
      </c>
      <c r="M19" s="183">
        <v>3.3794683220000006</v>
      </c>
      <c r="N19" s="183">
        <v>0.47005227425064722</v>
      </c>
      <c r="O19" s="183">
        <v>2.0462130349108751E-2</v>
      </c>
      <c r="P19" s="183">
        <v>0.15439826471746093</v>
      </c>
      <c r="Q19" s="183">
        <v>0.42601000655421045</v>
      </c>
      <c r="R19" s="183">
        <v>0.79135049016626968</v>
      </c>
      <c r="S19" s="183">
        <v>0.49137847469916285</v>
      </c>
      <c r="T19" s="183">
        <v>1.8822355389619354</v>
      </c>
      <c r="U19" s="183">
        <v>2.7675281070233</v>
      </c>
      <c r="V19" s="183">
        <v>1.0834789658819624</v>
      </c>
      <c r="W19" s="183">
        <v>0.44211532696214872</v>
      </c>
      <c r="X19" s="183">
        <v>2.0179207031403791E-3</v>
      </c>
      <c r="Y19" s="183">
        <v>3.2649796443537157E-3</v>
      </c>
      <c r="Z19" s="183">
        <v>3.2064121972586175E-3</v>
      </c>
      <c r="AA19" s="183">
        <v>2.5072313691143957E-3</v>
      </c>
      <c r="AB19" s="183">
        <v>1.0996543913867106E-2</v>
      </c>
      <c r="AC19" s="183">
        <v>0.44747311478253698</v>
      </c>
      <c r="AD19" s="183">
        <v>0.10867777407752668</v>
      </c>
      <c r="AE19" s="184"/>
      <c r="AF19" s="183">
        <v>11719.444874899998</v>
      </c>
      <c r="AG19" s="186">
        <v>67039.88013486276</v>
      </c>
      <c r="AH19" s="183">
        <v>19729.200749977063</v>
      </c>
      <c r="AI19" s="183" t="s">
        <v>391</v>
      </c>
      <c r="AJ19" s="186" t="s">
        <v>391</v>
      </c>
      <c r="AK19" s="185" t="s">
        <v>391</v>
      </c>
      <c r="AL19" s="160" t="s">
        <v>49</v>
      </c>
    </row>
    <row r="20" spans="1:39" s="2" customFormat="1" ht="24.75" customHeight="1" thickBot="1" x14ac:dyDescent="0.3">
      <c r="A20" s="120" t="s">
        <v>53</v>
      </c>
      <c r="B20" s="120" t="s">
        <v>64</v>
      </c>
      <c r="C20" s="121" t="s">
        <v>65</v>
      </c>
      <c r="D20" s="181"/>
      <c r="E20" s="182">
        <v>8.2359210070000053</v>
      </c>
      <c r="F20" s="183">
        <v>0.78794500000000001</v>
      </c>
      <c r="G20" s="183">
        <v>21.098654072999985</v>
      </c>
      <c r="H20" s="183">
        <v>1.9094949816212291E-5</v>
      </c>
      <c r="I20" s="183">
        <v>2.0334938880000011</v>
      </c>
      <c r="J20" s="183">
        <v>3.2356007169999996</v>
      </c>
      <c r="K20" s="183">
        <v>4.7176155540000018</v>
      </c>
      <c r="L20" s="183">
        <v>0.11316046696594498</v>
      </c>
      <c r="M20" s="183">
        <v>1.7312229990000014</v>
      </c>
      <c r="N20" s="183">
        <v>0.29724977518508178</v>
      </c>
      <c r="O20" s="183">
        <v>1.4306651449266785E-2</v>
      </c>
      <c r="P20" s="183">
        <v>3.856882194285053E-2</v>
      </c>
      <c r="Q20" s="183">
        <v>0.28066686000039659</v>
      </c>
      <c r="R20" s="183">
        <v>0.24991280398432802</v>
      </c>
      <c r="S20" s="183">
        <v>0.33408225646569767</v>
      </c>
      <c r="T20" s="183">
        <v>1.237100836009517</v>
      </c>
      <c r="U20" s="183">
        <v>0.37683462167787962</v>
      </c>
      <c r="V20" s="183">
        <v>0.65098637926254832</v>
      </c>
      <c r="W20" s="183">
        <v>7.6198001419841316E-2</v>
      </c>
      <c r="X20" s="183">
        <v>1.4781204829622618E-3</v>
      </c>
      <c r="Y20" s="183">
        <v>2.4123285344681759E-3</v>
      </c>
      <c r="Z20" s="183">
        <v>2.2565417296093533E-3</v>
      </c>
      <c r="AA20" s="183">
        <v>1.7611214454263755E-3</v>
      </c>
      <c r="AB20" s="183">
        <v>7.9081121924661577E-3</v>
      </c>
      <c r="AC20" s="183">
        <v>8.9366796189882095E-2</v>
      </c>
      <c r="AD20" s="183">
        <v>4.5374373162165207E-2</v>
      </c>
      <c r="AE20" s="184"/>
      <c r="AF20" s="183">
        <v>4264.3074319999996</v>
      </c>
      <c r="AG20" s="186">
        <v>13394.78523845227</v>
      </c>
      <c r="AH20" s="183">
        <v>1830.3494340000004</v>
      </c>
      <c r="AI20" s="183">
        <v>7925.9048017725627</v>
      </c>
      <c r="AJ20" s="186" t="s">
        <v>391</v>
      </c>
      <c r="AK20" s="185" t="s">
        <v>391</v>
      </c>
      <c r="AL20" s="160" t="s">
        <v>49</v>
      </c>
    </row>
    <row r="21" spans="1:39" s="2" customFormat="1" ht="24.75" customHeight="1" thickBot="1" x14ac:dyDescent="0.3">
      <c r="A21" s="120" t="s">
        <v>53</v>
      </c>
      <c r="B21" s="120" t="s">
        <v>66</v>
      </c>
      <c r="C21" s="121" t="s">
        <v>67</v>
      </c>
      <c r="D21" s="181"/>
      <c r="E21" s="182">
        <v>6.2176365070000106</v>
      </c>
      <c r="F21" s="183">
        <v>1.1218462979999986</v>
      </c>
      <c r="G21" s="183">
        <v>24.042579071000034</v>
      </c>
      <c r="H21" s="183">
        <v>1.1135999999999998E-5</v>
      </c>
      <c r="I21" s="183">
        <v>3.0486495220300003</v>
      </c>
      <c r="J21" s="183">
        <v>5.8762942960700038</v>
      </c>
      <c r="K21" s="183">
        <v>14.652538136999997</v>
      </c>
      <c r="L21" s="183">
        <v>0.27745553816674989</v>
      </c>
      <c r="M21" s="183">
        <v>3.7382034409999991</v>
      </c>
      <c r="N21" s="183">
        <v>0.65142806392971253</v>
      </c>
      <c r="O21" s="183">
        <v>3.03481471264559E-2</v>
      </c>
      <c r="P21" s="183">
        <v>6.3911583366680985E-2</v>
      </c>
      <c r="Q21" s="183">
        <v>0.64442643960620516</v>
      </c>
      <c r="R21" s="183">
        <v>0.45555247203944899</v>
      </c>
      <c r="S21" s="183">
        <v>0.73717529229763767</v>
      </c>
      <c r="T21" s="183">
        <v>2.4606169229710595</v>
      </c>
      <c r="U21" s="183">
        <v>0.15316459837825136</v>
      </c>
      <c r="V21" s="183">
        <v>1.5009664806893743</v>
      </c>
      <c r="W21" s="183">
        <v>0.13520581657504632</v>
      </c>
      <c r="X21" s="183">
        <v>3.1104225738279871E-3</v>
      </c>
      <c r="Y21" s="183">
        <v>5.0882141383519286E-3</v>
      </c>
      <c r="Z21" s="183">
        <v>4.9968023299863818E-3</v>
      </c>
      <c r="AA21" s="183">
        <v>3.8745097878701085E-3</v>
      </c>
      <c r="AB21" s="183">
        <v>1.7069948830036451E-2</v>
      </c>
      <c r="AC21" s="183">
        <v>0.10109074189102531</v>
      </c>
      <c r="AD21" s="183">
        <v>0.10423103730901696</v>
      </c>
      <c r="AE21" s="184"/>
      <c r="AF21" s="183">
        <v>7160.6918587986602</v>
      </c>
      <c r="AG21" s="183">
        <v>15104.872537956704</v>
      </c>
      <c r="AH21" s="183">
        <v>5605.0325712000003</v>
      </c>
      <c r="AI21" s="183">
        <v>1.3919999999999999</v>
      </c>
      <c r="AJ21" s="186" t="s">
        <v>391</v>
      </c>
      <c r="AK21" s="185" t="s">
        <v>391</v>
      </c>
      <c r="AL21" s="160" t="s">
        <v>49</v>
      </c>
    </row>
    <row r="22" spans="1:39" s="2" customFormat="1" ht="24.75" customHeight="1" thickBot="1" x14ac:dyDescent="0.3">
      <c r="A22" s="120" t="s">
        <v>53</v>
      </c>
      <c r="B22" s="123" t="s">
        <v>68</v>
      </c>
      <c r="C22" s="121" t="s">
        <v>69</v>
      </c>
      <c r="D22" s="181"/>
      <c r="E22" s="182">
        <v>14.687378928000003</v>
      </c>
      <c r="F22" s="183">
        <v>1.1669595880000012</v>
      </c>
      <c r="G22" s="183">
        <v>33.244729012000086</v>
      </c>
      <c r="H22" s="183" t="s">
        <v>391</v>
      </c>
      <c r="I22" s="183">
        <v>11.476363389000001</v>
      </c>
      <c r="J22" s="183">
        <v>17.224657363999995</v>
      </c>
      <c r="K22" s="183">
        <v>23.940711893000021</v>
      </c>
      <c r="L22" s="183">
        <v>0.30003283012109772</v>
      </c>
      <c r="M22" s="183">
        <v>10.338058056000001</v>
      </c>
      <c r="N22" s="183">
        <v>1.6898435864355017</v>
      </c>
      <c r="O22" s="183">
        <v>0.24317992044085629</v>
      </c>
      <c r="P22" s="183">
        <v>0.25108357363647227</v>
      </c>
      <c r="Q22" s="183">
        <v>1.0694695291396314</v>
      </c>
      <c r="R22" s="183">
        <v>0.80253265569811649</v>
      </c>
      <c r="S22" s="183">
        <v>1.4949242792451551</v>
      </c>
      <c r="T22" s="183">
        <v>2.2548923833263701</v>
      </c>
      <c r="U22" s="183">
        <v>0.19716168840282722</v>
      </c>
      <c r="V22" s="183">
        <v>2.8170720345043048</v>
      </c>
      <c r="W22" s="183">
        <v>1.2366988234196912</v>
      </c>
      <c r="X22" s="183">
        <v>6.1695850096602188E-3</v>
      </c>
      <c r="Y22" s="183">
        <v>9.9655539388762097E-3</v>
      </c>
      <c r="Z22" s="183">
        <v>7.6475103706019074E-3</v>
      </c>
      <c r="AA22" s="183">
        <v>5.9455641744628066E-3</v>
      </c>
      <c r="AB22" s="183">
        <v>2.972821349360117E-2</v>
      </c>
      <c r="AC22" s="183">
        <v>0.11629827093122234</v>
      </c>
      <c r="AD22" s="183">
        <v>0.10440202379846455</v>
      </c>
      <c r="AE22" s="184"/>
      <c r="AF22" s="183">
        <v>11449.121131332597</v>
      </c>
      <c r="AG22" s="183">
        <v>22822.430391449212</v>
      </c>
      <c r="AH22" s="183">
        <v>36556.471616499992</v>
      </c>
      <c r="AI22" s="183">
        <v>206.92567</v>
      </c>
      <c r="AJ22" s="183" t="s">
        <v>391</v>
      </c>
      <c r="AK22" s="185" t="s">
        <v>391</v>
      </c>
      <c r="AL22" s="160" t="s">
        <v>49</v>
      </c>
    </row>
    <row r="23" spans="1:39" s="2" customFormat="1" ht="24.75" customHeight="1" thickBot="1" x14ac:dyDescent="0.3">
      <c r="A23" s="120" t="s">
        <v>70</v>
      </c>
      <c r="B23" s="123" t="s">
        <v>393</v>
      </c>
      <c r="C23" s="121" t="s">
        <v>394</v>
      </c>
      <c r="E23" s="183">
        <v>1.5952740000000001</v>
      </c>
      <c r="F23" s="183">
        <v>0.327214</v>
      </c>
      <c r="G23" s="183">
        <v>0.14099999999999999</v>
      </c>
      <c r="H23" s="183">
        <v>3.2900000000000003E-4</v>
      </c>
      <c r="I23" s="183">
        <v>0.20247599999999999</v>
      </c>
      <c r="J23" s="183">
        <v>0.20247599999999999</v>
      </c>
      <c r="K23" s="183">
        <v>0.20247599999999999</v>
      </c>
      <c r="L23" s="183">
        <v>0.111343</v>
      </c>
      <c r="M23" s="183">
        <v>0.88783000000000001</v>
      </c>
      <c r="N23" s="183">
        <v>1.7625000000000002E-5</v>
      </c>
      <c r="O23" s="183">
        <v>4.6999999999999999E-4</v>
      </c>
      <c r="P23" s="183">
        <v>2.4909999999999998E-4</v>
      </c>
      <c r="Q23" s="183">
        <v>4.6999999999999999E-6</v>
      </c>
      <c r="R23" s="183">
        <v>2.3500000000000001E-3</v>
      </c>
      <c r="S23" s="183">
        <v>7.9899999999999999E-2</v>
      </c>
      <c r="T23" s="183">
        <v>3.29E-3</v>
      </c>
      <c r="U23" s="183">
        <v>4.6999999999999999E-4</v>
      </c>
      <c r="V23" s="183">
        <v>4.7E-2</v>
      </c>
      <c r="W23" s="183" t="s">
        <v>390</v>
      </c>
      <c r="X23" s="183">
        <v>1.41E-3</v>
      </c>
      <c r="Y23" s="183">
        <v>2.3500000000000001E-3</v>
      </c>
      <c r="Z23" s="183">
        <v>1.6168000000000001E-3</v>
      </c>
      <c r="AA23" s="183">
        <v>9.9639999999999993E-4</v>
      </c>
      <c r="AB23" s="183">
        <v>6.3731999999999999E-3</v>
      </c>
      <c r="AC23" s="183" t="s">
        <v>391</v>
      </c>
      <c r="AD23" s="183" t="s">
        <v>391</v>
      </c>
      <c r="AE23" s="184"/>
      <c r="AF23" s="183">
        <v>1996.7950000000001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18.192259079999939</v>
      </c>
      <c r="F24" s="182">
        <v>3.5709073479999986</v>
      </c>
      <c r="G24" s="182">
        <v>83.257986984999803</v>
      </c>
      <c r="H24" s="183">
        <v>6.0000000000000001E-3</v>
      </c>
      <c r="I24" s="182">
        <v>19.381070679000061</v>
      </c>
      <c r="J24" s="182">
        <v>31.358711488000058</v>
      </c>
      <c r="K24" s="182">
        <v>55.567876171999892</v>
      </c>
      <c r="L24" s="182">
        <v>1.2279767170125746</v>
      </c>
      <c r="M24" s="182">
        <v>11.069909139999963</v>
      </c>
      <c r="N24" s="182">
        <v>2.4076779157526769</v>
      </c>
      <c r="O24" s="182">
        <v>0.10878150484620393</v>
      </c>
      <c r="P24" s="182">
        <v>0.16117335180298589</v>
      </c>
      <c r="Q24" s="182">
        <v>2.3666306161180222</v>
      </c>
      <c r="R24" s="182">
        <v>1.6375373558847599</v>
      </c>
      <c r="S24" s="182">
        <v>2.7173324909008998</v>
      </c>
      <c r="T24" s="182">
        <v>5.9452062705389732</v>
      </c>
      <c r="U24" s="182">
        <v>0.45503224086685484</v>
      </c>
      <c r="V24" s="182">
        <v>4.4422074757478311</v>
      </c>
      <c r="W24" s="182">
        <v>0.56745292085514143</v>
      </c>
      <c r="X24" s="182">
        <v>3.4015767719597974E-2</v>
      </c>
      <c r="Y24" s="182">
        <v>5.4769997881698972E-2</v>
      </c>
      <c r="Z24" s="182">
        <v>3.0308820626148852E-2</v>
      </c>
      <c r="AA24" s="182">
        <v>2.374272492087072E-2</v>
      </c>
      <c r="AB24" s="183">
        <v>0.14283731114831613</v>
      </c>
      <c r="AC24" s="182">
        <v>0.33288250149050352</v>
      </c>
      <c r="AD24" s="182">
        <v>0.28781342616983446</v>
      </c>
      <c r="AE24" s="184"/>
      <c r="AF24" s="183">
        <v>14243.990235328329</v>
      </c>
      <c r="AG24" s="186">
        <v>49374.559806272082</v>
      </c>
      <c r="AH24" s="183">
        <v>15510.019216200008</v>
      </c>
      <c r="AI24" s="183">
        <v>2605.3164274999995</v>
      </c>
      <c r="AJ24" s="186" t="s">
        <v>391</v>
      </c>
      <c r="AK24" s="185" t="s">
        <v>391</v>
      </c>
      <c r="AL24" s="160" t="s">
        <v>49</v>
      </c>
    </row>
    <row r="25" spans="1:39" s="2" customFormat="1" ht="24.75" customHeight="1" thickBot="1" x14ac:dyDescent="0.3">
      <c r="A25" s="120" t="s">
        <v>73</v>
      </c>
      <c r="B25" s="123" t="s">
        <v>74</v>
      </c>
      <c r="C25" s="125" t="s">
        <v>75</v>
      </c>
      <c r="D25" s="181"/>
      <c r="E25" s="182">
        <v>0.26388819538468244</v>
      </c>
      <c r="F25" s="182">
        <v>0.13786933078167363</v>
      </c>
      <c r="G25" s="182">
        <v>2.4223779212287876E-2</v>
      </c>
      <c r="H25" s="182" t="s">
        <v>390</v>
      </c>
      <c r="I25" s="182">
        <v>2.7927249625617177E-3</v>
      </c>
      <c r="J25" s="182">
        <v>2.7927249625617177E-3</v>
      </c>
      <c r="K25" s="182">
        <v>2.7927249625617177E-3</v>
      </c>
      <c r="L25" s="182">
        <v>1.3405079820296244E-3</v>
      </c>
      <c r="M25" s="182">
        <v>4.5125356778450234</v>
      </c>
      <c r="N25" s="182">
        <v>12.889403465583309</v>
      </c>
      <c r="O25" s="182">
        <v>2.6011325497802304E-4</v>
      </c>
      <c r="P25" s="182">
        <v>1.6777423089623037E-4</v>
      </c>
      <c r="Q25" s="182">
        <v>3.7622238312767395E-6</v>
      </c>
      <c r="R25" s="182">
        <v>8.0364648550158781E-4</v>
      </c>
      <c r="S25" s="182">
        <v>7.0272055574635832E-4</v>
      </c>
      <c r="T25" s="182">
        <v>2.722206039630123E-4</v>
      </c>
      <c r="U25" s="182">
        <v>3.3230067179234505E-6</v>
      </c>
      <c r="V25" s="182">
        <v>5.1986936059180873E-2</v>
      </c>
      <c r="W25" s="182" t="s">
        <v>390</v>
      </c>
      <c r="X25" s="182">
        <v>1.4883013828649133E-4</v>
      </c>
      <c r="Y25" s="182">
        <v>7.8762647924970636E-4</v>
      </c>
      <c r="Z25" s="182">
        <v>8.5806240439938208E-4</v>
      </c>
      <c r="AA25" s="182">
        <v>2.3221154989457561E-4</v>
      </c>
      <c r="AB25" s="183">
        <v>2.0267305718301553E-3</v>
      </c>
      <c r="AC25" s="183" t="s">
        <v>391</v>
      </c>
      <c r="AD25" s="183" t="s">
        <v>391</v>
      </c>
      <c r="AE25" s="184"/>
      <c r="AF25" s="183">
        <v>1262.4602016863662</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36.255750090603719</v>
      </c>
      <c r="F27" s="183">
        <v>37.717339632672108</v>
      </c>
      <c r="G27" s="183">
        <v>1.4963712416075048</v>
      </c>
      <c r="H27" s="183">
        <v>3.5203057165540029E-2</v>
      </c>
      <c r="I27" s="183">
        <v>0.73070328531833817</v>
      </c>
      <c r="J27" s="183">
        <v>0.73070328531833817</v>
      </c>
      <c r="K27" s="183">
        <v>0.73070328531833817</v>
      </c>
      <c r="L27" s="183">
        <v>0.30103208260856829</v>
      </c>
      <c r="M27" s="183">
        <v>382.04487362957485</v>
      </c>
      <c r="N27" s="183">
        <v>105.32158836571008</v>
      </c>
      <c r="O27" s="183">
        <v>2.1802896395511958E-4</v>
      </c>
      <c r="P27" s="183">
        <v>9.9458808659475973E-3</v>
      </c>
      <c r="Q27" s="183">
        <v>3.3073641340387866E-4</v>
      </c>
      <c r="R27" s="183">
        <v>7.8908643541084362E-3</v>
      </c>
      <c r="S27" s="183">
        <v>5.5814647362196351E-3</v>
      </c>
      <c r="T27" s="183">
        <v>2.4519385734158889E-3</v>
      </c>
      <c r="U27" s="183">
        <v>2.2541489889751787E-4</v>
      </c>
      <c r="V27" s="183">
        <v>3.7415036366362425E-2</v>
      </c>
      <c r="W27" s="183">
        <v>0.51917800000000003</v>
      </c>
      <c r="X27" s="183">
        <v>1.21613766271E-2</v>
      </c>
      <c r="Y27" s="183">
        <v>1.92267390128E-2</v>
      </c>
      <c r="Z27" s="183">
        <v>8.6960900492999999E-3</v>
      </c>
      <c r="AA27" s="183">
        <v>2.08645547153E-2</v>
      </c>
      <c r="AB27" s="183">
        <v>6.0948760404500001E-2</v>
      </c>
      <c r="AC27" s="183">
        <v>5.1917809999999995E-4</v>
      </c>
      <c r="AD27" s="183">
        <v>1.084421E-4</v>
      </c>
      <c r="AE27" s="184"/>
      <c r="AF27" s="183">
        <v>51922.173307612298</v>
      </c>
      <c r="AG27" s="186" t="s">
        <v>391</v>
      </c>
      <c r="AH27" s="183" t="s">
        <v>391</v>
      </c>
      <c r="AI27" s="183" t="s">
        <v>391</v>
      </c>
      <c r="AJ27" s="186" t="s">
        <v>391</v>
      </c>
      <c r="AK27" s="185" t="s">
        <v>391</v>
      </c>
      <c r="AL27" s="160" t="s">
        <v>49</v>
      </c>
    </row>
    <row r="28" spans="1:39" s="2" customFormat="1" ht="24.75" customHeight="1" thickBot="1" x14ac:dyDescent="0.3">
      <c r="A28" s="120" t="s">
        <v>78</v>
      </c>
      <c r="B28" s="120" t="s">
        <v>81</v>
      </c>
      <c r="C28" s="121" t="s">
        <v>82</v>
      </c>
      <c r="D28" s="181"/>
      <c r="E28" s="182">
        <v>2.2442918266513829</v>
      </c>
      <c r="F28" s="183">
        <v>0.40736133394568891</v>
      </c>
      <c r="G28" s="183">
        <v>0.27761091765456125</v>
      </c>
      <c r="H28" s="183">
        <v>1.7912003757706251E-3</v>
      </c>
      <c r="I28" s="183">
        <v>0.37955339446297676</v>
      </c>
      <c r="J28" s="183">
        <v>0.37955339446297676</v>
      </c>
      <c r="K28" s="183">
        <v>0.37955339446297676</v>
      </c>
      <c r="L28" s="183">
        <v>0.17285814034716301</v>
      </c>
      <c r="M28" s="183">
        <v>5.0934759750467018</v>
      </c>
      <c r="N28" s="183">
        <v>3.0361203854159124</v>
      </c>
      <c r="O28" s="183">
        <v>1.0192993785522283E-5</v>
      </c>
      <c r="P28" s="183">
        <v>7.0094744413266277E-4</v>
      </c>
      <c r="Q28" s="183">
        <v>1.7349908393982972E-5</v>
      </c>
      <c r="R28" s="183">
        <v>8.9181501149272605E-4</v>
      </c>
      <c r="S28" s="183">
        <v>6.0639880214726849E-4</v>
      </c>
      <c r="T28" s="183">
        <v>8.6313162798013133E-5</v>
      </c>
      <c r="U28" s="183">
        <v>1.4313829216921378E-5</v>
      </c>
      <c r="V28" s="183">
        <v>2.4854068837339995E-3</v>
      </c>
      <c r="W28" s="183">
        <v>1.4941500000000002E-2</v>
      </c>
      <c r="X28" s="183">
        <v>1.8267031547E-3</v>
      </c>
      <c r="Y28" s="183">
        <v>2.1942553303E-3</v>
      </c>
      <c r="Z28" s="183">
        <v>1.5537499157000001E-3</v>
      </c>
      <c r="AA28" s="183">
        <v>1.9514552910000001E-3</v>
      </c>
      <c r="AB28" s="183">
        <v>7.5261636917E-3</v>
      </c>
      <c r="AC28" s="183">
        <v>1.4941499999999999E-5</v>
      </c>
      <c r="AD28" s="183">
        <v>5.3611000000000002E-6</v>
      </c>
      <c r="AE28" s="184"/>
      <c r="AF28" s="183">
        <v>4817.3105813985003</v>
      </c>
      <c r="AG28" s="186" t="s">
        <v>391</v>
      </c>
      <c r="AH28" s="183" t="s">
        <v>391</v>
      </c>
      <c r="AI28" s="183" t="s">
        <v>391</v>
      </c>
      <c r="AJ28" s="186" t="s">
        <v>391</v>
      </c>
      <c r="AK28" s="185" t="s">
        <v>391</v>
      </c>
      <c r="AL28" s="160" t="s">
        <v>49</v>
      </c>
    </row>
    <row r="29" spans="1:39" s="2" customFormat="1" ht="24.75" customHeight="1" thickBot="1" x14ac:dyDescent="0.3">
      <c r="A29" s="120" t="s">
        <v>78</v>
      </c>
      <c r="B29" s="120" t="s">
        <v>83</v>
      </c>
      <c r="C29" s="121" t="s">
        <v>84</v>
      </c>
      <c r="D29" s="181"/>
      <c r="E29" s="182">
        <v>78.794943597620275</v>
      </c>
      <c r="F29" s="183">
        <v>8.982920824989808</v>
      </c>
      <c r="G29" s="183">
        <v>5.6676391725891406</v>
      </c>
      <c r="H29" s="183">
        <v>2.3522564109695245E-2</v>
      </c>
      <c r="I29" s="183">
        <v>3.5017902875989644</v>
      </c>
      <c r="J29" s="183">
        <v>3.5017902875989644</v>
      </c>
      <c r="K29" s="183">
        <v>3.5017902875989644</v>
      </c>
      <c r="L29" s="183">
        <v>1.7508732857338956</v>
      </c>
      <c r="M29" s="183">
        <v>23.85837264211623</v>
      </c>
      <c r="N29" s="183">
        <v>1.3095865880177306</v>
      </c>
      <c r="O29" s="183">
        <v>9.6859833841183779E-5</v>
      </c>
      <c r="P29" s="183">
        <v>1.0103561866845155E-2</v>
      </c>
      <c r="Q29" s="183">
        <v>1.9241102351980497E-4</v>
      </c>
      <c r="R29" s="183">
        <v>1.6103677319971404E-2</v>
      </c>
      <c r="S29" s="183">
        <v>1.0802539176145997E-2</v>
      </c>
      <c r="T29" s="183">
        <v>4.070689978031736E-4</v>
      </c>
      <c r="U29" s="183">
        <v>1.9110237935724241E-4</v>
      </c>
      <c r="V29" s="183">
        <v>3.4359168959426742E-2</v>
      </c>
      <c r="W29" s="183">
        <v>0.51272419999999996</v>
      </c>
      <c r="X29" s="183">
        <v>7.3246323591999998E-3</v>
      </c>
      <c r="Y29" s="183">
        <v>4.4354718174600002E-2</v>
      </c>
      <c r="Z29" s="183">
        <v>4.9563345629900002E-2</v>
      </c>
      <c r="AA29" s="183">
        <v>1.1393872558600001E-2</v>
      </c>
      <c r="AB29" s="183">
        <v>0.1126365687223</v>
      </c>
      <c r="AC29" s="183">
        <v>8.8709399999999995E-5</v>
      </c>
      <c r="AD29" s="183">
        <v>8.8709399999999995E-5</v>
      </c>
      <c r="AE29" s="184"/>
      <c r="AF29" s="183">
        <v>80645.057305049704</v>
      </c>
      <c r="AG29" s="186" t="s">
        <v>391</v>
      </c>
      <c r="AH29" s="183" t="s">
        <v>391</v>
      </c>
      <c r="AI29" s="183" t="s">
        <v>391</v>
      </c>
      <c r="AJ29" s="186" t="s">
        <v>391</v>
      </c>
      <c r="AK29" s="185" t="s">
        <v>391</v>
      </c>
      <c r="AL29" s="160" t="s">
        <v>49</v>
      </c>
    </row>
    <row r="30" spans="1:39" s="2" customFormat="1" ht="24.75" customHeight="1" thickBot="1" x14ac:dyDescent="0.3">
      <c r="A30" s="120" t="s">
        <v>78</v>
      </c>
      <c r="B30" s="120" t="s">
        <v>85</v>
      </c>
      <c r="C30" s="121" t="s">
        <v>86</v>
      </c>
      <c r="D30" s="181"/>
      <c r="E30" s="182">
        <v>0.64357144252709098</v>
      </c>
      <c r="F30" s="183">
        <v>1.9749067600516563</v>
      </c>
      <c r="G30" s="183">
        <v>5.4030677959680001E-2</v>
      </c>
      <c r="H30" s="183">
        <v>3.4595843607457088E-3</v>
      </c>
      <c r="I30" s="183">
        <v>4.1562069250364479E-2</v>
      </c>
      <c r="J30" s="183">
        <v>4.1562069250364479E-2</v>
      </c>
      <c r="K30" s="183">
        <v>4.1562069250364479E-2</v>
      </c>
      <c r="L30" s="183">
        <v>5.8650318620985754E-3</v>
      </c>
      <c r="M30" s="183">
        <v>30.302584311956778</v>
      </c>
      <c r="N30" s="183">
        <v>5.403067806463917</v>
      </c>
      <c r="O30" s="183">
        <v>1.2247743629399342E-5</v>
      </c>
      <c r="P30" s="183">
        <v>4.70066898249216E-4</v>
      </c>
      <c r="Q30" s="183">
        <v>1.6209203387903999E-5</v>
      </c>
      <c r="R30" s="183">
        <v>3.4646319972477711E-4</v>
      </c>
      <c r="S30" s="183">
        <v>4.8909661510506883E-4</v>
      </c>
      <c r="T30" s="183">
        <v>1.3435233130610304E-4</v>
      </c>
      <c r="U30" s="183">
        <v>1.2241420787129765E-5</v>
      </c>
      <c r="V30" s="183">
        <v>1.9253395521575969E-3</v>
      </c>
      <c r="W30" s="183">
        <v>5.4090300000000001E-2</v>
      </c>
      <c r="X30" s="183">
        <v>8.2423206670000006E-4</v>
      </c>
      <c r="Y30" s="183">
        <v>1.5110921223000001E-3</v>
      </c>
      <c r="Z30" s="183">
        <v>5.1514504159999998E-4</v>
      </c>
      <c r="AA30" s="183">
        <v>1.7686646431E-3</v>
      </c>
      <c r="AB30" s="183">
        <v>4.6191338737000005E-3</v>
      </c>
      <c r="AC30" s="183">
        <v>5.4090299999999999E-5</v>
      </c>
      <c r="AD30" s="183">
        <v>5.4090299999999999E-5</v>
      </c>
      <c r="AE30" s="184"/>
      <c r="AF30" s="183">
        <v>2341.6895827725998</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9.3462190454909937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429.36904143729998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0.48637190862018881</v>
      </c>
      <c r="J32" s="183">
        <v>0.986556682750931</v>
      </c>
      <c r="K32" s="183">
        <v>1.207308703593468</v>
      </c>
      <c r="L32" s="183">
        <v>9.7166762309046167E-2</v>
      </c>
      <c r="M32" s="188" t="s">
        <v>391</v>
      </c>
      <c r="N32" s="183">
        <v>4.2802835204304595</v>
      </c>
      <c r="O32" s="183">
        <v>1.788602157143894E-2</v>
      </c>
      <c r="P32" s="183" t="s">
        <v>390</v>
      </c>
      <c r="Q32" s="183">
        <v>4.853598896810786E-2</v>
      </c>
      <c r="R32" s="183">
        <v>1.6067301699680083</v>
      </c>
      <c r="S32" s="183">
        <v>35.353466082268767</v>
      </c>
      <c r="T32" s="183">
        <v>0.24107521692884021</v>
      </c>
      <c r="U32" s="183">
        <v>2.4146174071869333E-2</v>
      </c>
      <c r="V32" s="183">
        <v>9.8320196237212176</v>
      </c>
      <c r="W32" s="183" t="s">
        <v>390</v>
      </c>
      <c r="X32" s="183">
        <v>3.1769177609110446E-4</v>
      </c>
      <c r="Y32" s="183">
        <v>1.8031154859224848E-4</v>
      </c>
      <c r="Z32" s="183">
        <v>2.6617419077903346E-4</v>
      </c>
      <c r="AA32" s="183" t="s">
        <v>390</v>
      </c>
      <c r="AB32" s="183">
        <v>7.6417751546238631E-4</v>
      </c>
      <c r="AC32" s="183" t="s">
        <v>391</v>
      </c>
      <c r="AD32" s="183" t="s">
        <v>390</v>
      </c>
      <c r="AE32" s="184"/>
      <c r="AF32" s="185" t="s">
        <v>391</v>
      </c>
      <c r="AG32" s="185" t="s">
        <v>391</v>
      </c>
      <c r="AH32" s="185" t="s">
        <v>391</v>
      </c>
      <c r="AI32" s="185" t="s">
        <v>391</v>
      </c>
      <c r="AJ32" s="185" t="s">
        <v>391</v>
      </c>
      <c r="AK32" s="183">
        <v>30089.373289500461</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0.24694900938477082</v>
      </c>
      <c r="J33" s="183">
        <v>0.45731298034216822</v>
      </c>
      <c r="K33" s="183">
        <v>0.91462596068433644</v>
      </c>
      <c r="L33" s="183">
        <v>9.6950351832539635E-3</v>
      </c>
      <c r="M33" s="188" t="s">
        <v>391</v>
      </c>
      <c r="N33" s="183">
        <v>4.3879651301133249E-2</v>
      </c>
      <c r="O33" s="183" t="s">
        <v>390</v>
      </c>
      <c r="P33" s="183" t="s">
        <v>390</v>
      </c>
      <c r="Q33" s="183" t="s">
        <v>390</v>
      </c>
      <c r="R33" s="183">
        <v>1.8407193683531647E-2</v>
      </c>
      <c r="S33" s="183">
        <v>8.6922593406514054E-3</v>
      </c>
      <c r="T33" s="183">
        <v>1.3956475363736887E-2</v>
      </c>
      <c r="U33" s="183" t="s">
        <v>390</v>
      </c>
      <c r="V33" s="183">
        <v>6.9352108918734848E-2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30089.373289500461</v>
      </c>
      <c r="AL33" s="160" t="s">
        <v>386</v>
      </c>
    </row>
    <row r="34" spans="1:256" s="2" customFormat="1" ht="24.75" customHeight="1" thickBot="1" x14ac:dyDescent="0.3">
      <c r="A34" s="120" t="s">
        <v>70</v>
      </c>
      <c r="B34" s="120" t="s">
        <v>93</v>
      </c>
      <c r="C34" s="121" t="s">
        <v>94</v>
      </c>
      <c r="D34" s="181"/>
      <c r="E34" s="182">
        <v>12.187402544982605</v>
      </c>
      <c r="F34" s="183">
        <v>1.1574024300431447</v>
      </c>
      <c r="G34" s="183">
        <v>4.8799999999999989E-3</v>
      </c>
      <c r="H34" s="183">
        <v>2.4399999999999995E-3</v>
      </c>
      <c r="I34" s="183">
        <v>0.25467969933883033</v>
      </c>
      <c r="J34" s="183">
        <v>0.27907969933883037</v>
      </c>
      <c r="K34" s="183">
        <v>0.39794075527652761</v>
      </c>
      <c r="L34" s="183">
        <v>0.16554180457023976</v>
      </c>
      <c r="M34" s="183">
        <v>3.3990807257690929</v>
      </c>
      <c r="N34" s="183">
        <v>9.7599999999999987E-5</v>
      </c>
      <c r="O34" s="183">
        <v>4.1479999999999995E-4</v>
      </c>
      <c r="P34" s="183">
        <v>1.2931999999999998E-3</v>
      </c>
      <c r="Q34" s="183">
        <v>2.44E-5</v>
      </c>
      <c r="R34" s="183">
        <v>1.2199999999999999E-2</v>
      </c>
      <c r="S34" s="183">
        <v>0.41479999999999995</v>
      </c>
      <c r="T34" s="183">
        <v>1.7080000000000001E-2</v>
      </c>
      <c r="U34" s="183">
        <v>2.4399999999999999E-3</v>
      </c>
      <c r="V34" s="183">
        <v>0.24399999999999997</v>
      </c>
      <c r="W34" s="183" t="s">
        <v>390</v>
      </c>
      <c r="X34" s="183">
        <v>7.3199999999999993E-3</v>
      </c>
      <c r="Y34" s="183">
        <v>1.2199999999999999E-2</v>
      </c>
      <c r="Z34" s="183">
        <v>9.0767999999999995E-3</v>
      </c>
      <c r="AA34" s="183">
        <v>2.0983999999999994E-3</v>
      </c>
      <c r="AB34" s="183">
        <v>3.0695199999999999E-2</v>
      </c>
      <c r="AC34" s="183" t="s">
        <v>391</v>
      </c>
      <c r="AD34" s="183" t="s">
        <v>391</v>
      </c>
      <c r="AE34" s="184"/>
      <c r="AF34" s="183">
        <v>10366.34</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1.1185244482137251</v>
      </c>
      <c r="F36" s="183">
        <v>7.8256439999999761E-2</v>
      </c>
      <c r="G36" s="183">
        <v>5.099999999999999E-2</v>
      </c>
      <c r="H36" s="183">
        <v>6.0690000000000003E-5</v>
      </c>
      <c r="I36" s="183">
        <v>4.7428775999999895E-2</v>
      </c>
      <c r="J36" s="183">
        <v>4.8792719999999887E-2</v>
      </c>
      <c r="K36" s="183">
        <v>4.8792719999999887E-2</v>
      </c>
      <c r="L36" s="183">
        <v>2.2335779799999941E-2</v>
      </c>
      <c r="M36" s="183">
        <v>0.19867560000000026</v>
      </c>
      <c r="N36" s="183">
        <v>3.1109999999999999E-6</v>
      </c>
      <c r="O36" s="183">
        <v>7.2175199999999993E-5</v>
      </c>
      <c r="P36" s="183">
        <v>4.3968799999999991E-5</v>
      </c>
      <c r="Q36" s="183">
        <v>8.2959999999999996E-7</v>
      </c>
      <c r="R36" s="183">
        <v>2.4887999999999999E-4</v>
      </c>
      <c r="S36" s="183">
        <v>1.7587519999999997E-4</v>
      </c>
      <c r="T36" s="183">
        <v>7.300480000000001E-5</v>
      </c>
      <c r="U36" s="183">
        <v>8.2959999999999996E-7</v>
      </c>
      <c r="V36" s="183">
        <v>1.4418447999999999E-2</v>
      </c>
      <c r="W36" s="183" t="s">
        <v>390</v>
      </c>
      <c r="X36" s="183">
        <v>5.1000000000000004E-4</v>
      </c>
      <c r="Y36" s="183">
        <v>8.4999999999999995E-4</v>
      </c>
      <c r="Z36" s="183">
        <v>2.0739999999999997E-4</v>
      </c>
      <c r="AA36" s="183">
        <v>1.4619999999999998E-4</v>
      </c>
      <c r="AB36" s="183">
        <v>1.7136E-3</v>
      </c>
      <c r="AC36" s="183">
        <v>7.2589999881000005E-6</v>
      </c>
      <c r="AD36" s="183">
        <v>3.4566666099999997E-6</v>
      </c>
      <c r="AE36" s="184"/>
      <c r="AF36" s="183">
        <v>722.245</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0.15866275160724722</v>
      </c>
      <c r="F37" s="182">
        <v>5.2887583869082409E-3</v>
      </c>
      <c r="G37" s="182">
        <v>9.2883819170075995E-4</v>
      </c>
      <c r="H37" s="182" t="s">
        <v>391</v>
      </c>
      <c r="I37" s="182">
        <v>6.6109479836353011E-4</v>
      </c>
      <c r="J37" s="182">
        <v>6.6109479836353011E-4</v>
      </c>
      <c r="K37" s="182">
        <v>6.6109479836353011E-4</v>
      </c>
      <c r="L37" s="182">
        <v>1.6527369959088259E-5</v>
      </c>
      <c r="M37" s="182">
        <v>1.5866275160724724E-2</v>
      </c>
      <c r="N37" s="182">
        <v>4.958210987726476E-6</v>
      </c>
      <c r="O37" s="182">
        <v>8.263684979544127E-7</v>
      </c>
      <c r="P37" s="182">
        <v>3.3054739918176505E-4</v>
      </c>
      <c r="Q37" s="182">
        <v>3.9665687901811806E-4</v>
      </c>
      <c r="R37" s="182">
        <v>2.5121602337814145E-6</v>
      </c>
      <c r="S37" s="182">
        <v>2.5121602337814147E-7</v>
      </c>
      <c r="T37" s="182">
        <v>1.6857917358270019E-6</v>
      </c>
      <c r="U37" s="182">
        <v>3.7021308708357688E-5</v>
      </c>
      <c r="V37" s="182">
        <v>4.958210987726476E-6</v>
      </c>
      <c r="W37" s="182" t="s">
        <v>390</v>
      </c>
      <c r="X37" s="182">
        <v>1.8510654354178846E-6</v>
      </c>
      <c r="Y37" s="182">
        <v>5.2226489070718879E-6</v>
      </c>
      <c r="Z37" s="182">
        <v>3.6690761309175922E-6</v>
      </c>
      <c r="AA37" s="182">
        <v>2.7633762571595558E-5</v>
      </c>
      <c r="AB37" s="183">
        <v>3.8376553045002921E-5</v>
      </c>
      <c r="AC37" s="182" t="s">
        <v>391</v>
      </c>
      <c r="AD37" s="182" t="s">
        <v>391</v>
      </c>
      <c r="AE37" s="184"/>
      <c r="AF37" s="186" t="s">
        <v>391</v>
      </c>
      <c r="AG37" s="186" t="s">
        <v>391</v>
      </c>
      <c r="AH37" s="186">
        <v>3305.4739918176506</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20.366526482547719</v>
      </c>
      <c r="F39" s="183">
        <v>15.993409550507703</v>
      </c>
      <c r="G39" s="183">
        <v>87.906350983705593</v>
      </c>
      <c r="H39" s="183">
        <v>8.4449053000003216E-2</v>
      </c>
      <c r="I39" s="183">
        <v>13.32174980038465</v>
      </c>
      <c r="J39" s="183">
        <v>24.189864742384124</v>
      </c>
      <c r="K39" s="183">
        <v>56.244720250383558</v>
      </c>
      <c r="L39" s="183">
        <v>0.93131103233738532</v>
      </c>
      <c r="M39" s="183">
        <v>66.929950707823807</v>
      </c>
      <c r="N39" s="183">
        <v>3.236014882198365</v>
      </c>
      <c r="O39" s="183">
        <v>0.14706774958412738</v>
      </c>
      <c r="P39" s="183">
        <v>0.30053537001209873</v>
      </c>
      <c r="Q39" s="183">
        <v>3.1908352648591958</v>
      </c>
      <c r="R39" s="183">
        <v>2.2019796955226538</v>
      </c>
      <c r="S39" s="183">
        <v>3.6415433414032781</v>
      </c>
      <c r="T39" s="183">
        <v>8.2138715078566609</v>
      </c>
      <c r="U39" s="183">
        <v>0.33030830927970251</v>
      </c>
      <c r="V39" s="183">
        <v>6.6171181615153669</v>
      </c>
      <c r="W39" s="183">
        <v>0.70762493933302473</v>
      </c>
      <c r="X39" s="183">
        <v>2.7691987002559506E-2</v>
      </c>
      <c r="Y39" s="183">
        <v>4.4786215114480769E-2</v>
      </c>
      <c r="Z39" s="183">
        <v>3.125776964279818E-2</v>
      </c>
      <c r="AA39" s="183">
        <v>2.4333286577824628E-2</v>
      </c>
      <c r="AB39" s="183">
        <v>0.12806925833766403</v>
      </c>
      <c r="AC39" s="183">
        <v>0.45261181871104511</v>
      </c>
      <c r="AD39" s="183">
        <v>0.45878359678020475</v>
      </c>
      <c r="AE39" s="184"/>
      <c r="AF39" s="183">
        <v>20002.017766820107</v>
      </c>
      <c r="AG39" s="186">
        <v>67674.107767046749</v>
      </c>
      <c r="AH39" s="183">
        <v>54513.505734599865</v>
      </c>
      <c r="AI39" s="183">
        <v>1414.3893643751198</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16.963751218595608</v>
      </c>
      <c r="F41" s="183">
        <v>422.55018423056913</v>
      </c>
      <c r="G41" s="183">
        <v>91.1078427047822</v>
      </c>
      <c r="H41" s="183">
        <v>0.27195261212094118</v>
      </c>
      <c r="I41" s="183">
        <v>152.9387262649073</v>
      </c>
      <c r="J41" s="183">
        <v>155.5265161008499</v>
      </c>
      <c r="K41" s="183">
        <v>170.07232510609666</v>
      </c>
      <c r="L41" s="183">
        <v>10.417155404748669</v>
      </c>
      <c r="M41" s="183">
        <v>1959.9865170090145</v>
      </c>
      <c r="N41" s="183">
        <v>3.8685553556132874</v>
      </c>
      <c r="O41" s="183">
        <v>0.31402946902536411</v>
      </c>
      <c r="P41" s="183">
        <v>1.0360643751617402</v>
      </c>
      <c r="Q41" s="183">
        <v>1.1167815319613583</v>
      </c>
      <c r="R41" s="183">
        <v>2.1620289269948199</v>
      </c>
      <c r="S41" s="183">
        <v>1.0493490948486699</v>
      </c>
      <c r="T41" s="183">
        <v>0.65608007304014893</v>
      </c>
      <c r="U41" s="183">
        <v>0.59611529975523392</v>
      </c>
      <c r="V41" s="183">
        <v>10.517110119639652</v>
      </c>
      <c r="W41" s="183">
        <v>17.287045267157005</v>
      </c>
      <c r="X41" s="183">
        <v>29.072923927748594</v>
      </c>
      <c r="Y41" s="183">
        <v>25.901856637316065</v>
      </c>
      <c r="Z41" s="183">
        <v>11.931717785170518</v>
      </c>
      <c r="AA41" s="183">
        <v>16.712386838098872</v>
      </c>
      <c r="AB41" s="183">
        <v>83.618885188334076</v>
      </c>
      <c r="AC41" s="183">
        <v>75.475031394930909</v>
      </c>
      <c r="AD41" s="183">
        <v>0.48465518988687967</v>
      </c>
      <c r="AE41" s="184"/>
      <c r="AF41" s="183" t="s">
        <v>390</v>
      </c>
      <c r="AG41" s="186">
        <v>157986.04040313701</v>
      </c>
      <c r="AH41" s="183">
        <v>49307.693283650806</v>
      </c>
      <c r="AI41" s="183">
        <v>43184</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1.0587200049999976</v>
      </c>
      <c r="F43" s="183">
        <v>1.0497765619999975</v>
      </c>
      <c r="G43" s="183">
        <v>3.8575292160000267</v>
      </c>
      <c r="H43" s="183" t="s">
        <v>438</v>
      </c>
      <c r="I43" s="183">
        <v>0.74217109599999742</v>
      </c>
      <c r="J43" s="183">
        <v>1.1984292259999991</v>
      </c>
      <c r="K43" s="183">
        <v>2.7025174970000001</v>
      </c>
      <c r="L43" s="183">
        <v>5.721161043393836E-2</v>
      </c>
      <c r="M43" s="183">
        <v>4.4514881970000042</v>
      </c>
      <c r="N43" s="183">
        <v>0.14886054572710028</v>
      </c>
      <c r="O43" s="183">
        <v>1.1003152967983411E-2</v>
      </c>
      <c r="P43" s="183">
        <v>1.2904012122036609E-2</v>
      </c>
      <c r="Q43" s="183">
        <v>0.13776361439573315</v>
      </c>
      <c r="R43" s="183">
        <v>0.10271968967540712</v>
      </c>
      <c r="S43" s="183">
        <v>0.15933795578555246</v>
      </c>
      <c r="T43" s="183">
        <v>0.4200393484782623</v>
      </c>
      <c r="U43" s="183">
        <v>1.5043161276649362E-2</v>
      </c>
      <c r="V43" s="183">
        <v>0.47879918682918937</v>
      </c>
      <c r="W43" s="183">
        <v>6.4849711270075674E-2</v>
      </c>
      <c r="X43" s="183">
        <v>4.5693004230707903E-3</v>
      </c>
      <c r="Y43" s="183">
        <v>7.3322008443583659E-3</v>
      </c>
      <c r="Z43" s="183">
        <v>3.0308710118248918E-3</v>
      </c>
      <c r="AA43" s="183">
        <v>2.3968034090560749E-3</v>
      </c>
      <c r="AB43" s="183">
        <v>1.7329175688310185E-2</v>
      </c>
      <c r="AC43" s="183">
        <v>2.107658871553509E-2</v>
      </c>
      <c r="AD43" s="183">
        <v>2.0502854173064314E-2</v>
      </c>
      <c r="AE43" s="184"/>
      <c r="AF43" s="183">
        <v>1202.4966666000007</v>
      </c>
      <c r="AG43" s="183">
        <v>2853.8466000000008</v>
      </c>
      <c r="AH43" s="183">
        <v>2780.359073619999</v>
      </c>
      <c r="AI43" s="183">
        <v>396.80588400000011</v>
      </c>
      <c r="AJ43" s="186" t="s">
        <v>391</v>
      </c>
      <c r="AK43" s="185" t="s">
        <v>391</v>
      </c>
      <c r="AL43" s="160" t="s">
        <v>49</v>
      </c>
    </row>
    <row r="44" spans="1:256" s="2" customFormat="1" ht="24.75" customHeight="1" thickBot="1" x14ac:dyDescent="0.3">
      <c r="A44" s="120" t="s">
        <v>70</v>
      </c>
      <c r="B44" s="120" t="s">
        <v>111</v>
      </c>
      <c r="C44" s="121" t="s">
        <v>112</v>
      </c>
      <c r="D44" s="181"/>
      <c r="E44" s="182">
        <v>78.779520000000005</v>
      </c>
      <c r="F44" s="183">
        <v>11.712198340517714</v>
      </c>
      <c r="G44" s="183">
        <v>4.7000000000000002E-3</v>
      </c>
      <c r="H44" s="183">
        <v>1.0941599999999999E-2</v>
      </c>
      <c r="I44" s="183">
        <v>7.4557317161078718</v>
      </c>
      <c r="J44" s="183">
        <v>7.9316294852211406</v>
      </c>
      <c r="K44" s="183">
        <v>7.9316294852211406</v>
      </c>
      <c r="L44" s="183">
        <v>4.4734390296647231</v>
      </c>
      <c r="M44" s="183">
        <v>26.07750487407144</v>
      </c>
      <c r="N44" s="183" t="s">
        <v>390</v>
      </c>
      <c r="O44" s="183">
        <v>4.0889999999999998E-3</v>
      </c>
      <c r="P44" s="183">
        <v>2.4910000000000002E-3</v>
      </c>
      <c r="Q44" s="183">
        <v>4.699999999999999E-5</v>
      </c>
      <c r="R44" s="183">
        <v>1.41E-2</v>
      </c>
      <c r="S44" s="183">
        <v>9.9640000000000006E-3</v>
      </c>
      <c r="T44" s="183">
        <v>4.1360000000000008E-3</v>
      </c>
      <c r="U44" s="183">
        <v>4.699999999999999E-5</v>
      </c>
      <c r="V44" s="183">
        <v>0.81686000000000003</v>
      </c>
      <c r="W44" s="183" t="s">
        <v>390</v>
      </c>
      <c r="X44" s="183">
        <v>1.3958999999999999E-2</v>
      </c>
      <c r="Y44" s="183">
        <v>1.974E-4</v>
      </c>
      <c r="Z44" s="183">
        <v>8.3660000000000009E-5</v>
      </c>
      <c r="AA44" s="183">
        <v>1.4100000000000001E-4</v>
      </c>
      <c r="AB44" s="183">
        <v>1.4381060000000001E-2</v>
      </c>
      <c r="AC44" s="183" t="s">
        <v>390</v>
      </c>
      <c r="AD44" s="183" t="s">
        <v>390</v>
      </c>
      <c r="AE44" s="184"/>
      <c r="AF44" s="183">
        <v>19975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0.5233620000000001</v>
      </c>
      <c r="F47" s="183">
        <v>9.0146000000000004E-2</v>
      </c>
      <c r="G47" s="183">
        <v>2.8000000000000004E-3</v>
      </c>
      <c r="H47" s="183">
        <v>9.800000000000001E-5</v>
      </c>
      <c r="I47" s="183">
        <v>5.6657999999999993E-2</v>
      </c>
      <c r="J47" s="183">
        <v>5.6657999999999993E-2</v>
      </c>
      <c r="K47" s="183">
        <v>5.6657999999999993E-2</v>
      </c>
      <c r="L47" s="183">
        <v>3.1094E-2</v>
      </c>
      <c r="M47" s="183">
        <v>0.24592399999999998</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594.79</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19.331275000000002</v>
      </c>
      <c r="G48" s="188" t="s">
        <v>391</v>
      </c>
      <c r="H48" s="188" t="s">
        <v>391</v>
      </c>
      <c r="I48" s="183">
        <v>0.52486900000000003</v>
      </c>
      <c r="J48" s="183">
        <v>3.5900460000000001</v>
      </c>
      <c r="K48" s="183">
        <v>7.7508790000000003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101.354</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50.073395000000005</v>
      </c>
      <c r="Y49" s="182">
        <v>61.576742499999995</v>
      </c>
      <c r="Z49" s="182">
        <v>31.803372500000002</v>
      </c>
      <c r="AA49" s="182">
        <v>23.006695000000001</v>
      </c>
      <c r="AB49" s="183">
        <v>166.460205</v>
      </c>
      <c r="AC49" s="182" t="s">
        <v>390</v>
      </c>
      <c r="AD49" s="182" t="s">
        <v>390</v>
      </c>
      <c r="AE49" s="184"/>
      <c r="AF49" s="186" t="s">
        <v>391</v>
      </c>
      <c r="AG49" s="186" t="s">
        <v>391</v>
      </c>
      <c r="AH49" s="186" t="s">
        <v>391</v>
      </c>
      <c r="AI49" s="186" t="s">
        <v>391</v>
      </c>
      <c r="AJ49" s="186" t="s">
        <v>391</v>
      </c>
      <c r="AK49" s="186">
        <v>8.5370000000000008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5.0271000000000003E-2</v>
      </c>
      <c r="AL51" s="160" t="s">
        <v>130</v>
      </c>
    </row>
    <row r="52" spans="1:38" s="2" customFormat="1" ht="24.75" customHeight="1" thickBot="1" x14ac:dyDescent="0.3">
      <c r="A52" s="120" t="s">
        <v>119</v>
      </c>
      <c r="B52" s="123" t="s">
        <v>131</v>
      </c>
      <c r="C52" s="125" t="s">
        <v>399</v>
      </c>
      <c r="D52" s="192"/>
      <c r="E52" s="183">
        <v>3.1763000000000008</v>
      </c>
      <c r="F52" s="183">
        <v>2.9589209621993122</v>
      </c>
      <c r="G52" s="183">
        <v>3.5863</v>
      </c>
      <c r="H52" s="183" t="s">
        <v>390</v>
      </c>
      <c r="I52" s="183">
        <v>2.3935801312089972E-2</v>
      </c>
      <c r="J52" s="183">
        <v>4.1032802249297083E-2</v>
      </c>
      <c r="K52" s="183">
        <v>6.8388003748828488E-2</v>
      </c>
      <c r="L52" s="183" t="s">
        <v>391</v>
      </c>
      <c r="M52" s="183">
        <v>0.19931772474861173</v>
      </c>
      <c r="N52" s="183">
        <v>2.1891000000000001E-2</v>
      </c>
      <c r="O52" s="183">
        <v>3.6484999999999998E-3</v>
      </c>
      <c r="P52" s="183">
        <v>4.3781999999999996E-3</v>
      </c>
      <c r="Q52" s="183">
        <v>7.2970000000000001E-4</v>
      </c>
      <c r="R52" s="183">
        <v>7.2970000000000001E-4</v>
      </c>
      <c r="S52" s="183">
        <v>8.7563999999999993E-3</v>
      </c>
      <c r="T52" s="183">
        <v>3.8674099999999996E-2</v>
      </c>
      <c r="U52" s="183">
        <v>7.2970000000000001E-4</v>
      </c>
      <c r="V52" s="183">
        <v>7.2969999999999997E-3</v>
      </c>
      <c r="W52" s="183">
        <v>8.7563999999999993E-3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7.2969999999999997</v>
      </c>
      <c r="AL52" s="160" t="s">
        <v>132</v>
      </c>
    </row>
    <row r="53" spans="1:38" s="2" customFormat="1" ht="24.75" customHeight="1" thickBot="1" x14ac:dyDescent="0.3">
      <c r="A53" s="120" t="s">
        <v>119</v>
      </c>
      <c r="B53" s="123" t="s">
        <v>133</v>
      </c>
      <c r="C53" s="125" t="s">
        <v>134</v>
      </c>
      <c r="D53" s="192"/>
      <c r="E53" s="188" t="s">
        <v>391</v>
      </c>
      <c r="F53" s="183">
        <v>1.2426204000000001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4.4989999999999997</v>
      </c>
      <c r="AL53" s="160" t="s">
        <v>135</v>
      </c>
    </row>
    <row r="54" spans="1:38" s="2" customFormat="1" ht="23.4" thickBot="1" x14ac:dyDescent="0.3">
      <c r="A54" s="120" t="s">
        <v>119</v>
      </c>
      <c r="B54" s="123" t="s">
        <v>136</v>
      </c>
      <c r="C54" s="125" t="s">
        <v>137</v>
      </c>
      <c r="D54" s="192"/>
      <c r="E54" s="182" t="s">
        <v>391</v>
      </c>
      <c r="F54" s="183">
        <v>1.7887701204471549</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7839.4120000000003</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1.6954010919999998</v>
      </c>
      <c r="J57" s="182">
        <v>2.4401197530000003</v>
      </c>
      <c r="K57" s="182">
        <v>2.9465964040000014</v>
      </c>
      <c r="L57" s="182">
        <v>5.0862032759999988E-2</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4726</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1823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11.171281091156196</v>
      </c>
      <c r="O59" s="182">
        <v>0.23566042087227784</v>
      </c>
      <c r="P59" s="182">
        <v>5.1145781751027021E-3</v>
      </c>
      <c r="Q59" s="182">
        <v>0.73860714443117947</v>
      </c>
      <c r="R59" s="182">
        <v>0.70077184361719014</v>
      </c>
      <c r="S59" s="182">
        <v>1.1934015741906303E-2</v>
      </c>
      <c r="T59" s="182">
        <v>0.83538110193344206</v>
      </c>
      <c r="U59" s="182">
        <v>2.6457250569332316</v>
      </c>
      <c r="V59" s="182">
        <v>6.9993714810999252</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1236.5810550000001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1.0802958782163428</v>
      </c>
      <c r="J60" s="183">
        <v>3.5796421556544717</v>
      </c>
      <c r="K60" s="183">
        <v>6.9693659018521439</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112070</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8.1995361672906525E-2</v>
      </c>
      <c r="J61" s="183">
        <v>0.82099325686861624</v>
      </c>
      <c r="K61" s="183">
        <v>1.7619620513487466</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0.33586500000000002</v>
      </c>
      <c r="F64" s="182" t="s">
        <v>390</v>
      </c>
      <c r="G64" s="182" t="s">
        <v>390</v>
      </c>
      <c r="H64" s="182">
        <v>3.3586499999999999E-3</v>
      </c>
      <c r="I64" s="182" t="s">
        <v>391</v>
      </c>
      <c r="J64" s="182" t="s">
        <v>391</v>
      </c>
      <c r="K64" s="182" t="s">
        <v>391</v>
      </c>
      <c r="L64" s="182" t="s">
        <v>391</v>
      </c>
      <c r="M64" s="182">
        <v>3.3586499999999998E-2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335.86500000000001</v>
      </c>
      <c r="AL64" s="160" t="s">
        <v>160</v>
      </c>
    </row>
    <row r="65" spans="1:38" s="2" customFormat="1" ht="24.75" customHeight="1" thickBot="1" x14ac:dyDescent="0.3">
      <c r="A65" s="120" t="s">
        <v>53</v>
      </c>
      <c r="B65" s="123" t="s">
        <v>161</v>
      </c>
      <c r="C65" s="121" t="s">
        <v>162</v>
      </c>
      <c r="D65" s="181"/>
      <c r="E65" s="182">
        <v>0.31072224665813736</v>
      </c>
      <c r="F65" s="182" t="s">
        <v>391</v>
      </c>
      <c r="G65" s="182" t="s">
        <v>391</v>
      </c>
      <c r="H65" s="182">
        <v>8.1162849087238087E-2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471.95600000000002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23.326000000000001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1.9672579000000003</v>
      </c>
      <c r="F70" s="182">
        <v>3.4398024999999994</v>
      </c>
      <c r="G70" s="182">
        <v>11.302127983999997</v>
      </c>
      <c r="H70" s="182">
        <v>5.8976074000000001</v>
      </c>
      <c r="I70" s="182">
        <v>0.73068084999999994</v>
      </c>
      <c r="J70" s="182">
        <v>1.1358304899999998</v>
      </c>
      <c r="K70" s="182">
        <v>1.3875656000000001</v>
      </c>
      <c r="L70" s="182">
        <v>1.3152255299999999E-2</v>
      </c>
      <c r="M70" s="182">
        <v>1.0417000000000001</v>
      </c>
      <c r="N70" s="182" t="s">
        <v>390</v>
      </c>
      <c r="O70" s="182" t="s">
        <v>390</v>
      </c>
      <c r="P70" s="182">
        <v>0.72488994803798601</v>
      </c>
      <c r="Q70" s="182" t="s">
        <v>390</v>
      </c>
      <c r="R70" s="182" t="s">
        <v>390</v>
      </c>
      <c r="S70" s="182" t="s">
        <v>390</v>
      </c>
      <c r="T70" s="182" t="s">
        <v>390</v>
      </c>
      <c r="U70" s="182" t="s">
        <v>390</v>
      </c>
      <c r="V70" s="182" t="s">
        <v>390</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63.881959220445545</v>
      </c>
      <c r="O72" s="182">
        <v>1.8901933787692609</v>
      </c>
      <c r="P72" s="182">
        <v>0.16528558930211984</v>
      </c>
      <c r="Q72" s="182">
        <v>56.339248123114615</v>
      </c>
      <c r="R72" s="182">
        <v>4.8786665609000019</v>
      </c>
      <c r="S72" s="182">
        <v>0.70936233999999987</v>
      </c>
      <c r="T72" s="182">
        <v>19.796045746499992</v>
      </c>
      <c r="U72" s="182">
        <v>1.8248679000000004E-2</v>
      </c>
      <c r="V72" s="182">
        <v>27.065681839000007</v>
      </c>
      <c r="W72" s="182">
        <v>8.8871807170706028</v>
      </c>
      <c r="X72" s="182">
        <v>1.3977402589019131E-3</v>
      </c>
      <c r="Y72" s="182">
        <v>1.6530058403211648E-2</v>
      </c>
      <c r="Z72" s="182">
        <v>5.6830543360743193E-3</v>
      </c>
      <c r="AA72" s="182">
        <v>8.6249110648489084E-4</v>
      </c>
      <c r="AB72" s="183">
        <v>2.4473344104672771E-2</v>
      </c>
      <c r="AC72" s="182" t="s">
        <v>438</v>
      </c>
      <c r="AD72" s="182">
        <v>0.18520948580000002</v>
      </c>
      <c r="AE72" s="184"/>
      <c r="AF72" s="191" t="s">
        <v>391</v>
      </c>
      <c r="AG72" s="191" t="s">
        <v>391</v>
      </c>
      <c r="AH72" s="191" t="s">
        <v>391</v>
      </c>
      <c r="AI72" s="191" t="s">
        <v>391</v>
      </c>
      <c r="AJ72" s="191" t="s">
        <v>391</v>
      </c>
      <c r="AK72" s="183">
        <v>9196.991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1.6694999025905884E-2</v>
      </c>
      <c r="J73" s="182">
        <v>2.8620001113250415E-2</v>
      </c>
      <c r="K73" s="182">
        <v>4.7700000000000006E-2</v>
      </c>
      <c r="L73" s="182">
        <v>1.6694999025905885E-3</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0.83699999999999997</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5.5988768631928592E-3</v>
      </c>
      <c r="O74" s="182">
        <v>5.0213524704172726E-3</v>
      </c>
      <c r="P74" s="182">
        <v>5.6166468445090302E-2</v>
      </c>
      <c r="Q74" s="182">
        <v>6.8916430039443642E-3</v>
      </c>
      <c r="R74" s="182" t="s">
        <v>390</v>
      </c>
      <c r="S74" s="182" t="s">
        <v>390</v>
      </c>
      <c r="T74" s="182" t="s">
        <v>390</v>
      </c>
      <c r="U74" s="182" t="s">
        <v>390</v>
      </c>
      <c r="V74" s="182" t="s">
        <v>390</v>
      </c>
      <c r="W74" s="182">
        <v>0.12172437201577745</v>
      </c>
      <c r="X74" s="182" t="s">
        <v>390</v>
      </c>
      <c r="Y74" s="182" t="s">
        <v>390</v>
      </c>
      <c r="Z74" s="182" t="s">
        <v>390</v>
      </c>
      <c r="AA74" s="182" t="s">
        <v>390</v>
      </c>
      <c r="AB74" s="182" t="s">
        <v>390</v>
      </c>
      <c r="AC74" s="182">
        <v>430.97</v>
      </c>
      <c r="AD74" s="182">
        <v>2.9320469171683624E-2</v>
      </c>
      <c r="AE74" s="184"/>
      <c r="AF74" s="191" t="s">
        <v>391</v>
      </c>
      <c r="AG74" s="191" t="s">
        <v>391</v>
      </c>
      <c r="AH74" s="191" t="s">
        <v>391</v>
      </c>
      <c r="AI74" s="191" t="s">
        <v>391</v>
      </c>
      <c r="AJ74" s="191" t="s">
        <v>391</v>
      </c>
      <c r="AK74" s="186">
        <v>86.194000000000003</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15.8</v>
      </c>
      <c r="O76" s="183" t="s">
        <v>390</v>
      </c>
      <c r="P76" s="183" t="s">
        <v>390</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20.183</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4.8041499999999999</v>
      </c>
      <c r="O77" s="194">
        <v>1.1631100000000001</v>
      </c>
      <c r="P77" s="194">
        <v>7.5855000000000011E-3</v>
      </c>
      <c r="Q77" s="194">
        <v>0.15171000000000001</v>
      </c>
      <c r="R77" s="194" t="s">
        <v>390</v>
      </c>
      <c r="S77" s="194" t="s">
        <v>390</v>
      </c>
      <c r="T77" s="194" t="s">
        <v>390</v>
      </c>
      <c r="U77" s="194" t="s">
        <v>390</v>
      </c>
      <c r="V77" s="194">
        <v>1.6992193760971157</v>
      </c>
      <c r="W77" s="194">
        <v>2.5285000000000002E-2</v>
      </c>
      <c r="X77" s="194" t="s">
        <v>390</v>
      </c>
      <c r="Y77" s="194" t="s">
        <v>390</v>
      </c>
      <c r="Z77" s="194" t="s">
        <v>390</v>
      </c>
      <c r="AA77" s="194" t="s">
        <v>390</v>
      </c>
      <c r="AB77" s="183" t="s">
        <v>390</v>
      </c>
      <c r="AC77" s="194" t="s">
        <v>390</v>
      </c>
      <c r="AD77" s="194">
        <v>1.82052E-5</v>
      </c>
      <c r="AE77" s="184"/>
      <c r="AF77" s="191" t="s">
        <v>391</v>
      </c>
      <c r="AG77" s="191" t="s">
        <v>391</v>
      </c>
      <c r="AH77" s="191" t="s">
        <v>391</v>
      </c>
      <c r="AI77" s="191" t="s">
        <v>391</v>
      </c>
      <c r="AJ77" s="191" t="s">
        <v>391</v>
      </c>
      <c r="AK77" s="186">
        <v>5.0570000000000004</v>
      </c>
      <c r="AL77" s="160" t="s">
        <v>196</v>
      </c>
    </row>
    <row r="78" spans="1:38" s="2" customFormat="1" ht="24.75" customHeight="1" thickBot="1" x14ac:dyDescent="0.3">
      <c r="A78" s="120" t="s">
        <v>53</v>
      </c>
      <c r="B78" s="120" t="s">
        <v>197</v>
      </c>
      <c r="C78" s="121" t="s">
        <v>198</v>
      </c>
      <c r="D78" s="181"/>
      <c r="E78" s="182" t="s">
        <v>390</v>
      </c>
      <c r="F78" s="182" t="s">
        <v>390</v>
      </c>
      <c r="G78" s="182">
        <v>2.8708989391401456E-4</v>
      </c>
      <c r="H78" s="182" t="s">
        <v>390</v>
      </c>
      <c r="I78" s="182">
        <v>1.3251443517587941E-3</v>
      </c>
      <c r="J78" s="182">
        <v>1.7423194254606368E-3</v>
      </c>
      <c r="K78" s="182">
        <v>2.2308827470686769E-3</v>
      </c>
      <c r="L78" s="182">
        <v>1.325144351758794E-6</v>
      </c>
      <c r="M78" s="182" t="s">
        <v>390</v>
      </c>
      <c r="N78" s="182">
        <v>2.8782241270237327E-3</v>
      </c>
      <c r="O78" s="182">
        <v>2.11021006517496E-3</v>
      </c>
      <c r="P78" s="182">
        <v>2.9639333333333331E-4</v>
      </c>
      <c r="Q78" s="182">
        <v>2.5773333333333336E-2</v>
      </c>
      <c r="R78" s="182" t="s">
        <v>390</v>
      </c>
      <c r="S78" s="182">
        <v>1.3557276796539995E-2</v>
      </c>
      <c r="T78" s="182">
        <v>1.6752666666666664E-3</v>
      </c>
      <c r="U78" s="182" t="s">
        <v>390</v>
      </c>
      <c r="V78" s="182" t="s">
        <v>390</v>
      </c>
      <c r="W78" s="182">
        <v>0.64433333333333342</v>
      </c>
      <c r="X78" s="182" t="s">
        <v>390</v>
      </c>
      <c r="Y78" s="182" t="s">
        <v>390</v>
      </c>
      <c r="Z78" s="182" t="s">
        <v>390</v>
      </c>
      <c r="AA78" s="182" t="s">
        <v>390</v>
      </c>
      <c r="AB78" s="183">
        <v>1.6573599251753707E-5</v>
      </c>
      <c r="AC78" s="182" t="s">
        <v>390</v>
      </c>
      <c r="AD78" s="182">
        <v>4.7680666666666666E-5</v>
      </c>
      <c r="AE78" s="184"/>
      <c r="AF78" s="186" t="s">
        <v>391</v>
      </c>
      <c r="AG78" s="186" t="s">
        <v>391</v>
      </c>
      <c r="AH78" s="186" t="s">
        <v>391</v>
      </c>
      <c r="AI78" s="186" t="s">
        <v>391</v>
      </c>
      <c r="AJ78" s="186" t="s">
        <v>391</v>
      </c>
      <c r="AK78" s="186">
        <v>12.886666666666667</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12.435288</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t="s">
        <v>390</v>
      </c>
      <c r="G83" s="183" t="s">
        <v>390</v>
      </c>
      <c r="H83" s="183" t="s">
        <v>391</v>
      </c>
      <c r="I83" s="183" t="s">
        <v>390</v>
      </c>
      <c r="J83" s="183" t="s">
        <v>390</v>
      </c>
      <c r="K83" s="183" t="s">
        <v>390</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84.240725322706965</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52.536096569907748</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1.6933471900050845</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9.0311850133604512</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0.52211538358490106</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24.539423028490354</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4.0146470726399999E-2</v>
      </c>
      <c r="F91" s="183">
        <v>0.10794939906432</v>
      </c>
      <c r="G91" s="183" t="s">
        <v>390</v>
      </c>
      <c r="H91" s="183">
        <v>9.2559918619200002E-2</v>
      </c>
      <c r="I91" s="183">
        <v>0.602197060896</v>
      </c>
      <c r="J91" s="183">
        <v>0.602197060896</v>
      </c>
      <c r="K91" s="183">
        <v>0.602197060896</v>
      </c>
      <c r="L91" s="183" t="s">
        <v>390</v>
      </c>
      <c r="M91" s="183">
        <v>1.2289280761248</v>
      </c>
      <c r="N91" s="183" t="s">
        <v>390</v>
      </c>
      <c r="O91" s="183">
        <v>0.12043941217920001</v>
      </c>
      <c r="P91" s="183" t="s">
        <v>390</v>
      </c>
      <c r="Q91" s="183" t="s">
        <v>390</v>
      </c>
      <c r="R91" s="183" t="s">
        <v>390</v>
      </c>
      <c r="S91" s="183">
        <v>0.12043941217920001</v>
      </c>
      <c r="T91" s="183">
        <v>6.0219706089600006E-2</v>
      </c>
      <c r="U91" s="183" t="s">
        <v>390</v>
      </c>
      <c r="V91" s="183">
        <v>6.0219706089600006E-2</v>
      </c>
      <c r="W91" s="183">
        <v>2.2303594848000004E-3</v>
      </c>
      <c r="X91" s="183">
        <v>2.475699028128E-3</v>
      </c>
      <c r="Y91" s="183">
        <v>1.0036617681599999E-3</v>
      </c>
      <c r="Z91" s="183">
        <v>1.0036617681599999E-3</v>
      </c>
      <c r="AA91" s="183">
        <v>1.0036617681599999E-3</v>
      </c>
      <c r="AB91" s="183">
        <v>5.4866843326080005E-3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451.01600000000002</v>
      </c>
      <c r="AL92" s="160" t="s">
        <v>231</v>
      </c>
    </row>
    <row r="93" spans="1:38" s="2" customFormat="1" ht="24.75" customHeight="1" thickBot="1" x14ac:dyDescent="0.3">
      <c r="A93" s="120" t="s">
        <v>53</v>
      </c>
      <c r="B93" s="123" t="s">
        <v>232</v>
      </c>
      <c r="C93" s="121" t="s">
        <v>405</v>
      </c>
      <c r="D93" s="189"/>
      <c r="E93" s="194" t="s">
        <v>391</v>
      </c>
      <c r="F93" s="182">
        <v>9.9811178200000015</v>
      </c>
      <c r="G93" s="194" t="s">
        <v>391</v>
      </c>
      <c r="H93" s="194" t="s">
        <v>391</v>
      </c>
      <c r="I93" s="182">
        <v>1.703960655737705E-2</v>
      </c>
      <c r="J93" s="182">
        <v>4.5192000000000003E-2</v>
      </c>
      <c r="K93" s="182">
        <v>7.4085245901639341E-2</v>
      </c>
      <c r="L93" s="182" t="s">
        <v>390</v>
      </c>
      <c r="M93" s="194" t="s">
        <v>391</v>
      </c>
      <c r="N93" s="194" t="s">
        <v>391</v>
      </c>
      <c r="O93" s="194" t="s">
        <v>391</v>
      </c>
      <c r="P93" s="194" t="s">
        <v>391</v>
      </c>
      <c r="Q93" s="194" t="s">
        <v>391</v>
      </c>
      <c r="R93" s="194" t="s">
        <v>391</v>
      </c>
      <c r="S93" s="194" t="s">
        <v>391</v>
      </c>
      <c r="T93" s="194" t="s">
        <v>391</v>
      </c>
      <c r="U93" s="194" t="s">
        <v>391</v>
      </c>
      <c r="V93" s="194" t="s">
        <v>391</v>
      </c>
      <c r="W93" s="194">
        <v>15.534665099882492</v>
      </c>
      <c r="X93" s="194" t="s">
        <v>390</v>
      </c>
      <c r="Y93" s="194" t="s">
        <v>390</v>
      </c>
      <c r="Z93" s="194" t="s">
        <v>390</v>
      </c>
      <c r="AA93" s="194" t="s">
        <v>390</v>
      </c>
      <c r="AB93" s="183">
        <v>4.7035513774644202E-3</v>
      </c>
      <c r="AC93" s="194">
        <v>3.0896722809766284</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2.9549999999999997E-4</v>
      </c>
      <c r="F98" s="182">
        <v>1.1466181999999994</v>
      </c>
      <c r="G98" s="182">
        <v>1.231600799</v>
      </c>
      <c r="H98" s="182">
        <v>8.9016899999999996E-2</v>
      </c>
      <c r="I98" s="182">
        <v>2.4389233450000001</v>
      </c>
      <c r="J98" s="182">
        <v>3.7216243400000013</v>
      </c>
      <c r="K98" s="182">
        <v>4.935513000000002</v>
      </c>
      <c r="L98" s="182" t="s">
        <v>391</v>
      </c>
      <c r="M98" s="182">
        <v>4.0536742760000006</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0.57813560359750438</v>
      </c>
      <c r="F99" s="183">
        <v>17.500962806110564</v>
      </c>
      <c r="G99" s="183" t="s">
        <v>391</v>
      </c>
      <c r="H99" s="183">
        <v>23.095805878411976</v>
      </c>
      <c r="I99" s="183">
        <v>0.49454937999999993</v>
      </c>
      <c r="J99" s="183">
        <v>0.75991734</v>
      </c>
      <c r="K99" s="183">
        <v>1.66458084</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1206218</v>
      </c>
      <c r="AL99" s="160" t="s">
        <v>245</v>
      </c>
    </row>
    <row r="100" spans="1:38" s="2" customFormat="1" ht="24.75" customHeight="1" thickBot="1" x14ac:dyDescent="0.3">
      <c r="A100" s="120" t="s">
        <v>243</v>
      </c>
      <c r="B100" s="120" t="s">
        <v>246</v>
      </c>
      <c r="C100" s="121" t="s">
        <v>408</v>
      </c>
      <c r="D100" s="196"/>
      <c r="E100" s="197">
        <v>0.56003380230238553</v>
      </c>
      <c r="F100" s="183">
        <v>19.120635097345474</v>
      </c>
      <c r="G100" s="183" t="s">
        <v>391</v>
      </c>
      <c r="H100" s="183">
        <v>20.522220645848435</v>
      </c>
      <c r="I100" s="183">
        <v>0.38768076000000001</v>
      </c>
      <c r="J100" s="183">
        <v>0.58152113999999999</v>
      </c>
      <c r="K100" s="183">
        <v>1.27073138</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2153782</v>
      </c>
      <c r="AL100" s="160" t="s">
        <v>245</v>
      </c>
    </row>
    <row r="101" spans="1:38" s="2" customFormat="1" ht="24.75" customHeight="1" thickBot="1" x14ac:dyDescent="0.3">
      <c r="A101" s="120" t="s">
        <v>243</v>
      </c>
      <c r="B101" s="120" t="s">
        <v>247</v>
      </c>
      <c r="C101" s="121" t="s">
        <v>248</v>
      </c>
      <c r="D101" s="196"/>
      <c r="E101" s="197">
        <v>1.7604295350902865E-2</v>
      </c>
      <c r="F101" s="183">
        <v>0.24952116834916868</v>
      </c>
      <c r="G101" s="183" t="s">
        <v>391</v>
      </c>
      <c r="H101" s="183">
        <v>0.48774183240208657</v>
      </c>
      <c r="I101" s="183">
        <v>8.5982799999999998E-3</v>
      </c>
      <c r="J101" s="183">
        <v>2.5794839999999999E-2</v>
      </c>
      <c r="K101" s="183">
        <v>6.0187960000000006E-2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429914</v>
      </c>
      <c r="AL101" s="160" t="s">
        <v>245</v>
      </c>
    </row>
    <row r="102" spans="1:38" s="2" customFormat="1" ht="24.75" customHeight="1" thickBot="1" x14ac:dyDescent="0.3">
      <c r="A102" s="120" t="s">
        <v>243</v>
      </c>
      <c r="B102" s="120" t="s">
        <v>249</v>
      </c>
      <c r="C102" s="121" t="s">
        <v>409</v>
      </c>
      <c r="D102" s="196"/>
      <c r="E102" s="197">
        <v>0.21474776973499493</v>
      </c>
      <c r="F102" s="183">
        <v>2.3756887628192009</v>
      </c>
      <c r="G102" s="183" t="s">
        <v>391</v>
      </c>
      <c r="H102" s="183">
        <v>18.298906439375081</v>
      </c>
      <c r="I102" s="183">
        <v>2.9366E-2</v>
      </c>
      <c r="J102" s="183">
        <v>0.65429999999999999</v>
      </c>
      <c r="K102" s="183">
        <v>4.5876099999999997</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4569000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1.4870355581567113E-4</v>
      </c>
      <c r="F104" s="183">
        <v>1.5935849364644974E-3</v>
      </c>
      <c r="G104" s="183" t="s">
        <v>391</v>
      </c>
      <c r="H104" s="183">
        <v>3.6689917412354497E-3</v>
      </c>
      <c r="I104" s="183">
        <v>8.1786000000000001E-4</v>
      </c>
      <c r="J104" s="183">
        <v>2.4535799999999999E-3</v>
      </c>
      <c r="K104" s="183">
        <v>5.7250200000000008E-3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40893</v>
      </c>
      <c r="AL104" s="160" t="s">
        <v>245</v>
      </c>
    </row>
    <row r="105" spans="1:38" s="2" customFormat="1" ht="24.75" customHeight="1" thickBot="1" x14ac:dyDescent="0.3">
      <c r="A105" s="120" t="s">
        <v>243</v>
      </c>
      <c r="B105" s="120" t="s">
        <v>254</v>
      </c>
      <c r="C105" s="121" t="s">
        <v>255</v>
      </c>
      <c r="D105" s="196"/>
      <c r="E105" s="197">
        <v>5.1580648418742881E-4</v>
      </c>
      <c r="F105" s="183">
        <v>1.259617491222954E-2</v>
      </c>
      <c r="G105" s="183" t="s">
        <v>391</v>
      </c>
      <c r="H105" s="183">
        <v>1.4862725561691437E-2</v>
      </c>
      <c r="I105" s="183">
        <v>3.7693600000000007E-3</v>
      </c>
      <c r="J105" s="183">
        <v>5.9232799999999995E-3</v>
      </c>
      <c r="K105" s="183">
        <v>1.2923519999999999E-2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26924</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2.3026314666454703E-2</v>
      </c>
      <c r="F107" s="183">
        <v>0.4339892914433629</v>
      </c>
      <c r="G107" s="183" t="s">
        <v>391</v>
      </c>
      <c r="H107" s="183">
        <v>3.6844139624214867</v>
      </c>
      <c r="I107" s="183">
        <v>3.1864523999999998E-2</v>
      </c>
      <c r="J107" s="183">
        <v>0.42486032000000001</v>
      </c>
      <c r="K107" s="183">
        <v>2.0180865200000002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10621508</v>
      </c>
      <c r="AL107" s="160" t="s">
        <v>245</v>
      </c>
    </row>
    <row r="108" spans="1:38" s="2" customFormat="1" ht="24.75" customHeight="1" thickBot="1" x14ac:dyDescent="0.3">
      <c r="A108" s="132" t="s">
        <v>243</v>
      </c>
      <c r="B108" s="120" t="s">
        <v>259</v>
      </c>
      <c r="C108" s="133" t="s">
        <v>411</v>
      </c>
      <c r="D108" s="196"/>
      <c r="E108" s="197">
        <v>8.6795193834456968E-2</v>
      </c>
      <c r="F108" s="183">
        <v>2.0207310371797789</v>
      </c>
      <c r="G108" s="183" t="s">
        <v>391</v>
      </c>
      <c r="H108" s="183">
        <v>1.8662810153385443</v>
      </c>
      <c r="I108" s="183">
        <v>3.0959233999999999E-2</v>
      </c>
      <c r="J108" s="183">
        <v>0.30959234000000002</v>
      </c>
      <c r="K108" s="183">
        <v>0.61918468000000004</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15479617</v>
      </c>
      <c r="AL108" s="160" t="s">
        <v>245</v>
      </c>
    </row>
    <row r="109" spans="1:38" s="2" customFormat="1" ht="24.75" customHeight="1" thickBot="1" x14ac:dyDescent="0.3">
      <c r="A109" s="132" t="s">
        <v>243</v>
      </c>
      <c r="B109" s="120" t="s">
        <v>260</v>
      </c>
      <c r="C109" s="133" t="s">
        <v>412</v>
      </c>
      <c r="D109" s="196"/>
      <c r="E109" s="197">
        <v>8.5362528628928572E-3</v>
      </c>
      <c r="F109" s="183">
        <v>0.11076772749000001</v>
      </c>
      <c r="G109" s="183" t="s">
        <v>391</v>
      </c>
      <c r="H109" s="183">
        <v>0.24215917272300005</v>
      </c>
      <c r="I109" s="183">
        <v>8.2000000000000007E-3</v>
      </c>
      <c r="J109" s="183">
        <v>4.5100000000000001E-2</v>
      </c>
      <c r="K109" s="183">
        <v>4.5100000000000001E-2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410000</v>
      </c>
      <c r="AL109" s="160" t="s">
        <v>245</v>
      </c>
    </row>
    <row r="110" spans="1:38" s="2" customFormat="1" ht="24.75" customHeight="1" thickBot="1" x14ac:dyDescent="0.3">
      <c r="A110" s="132" t="s">
        <v>243</v>
      </c>
      <c r="B110" s="120" t="s">
        <v>261</v>
      </c>
      <c r="C110" s="134" t="s">
        <v>413</v>
      </c>
      <c r="D110" s="196"/>
      <c r="E110" s="197">
        <v>3.6555374667999992E-3</v>
      </c>
      <c r="F110" s="183">
        <v>9.5360472985964936E-3</v>
      </c>
      <c r="G110" s="183" t="s">
        <v>391</v>
      </c>
      <c r="H110" s="183">
        <v>0.14501665535039993</v>
      </c>
      <c r="I110" s="183">
        <v>1.5019999999999999E-2</v>
      </c>
      <c r="J110" s="183">
        <v>0.11096</v>
      </c>
      <c r="K110" s="183">
        <v>0.11096</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654000</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15.1936</v>
      </c>
      <c r="F112" s="183" t="s">
        <v>390</v>
      </c>
      <c r="G112" s="183" t="s">
        <v>391</v>
      </c>
      <c r="H112" s="183">
        <v>27.580200000000005</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379.84</v>
      </c>
      <c r="AL112" s="160" t="s">
        <v>430</v>
      </c>
    </row>
    <row r="113" spans="1:38" s="2" customFormat="1" ht="24.75" customHeight="1" thickBot="1" x14ac:dyDescent="0.3">
      <c r="A113" s="120" t="s">
        <v>263</v>
      </c>
      <c r="B113" s="135" t="s">
        <v>266</v>
      </c>
      <c r="C113" s="136" t="s">
        <v>267</v>
      </c>
      <c r="D113" s="181"/>
      <c r="E113" s="182">
        <v>8.2159678688238191</v>
      </c>
      <c r="F113" s="183">
        <v>27.102543604746465</v>
      </c>
      <c r="G113" s="183" t="s">
        <v>391</v>
      </c>
      <c r="H113" s="183">
        <v>41.822846553760776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205.39919672059557</v>
      </c>
      <c r="AL113" s="160" t="s">
        <v>385</v>
      </c>
    </row>
    <row r="114" spans="1:38" s="2" customFormat="1" ht="24.75" customHeight="1" thickBot="1" x14ac:dyDescent="0.3">
      <c r="A114" s="120" t="s">
        <v>263</v>
      </c>
      <c r="B114" s="135" t="s">
        <v>268</v>
      </c>
      <c r="C114" s="136" t="s">
        <v>415</v>
      </c>
      <c r="D114" s="181"/>
      <c r="E114" s="182">
        <v>1.0125568E-2</v>
      </c>
      <c r="F114" s="183" t="s">
        <v>391</v>
      </c>
      <c r="G114" s="183" t="s">
        <v>391</v>
      </c>
      <c r="H114" s="183">
        <v>3.2908095999999998E-2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0.25313920000000001</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0.8179310438060825</v>
      </c>
      <c r="F116" s="183">
        <v>5.6263114139274116E-2</v>
      </c>
      <c r="G116" s="183" t="s">
        <v>391</v>
      </c>
      <c r="H116" s="183">
        <v>2.1561295898852153</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18.564664330364558</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1.702629740141397</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46.71292833899431</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0.47521886797149571</v>
      </c>
      <c r="J119" s="183">
        <v>8.5799643628582594</v>
      </c>
      <c r="K119" s="183">
        <v>8.5799643628582594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1.5564263984010762</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1.2524694000000001</v>
      </c>
      <c r="G125" s="187" t="s">
        <v>391</v>
      </c>
      <c r="H125" s="183" t="s">
        <v>390</v>
      </c>
      <c r="I125" s="183">
        <v>2.6081000000000003E-5</v>
      </c>
      <c r="J125" s="183">
        <v>1.7308300000000001E-4</v>
      </c>
      <c r="K125" s="183">
        <v>3.6592433333333343E-4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7903.3333333333339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390</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2.2823002608583762E-2</v>
      </c>
      <c r="F133" s="183">
        <v>4.362830020938857E-4</v>
      </c>
      <c r="G133" s="183">
        <v>1.5298990606758922E-3</v>
      </c>
      <c r="H133" s="183" t="s">
        <v>391</v>
      </c>
      <c r="I133" s="183">
        <v>2.1716505813749458E-3</v>
      </c>
      <c r="J133" s="183">
        <v>3.7204552388082389E-3</v>
      </c>
      <c r="K133" s="183">
        <v>6.1985426907015103E-3</v>
      </c>
      <c r="L133" s="183" t="s">
        <v>390</v>
      </c>
      <c r="M133" s="183">
        <v>4.1667104238071288E-3</v>
      </c>
      <c r="N133" s="183">
        <v>2.1333612299999998E-3</v>
      </c>
      <c r="O133" s="183">
        <v>3.5733622999999993E-4</v>
      </c>
      <c r="P133" s="183">
        <v>0.10585108999999999</v>
      </c>
      <c r="Q133" s="183">
        <v>9.6686801000000003E-4</v>
      </c>
      <c r="R133" s="183">
        <v>9.6331595999999992E-4</v>
      </c>
      <c r="S133" s="183">
        <v>8.8303962999999994E-4</v>
      </c>
      <c r="T133" s="183">
        <v>1.23114053E-3</v>
      </c>
      <c r="U133" s="183">
        <v>1.4051909799999999E-3</v>
      </c>
      <c r="V133" s="183">
        <v>1.137508492E-2</v>
      </c>
      <c r="W133" s="183">
        <v>1.9181070000000001E-3</v>
      </c>
      <c r="X133" s="183">
        <v>9.3774119999999999E-7</v>
      </c>
      <c r="Y133" s="183">
        <v>5.1220561000000007E-7</v>
      </c>
      <c r="Z133" s="183">
        <v>4.5750404000000006E-7</v>
      </c>
      <c r="AA133" s="183">
        <v>4.9657659000000003E-7</v>
      </c>
      <c r="AB133" s="183">
        <v>2.4040274400000002E-6</v>
      </c>
      <c r="AC133" s="183">
        <v>1.065615E-2</v>
      </c>
      <c r="AD133" s="183">
        <v>2.9126809999999996E-2</v>
      </c>
      <c r="AE133" s="184"/>
      <c r="AF133" s="191" t="s">
        <v>391</v>
      </c>
      <c r="AG133" s="191" t="s">
        <v>391</v>
      </c>
      <c r="AH133" s="191" t="s">
        <v>391</v>
      </c>
      <c r="AI133" s="191" t="s">
        <v>391</v>
      </c>
      <c r="AJ133" s="191" t="s">
        <v>391</v>
      </c>
      <c r="AK133" s="183">
        <v>71041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0.469017564</v>
      </c>
      <c r="F135" s="182">
        <v>0.18141245399999997</v>
      </c>
      <c r="G135" s="182">
        <v>1.6223877999999997E-2</v>
      </c>
      <c r="H135" s="182" t="s">
        <v>390</v>
      </c>
      <c r="I135" s="182">
        <v>0.61798226199999995</v>
      </c>
      <c r="J135" s="182">
        <v>0.66517899799999991</v>
      </c>
      <c r="K135" s="182">
        <v>0.68435267199999994</v>
      </c>
      <c r="L135" s="182">
        <v>0.25955255004</v>
      </c>
      <c r="M135" s="182">
        <v>8.2343555339999988</v>
      </c>
      <c r="N135" s="182">
        <v>7.2270002E-2</v>
      </c>
      <c r="O135" s="182">
        <v>1.474898E-2</v>
      </c>
      <c r="P135" s="182" t="s">
        <v>390</v>
      </c>
      <c r="Q135" s="182">
        <v>6.0470817999999989E-2</v>
      </c>
      <c r="R135" s="182">
        <v>1.4748979999999999E-3</v>
      </c>
      <c r="S135" s="182">
        <v>2.949796E-2</v>
      </c>
      <c r="T135" s="182" t="s">
        <v>390</v>
      </c>
      <c r="U135" s="182">
        <v>1.0324286E-2</v>
      </c>
      <c r="V135" s="182">
        <v>2.5854961940000001</v>
      </c>
      <c r="W135" s="182">
        <v>1.474898</v>
      </c>
      <c r="X135" s="182">
        <v>0.34365123399999997</v>
      </c>
      <c r="Y135" s="182">
        <v>0.68287777399999994</v>
      </c>
      <c r="Z135" s="182">
        <v>0.83774206399999984</v>
      </c>
      <c r="AA135" s="182" t="s">
        <v>390</v>
      </c>
      <c r="AB135" s="183">
        <v>1.8642710719999998</v>
      </c>
      <c r="AC135" s="182" t="s">
        <v>390</v>
      </c>
      <c r="AD135" s="182" t="s">
        <v>391</v>
      </c>
      <c r="AE135" s="184"/>
      <c r="AF135" s="191" t="s">
        <v>391</v>
      </c>
      <c r="AG135" s="191" t="s">
        <v>391</v>
      </c>
      <c r="AH135" s="191" t="s">
        <v>391</v>
      </c>
      <c r="AI135" s="191" t="s">
        <v>391</v>
      </c>
      <c r="AJ135" s="191" t="s">
        <v>391</v>
      </c>
      <c r="AK135" s="186">
        <v>147.4898</v>
      </c>
      <c r="AL135" s="160" t="s">
        <v>385</v>
      </c>
    </row>
    <row r="136" spans="1:38" s="2" customFormat="1" ht="24.75" customHeight="1" thickBot="1" x14ac:dyDescent="0.3">
      <c r="A136" s="120" t="s">
        <v>288</v>
      </c>
      <c r="B136" s="120" t="s">
        <v>313</v>
      </c>
      <c r="C136" s="121" t="s">
        <v>314</v>
      </c>
      <c r="D136" s="181"/>
      <c r="E136" s="182" t="s">
        <v>391</v>
      </c>
      <c r="F136" s="183">
        <v>6.7499999999999991E-3</v>
      </c>
      <c r="G136" s="182" t="s">
        <v>391</v>
      </c>
      <c r="H136" s="183">
        <v>1.9069988160000002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5.9999999999999993E-3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0.38481441</v>
      </c>
      <c r="J139" s="183">
        <v>0.38481441</v>
      </c>
      <c r="K139" s="183">
        <v>0.38481441</v>
      </c>
      <c r="L139" s="183" t="s">
        <v>390</v>
      </c>
      <c r="M139" s="183" t="s">
        <v>390</v>
      </c>
      <c r="N139" s="183">
        <v>1.1171099999999997E-3</v>
      </c>
      <c r="O139" s="183">
        <v>2.2489799999999994E-3</v>
      </c>
      <c r="P139" s="183">
        <v>2.2489799999999994E-3</v>
      </c>
      <c r="Q139" s="183">
        <v>3.5534399999999997E-3</v>
      </c>
      <c r="R139" s="183">
        <v>3.3956099999999994E-3</v>
      </c>
      <c r="S139" s="183">
        <v>7.9248600000000006E-3</v>
      </c>
      <c r="T139" s="183" t="s">
        <v>390</v>
      </c>
      <c r="U139" s="183" t="s">
        <v>390</v>
      </c>
      <c r="V139" s="183" t="s">
        <v>390</v>
      </c>
      <c r="W139" s="183">
        <v>3.8933819999999999</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763.83056399298312</v>
      </c>
      <c r="F141" s="19">
        <f t="shared" ref="F141:AD141" si="0">SUM(F14:F140)</f>
        <v>837.49450788871115</v>
      </c>
      <c r="G141" s="19">
        <f t="shared" si="0"/>
        <v>1753.8150251672341</v>
      </c>
      <c r="H141" s="19">
        <f t="shared" si="0"/>
        <v>151.68114513960049</v>
      </c>
      <c r="I141" s="19">
        <f t="shared" si="0"/>
        <v>371.33886783700478</v>
      </c>
      <c r="J141" s="19">
        <f t="shared" si="0"/>
        <v>506.59629014187448</v>
      </c>
      <c r="K141" s="19">
        <f t="shared" si="0"/>
        <v>674.26566657289379</v>
      </c>
      <c r="L141" s="19">
        <f t="shared" si="0"/>
        <v>23.223610091436473</v>
      </c>
      <c r="M141" s="19">
        <f t="shared" si="0"/>
        <v>2912.2384174499757</v>
      </c>
      <c r="N141" s="19">
        <f t="shared" si="0"/>
        <v>321.20557296899057</v>
      </c>
      <c r="O141" s="19">
        <f t="shared" si="0"/>
        <v>5.1685667219934217</v>
      </c>
      <c r="P141" s="19">
        <f t="shared" si="0"/>
        <v>5.0896225094192369</v>
      </c>
      <c r="Q141" s="19">
        <f t="shared" si="0"/>
        <v>69.436541010758262</v>
      </c>
      <c r="R141" s="19">
        <f>SUM(R14:R140)</f>
        <v>23.455819743184065</v>
      </c>
      <c r="S141" s="19">
        <f t="shared" si="0"/>
        <v>57.756653585491158</v>
      </c>
      <c r="T141" s="19">
        <f t="shared" si="0"/>
        <v>54.891417854023679</v>
      </c>
      <c r="U141" s="19">
        <f t="shared" si="0"/>
        <v>32.479057134485465</v>
      </c>
      <c r="V141" s="19">
        <f t="shared" si="0"/>
        <v>110.83903036124445</v>
      </c>
      <c r="W141" s="19">
        <f t="shared" si="0"/>
        <v>117.16083822774394</v>
      </c>
      <c r="X141" s="19">
        <f t="shared" si="0"/>
        <v>79.729134764544483</v>
      </c>
      <c r="Y141" s="19">
        <f t="shared" si="0"/>
        <v>88.618927031367676</v>
      </c>
      <c r="Z141" s="19">
        <f t="shared" si="0"/>
        <v>44.820719843539564</v>
      </c>
      <c r="AA141" s="19">
        <f t="shared" si="0"/>
        <v>39.916085262346087</v>
      </c>
      <c r="AB141" s="19">
        <f t="shared" si="0"/>
        <v>253.08958702677455</v>
      </c>
      <c r="AC141" s="19">
        <f t="shared" si="0"/>
        <v>515.68340729142983</v>
      </c>
      <c r="AD141" s="19">
        <f t="shared" si="0"/>
        <v>3.6477896165892929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763.83056399298312</v>
      </c>
      <c r="F152" s="13">
        <f t="shared" ref="F152:AD152" si="1">SUM(F$141, F$151, IF(AND(ISNUMBER(SEARCH($B$4,"AT|BE|CH|GB|IE|LT|LU|NL")),SUM(F$143:F$149)&gt;0),SUM(F$143:F$149)-SUM(F$27:F$33),0))</f>
        <v>837.49450788871115</v>
      </c>
      <c r="G152" s="13">
        <f t="shared" si="1"/>
        <v>1753.8150251672341</v>
      </c>
      <c r="H152" s="13">
        <f t="shared" si="1"/>
        <v>151.68114513960049</v>
      </c>
      <c r="I152" s="13">
        <f t="shared" si="1"/>
        <v>371.33886783700478</v>
      </c>
      <c r="J152" s="13">
        <f t="shared" si="1"/>
        <v>506.59629014187448</v>
      </c>
      <c r="K152" s="13">
        <f t="shared" si="1"/>
        <v>674.26566657289379</v>
      </c>
      <c r="L152" s="13">
        <f t="shared" si="1"/>
        <v>23.223610091436473</v>
      </c>
      <c r="M152" s="13">
        <f t="shared" si="1"/>
        <v>2912.2384174499757</v>
      </c>
      <c r="N152" s="13">
        <f t="shared" si="1"/>
        <v>321.20557296899057</v>
      </c>
      <c r="O152" s="13">
        <f t="shared" si="1"/>
        <v>5.1685667219934217</v>
      </c>
      <c r="P152" s="13">
        <f t="shared" si="1"/>
        <v>5.0896225094192369</v>
      </c>
      <c r="Q152" s="13">
        <f t="shared" si="1"/>
        <v>69.436541010758262</v>
      </c>
      <c r="R152" s="13">
        <f t="shared" si="1"/>
        <v>23.455819743184065</v>
      </c>
      <c r="S152" s="13">
        <f t="shared" si="1"/>
        <v>57.756653585491158</v>
      </c>
      <c r="T152" s="13">
        <f t="shared" si="1"/>
        <v>54.891417854023679</v>
      </c>
      <c r="U152" s="13">
        <f t="shared" si="1"/>
        <v>32.479057134485465</v>
      </c>
      <c r="V152" s="13">
        <f t="shared" si="1"/>
        <v>110.83903036124445</v>
      </c>
      <c r="W152" s="13">
        <f t="shared" si="1"/>
        <v>117.16083822774394</v>
      </c>
      <c r="X152" s="13">
        <f t="shared" si="1"/>
        <v>79.729134764544483</v>
      </c>
      <c r="Y152" s="13">
        <f t="shared" si="1"/>
        <v>88.618927031367676</v>
      </c>
      <c r="Z152" s="13">
        <f t="shared" si="1"/>
        <v>44.820719843539564</v>
      </c>
      <c r="AA152" s="13">
        <f t="shared" si="1"/>
        <v>39.916085262346087</v>
      </c>
      <c r="AB152" s="13">
        <f t="shared" si="1"/>
        <v>253.08958702677455</v>
      </c>
      <c r="AC152" s="13">
        <f t="shared" si="1"/>
        <v>515.68340729142983</v>
      </c>
      <c r="AD152" s="13">
        <f t="shared" si="1"/>
        <v>3.6477896165892929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763.83056399298312</v>
      </c>
      <c r="F154" s="13">
        <f>SUM(F$141, F$153, -1 * IF(OR($B$6=2005,$B$6&gt;=2020),SUM(F$99:F$122),0), IF(AND(ISNUMBER(SEARCH($B$4,"AT|BE|CH|GB|IE|LT|LU|NL")),SUM(F$143:F$149)&gt;0),SUM(F$143:F$149)-SUM(F$27:F$33),0))</f>
        <v>837.49450788871115</v>
      </c>
      <c r="G154" s="13">
        <f>SUM(G$141, G$153, IF(AND(ISNUMBER(SEARCH($B$4,"AT|BE|CH|GB|IE|LT|LU|NL")),SUM(G$143:G$149)&gt;0),SUM(G$143:G$149)-SUM(G$27:G$33),0))</f>
        <v>1753.8150251672341</v>
      </c>
      <c r="H154" s="13">
        <f>SUM(H$141, H$153, IF(AND(ISNUMBER(SEARCH($B$4,"AT|BE|CH|GB|IE|LT|LU|NL")),SUM(H$143:H$149)&gt;0),SUM(H$143:H$149)-SUM(H$27:H$33),0))</f>
        <v>151.68114513960049</v>
      </c>
      <c r="I154" s="13">
        <f t="shared" ref="I154:AD154" si="2">SUM(I$141, I$153, IF(AND(ISNUMBER(SEARCH($B$4,"AT|BE|CH|GB|IE|LT|LU|NL")),SUM(I$143:I$149)&gt;0),SUM(I$143:I$149)-SUM(I$27:I$33),0))</f>
        <v>371.33886783700478</v>
      </c>
      <c r="J154" s="13">
        <f t="shared" si="2"/>
        <v>506.59629014187448</v>
      </c>
      <c r="K154" s="13">
        <f t="shared" si="2"/>
        <v>674.26566657289379</v>
      </c>
      <c r="L154" s="13">
        <f t="shared" si="2"/>
        <v>23.223610091436473</v>
      </c>
      <c r="M154" s="13">
        <f t="shared" si="2"/>
        <v>2912.2384174499757</v>
      </c>
      <c r="N154" s="13">
        <f t="shared" si="2"/>
        <v>321.20557296899057</v>
      </c>
      <c r="O154" s="13">
        <f t="shared" si="2"/>
        <v>5.1685667219934217</v>
      </c>
      <c r="P154" s="13">
        <f t="shared" si="2"/>
        <v>5.0896225094192369</v>
      </c>
      <c r="Q154" s="13">
        <f t="shared" si="2"/>
        <v>69.436541010758262</v>
      </c>
      <c r="R154" s="13">
        <f t="shared" si="2"/>
        <v>23.455819743184065</v>
      </c>
      <c r="S154" s="13">
        <f t="shared" si="2"/>
        <v>57.756653585491158</v>
      </c>
      <c r="T154" s="13">
        <f t="shared" si="2"/>
        <v>54.891417854023679</v>
      </c>
      <c r="U154" s="13">
        <f t="shared" si="2"/>
        <v>32.479057134485465</v>
      </c>
      <c r="V154" s="13">
        <f t="shared" si="2"/>
        <v>110.83903036124445</v>
      </c>
      <c r="W154" s="13">
        <f t="shared" si="2"/>
        <v>117.16083822774394</v>
      </c>
      <c r="X154" s="13">
        <f t="shared" si="2"/>
        <v>79.729134764544483</v>
      </c>
      <c r="Y154" s="13">
        <f t="shared" si="2"/>
        <v>88.618927031367676</v>
      </c>
      <c r="Z154" s="13">
        <f t="shared" si="2"/>
        <v>44.820719843539564</v>
      </c>
      <c r="AA154" s="13">
        <f t="shared" si="2"/>
        <v>39.916085262346087</v>
      </c>
      <c r="AB154" s="13">
        <f t="shared" si="2"/>
        <v>253.08958702677455</v>
      </c>
      <c r="AC154" s="13">
        <f t="shared" si="2"/>
        <v>515.68340729142983</v>
      </c>
      <c r="AD154" s="13">
        <f t="shared" si="2"/>
        <v>3.6477896165892929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1.6095643104481359</v>
      </c>
      <c r="F157" s="22">
        <v>0.75364230101113128</v>
      </c>
      <c r="G157" s="22">
        <v>0.15553616879061491</v>
      </c>
      <c r="H157" s="22" t="s">
        <v>390</v>
      </c>
      <c r="I157" s="22">
        <v>2.6486188268711096E-2</v>
      </c>
      <c r="J157" s="22">
        <v>2.6486188268711096E-2</v>
      </c>
      <c r="K157" s="22">
        <v>2.6486188268711096E-2</v>
      </c>
      <c r="L157" s="22">
        <v>1.2713370368981326E-2</v>
      </c>
      <c r="M157" s="22">
        <v>45.068189320868839</v>
      </c>
      <c r="N157" s="22">
        <v>119.16901099895075</v>
      </c>
      <c r="O157" s="22">
        <v>1.6961867450219765E-3</v>
      </c>
      <c r="P157" s="22">
        <v>1.1194257691037695E-3</v>
      </c>
      <c r="Q157" s="22">
        <v>2.6637776168723256E-5</v>
      </c>
      <c r="R157" s="22">
        <v>4.9863535144984115E-3</v>
      </c>
      <c r="S157" s="22">
        <v>4.7700794442536408E-3</v>
      </c>
      <c r="T157" s="22">
        <v>1.7999793960369874E-3</v>
      </c>
      <c r="U157" s="22">
        <v>2.2576993282076549E-5</v>
      </c>
      <c r="V157" s="22">
        <v>0.33907006394081912</v>
      </c>
      <c r="W157" s="22" t="s">
        <v>390</v>
      </c>
      <c r="X157" s="22">
        <v>9.6056986171350848E-4</v>
      </c>
      <c r="Y157" s="22">
        <v>4.7730735207502928E-3</v>
      </c>
      <c r="Z157" s="22">
        <v>5.1310375956006163E-3</v>
      </c>
      <c r="AA157" s="22">
        <v>1.5033884501054243E-3</v>
      </c>
      <c r="AB157" s="22">
        <v>1.2368069428169842E-2</v>
      </c>
      <c r="AC157" s="22" t="s">
        <v>391</v>
      </c>
      <c r="AD157" s="22" t="s">
        <v>391</v>
      </c>
      <c r="AE157" s="59"/>
      <c r="AF157" s="22">
        <v>8101.2537983136326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W10:AD10"/>
    <mergeCell ref="M10:M11"/>
    <mergeCell ref="N10:P11"/>
    <mergeCell ref="Q10:V11"/>
  </mergeCells>
  <phoneticPr fontId="13" type="noConversion"/>
  <pageMargins left="0.7" right="0.7" top="0.78740157499999996" bottom="0.78740157499999996" header="0.3" footer="0.3"/>
  <pageSetup paperSize="9" scale="1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1999</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1999</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83.364262923999988</v>
      </c>
      <c r="F14" s="183">
        <v>6.2833690019999979</v>
      </c>
      <c r="G14" s="183">
        <v>124.66392547684006</v>
      </c>
      <c r="H14" s="183">
        <v>1.0959999999999999E-4</v>
      </c>
      <c r="I14" s="183">
        <v>3.3840500800999993</v>
      </c>
      <c r="J14" s="183">
        <v>4.9146305951999993</v>
      </c>
      <c r="K14" s="183">
        <v>6.0686923500000027</v>
      </c>
      <c r="L14" s="183">
        <v>9.0717180479228804E-2</v>
      </c>
      <c r="M14" s="183">
        <v>10.481383574639002</v>
      </c>
      <c r="N14" s="183">
        <v>2.771289206748536</v>
      </c>
      <c r="O14" s="183">
        <v>0.23539133433061835</v>
      </c>
      <c r="P14" s="183">
        <v>1.3209468372112594</v>
      </c>
      <c r="Q14" s="183">
        <v>0.69718299308906095</v>
      </c>
      <c r="R14" s="183">
        <v>4.4548783545395869</v>
      </c>
      <c r="S14" s="183">
        <v>1.3923080108687984</v>
      </c>
      <c r="T14" s="183">
        <v>5.5241414838716105</v>
      </c>
      <c r="U14" s="183">
        <v>20.827957825621422</v>
      </c>
      <c r="V14" s="183">
        <v>7.2600614858468084</v>
      </c>
      <c r="W14" s="183">
        <v>3.3949655734598307</v>
      </c>
      <c r="X14" s="183">
        <v>2.4775232800545977E-3</v>
      </c>
      <c r="Y14" s="183">
        <v>4.5047467784649752E-3</v>
      </c>
      <c r="Z14" s="183">
        <v>3.6262890875116702E-3</v>
      </c>
      <c r="AA14" s="183">
        <v>2.712562715564961E-3</v>
      </c>
      <c r="AB14" s="183">
        <v>1.3321121861596204E-2</v>
      </c>
      <c r="AC14" s="183">
        <v>3.4392792174353786</v>
      </c>
      <c r="AD14" s="183">
        <v>0.62297596092922625</v>
      </c>
      <c r="AE14" s="184"/>
      <c r="AF14" s="183">
        <v>12126.056988906059</v>
      </c>
      <c r="AG14" s="183">
        <v>504776.27497119427</v>
      </c>
      <c r="AH14" s="183">
        <v>36028.297301397084</v>
      </c>
      <c r="AI14" s="183">
        <v>1314</v>
      </c>
      <c r="AJ14" s="183">
        <v>3830.1693896239995</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0.13537000000000002</v>
      </c>
      <c r="F15" s="183">
        <v>7.8128239999999995E-3</v>
      </c>
      <c r="G15" s="183">
        <v>0.22608200000000001</v>
      </c>
      <c r="H15" s="183" t="s">
        <v>390</v>
      </c>
      <c r="I15" s="183">
        <v>8.1019999999999998E-3</v>
      </c>
      <c r="J15" s="183">
        <v>9.7979999999999994E-3</v>
      </c>
      <c r="K15" s="183">
        <v>1.1599999999999999E-2</v>
      </c>
      <c r="L15" s="183">
        <v>7.5899580763517406E-4</v>
      </c>
      <c r="M15" s="183">
        <v>1.1420000000000001E-2</v>
      </c>
      <c r="N15" s="183">
        <v>1.8853148884185007E-2</v>
      </c>
      <c r="O15" s="183">
        <v>6.3077736278124991E-3</v>
      </c>
      <c r="P15" s="183">
        <v>1.5348209147310003E-3</v>
      </c>
      <c r="Q15" s="183">
        <v>1.0105069810355001E-2</v>
      </c>
      <c r="R15" s="183">
        <v>2.0264314371424008E-2</v>
      </c>
      <c r="S15" s="183">
        <v>2.27054420842474E-2</v>
      </c>
      <c r="T15" s="183">
        <v>0.5144959853169615</v>
      </c>
      <c r="U15" s="183">
        <v>6.3856931558399993E-3</v>
      </c>
      <c r="V15" s="183">
        <v>0.31277848872777508</v>
      </c>
      <c r="W15" s="183">
        <v>6.8115079275E-3</v>
      </c>
      <c r="X15" s="183">
        <v>1.3071032236523E-5</v>
      </c>
      <c r="Y15" s="183">
        <v>3.4242975611292994E-5</v>
      </c>
      <c r="Z15" s="183">
        <v>1.4521084737863001E-5</v>
      </c>
      <c r="AA15" s="183">
        <v>1.9398855047419E-5</v>
      </c>
      <c r="AB15" s="183">
        <v>8.1233947633098009E-5</v>
      </c>
      <c r="AC15" s="183">
        <v>1.2102902042000001E-5</v>
      </c>
      <c r="AD15" s="183">
        <v>6.4629622960427364E-3</v>
      </c>
      <c r="AE15" s="184"/>
      <c r="AF15" s="183">
        <v>1938.7004410000002</v>
      </c>
      <c r="AG15" s="186" t="s">
        <v>391</v>
      </c>
      <c r="AH15" s="183">
        <v>9547.0237550000002</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6.1680210020000006</v>
      </c>
      <c r="F16" s="183">
        <v>0.825130001</v>
      </c>
      <c r="G16" s="183">
        <v>13.398458995999999</v>
      </c>
      <c r="H16" s="183">
        <v>0.10274799999999999</v>
      </c>
      <c r="I16" s="183">
        <v>0.63689685999999979</v>
      </c>
      <c r="J16" s="183">
        <v>0.98251105900000002</v>
      </c>
      <c r="K16" s="183">
        <v>1.3550884789999997</v>
      </c>
      <c r="L16" s="183">
        <v>2.5476480222477461E-4</v>
      </c>
      <c r="M16" s="183">
        <v>3.2213104959999996</v>
      </c>
      <c r="N16" s="183">
        <v>9.0139964033300435E-2</v>
      </c>
      <c r="O16" s="183">
        <v>6.5316949328584088E-3</v>
      </c>
      <c r="P16" s="183">
        <v>6.7271814052633633E-2</v>
      </c>
      <c r="Q16" s="183">
        <v>1.8638907978626367E-2</v>
      </c>
      <c r="R16" s="183">
        <v>0.20653771100491519</v>
      </c>
      <c r="S16" s="183">
        <v>3.456359075709152E-2</v>
      </c>
      <c r="T16" s="183">
        <v>7.9503829044586763E-2</v>
      </c>
      <c r="U16" s="183">
        <v>1.0226654349303288</v>
      </c>
      <c r="V16" s="183">
        <v>0.2235354079824905</v>
      </c>
      <c r="W16" s="183">
        <v>5.2972786778798187E-2</v>
      </c>
      <c r="X16" s="183">
        <v>3.9027314639937881E-2</v>
      </c>
      <c r="Y16" s="183">
        <v>2.7527815259068326E-3</v>
      </c>
      <c r="Z16" s="183">
        <v>2.4999752519068324E-3</v>
      </c>
      <c r="AA16" s="183">
        <v>2.4999752519068324E-3</v>
      </c>
      <c r="AB16" s="183">
        <v>4.6780046669658376E-2</v>
      </c>
      <c r="AC16" s="183">
        <v>0.15760553988634041</v>
      </c>
      <c r="AD16" s="183">
        <v>1.2383216179450649E-2</v>
      </c>
      <c r="AE16" s="184"/>
      <c r="AF16" s="183" t="s">
        <v>391</v>
      </c>
      <c r="AG16" s="186">
        <v>23516.342799999999</v>
      </c>
      <c r="AH16" s="183">
        <v>19437.443233636364</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9.262831592999996</v>
      </c>
      <c r="F17" s="183">
        <v>1.6999083889999995</v>
      </c>
      <c r="G17" s="183">
        <v>14.086484898000013</v>
      </c>
      <c r="H17" s="183">
        <v>7.025410000000001E-3</v>
      </c>
      <c r="I17" s="183">
        <v>2.2049248059999993</v>
      </c>
      <c r="J17" s="183">
        <v>3.0646321070000009</v>
      </c>
      <c r="K17" s="183">
        <v>3.5842641620000029</v>
      </c>
      <c r="L17" s="183">
        <v>1.365549540694721E-2</v>
      </c>
      <c r="M17" s="183">
        <v>143.80275255600017</v>
      </c>
      <c r="N17" s="183">
        <v>11.70533244917338</v>
      </c>
      <c r="O17" s="183">
        <v>0.26064213480519616</v>
      </c>
      <c r="P17" s="183">
        <v>0.20386921909023925</v>
      </c>
      <c r="Q17" s="183">
        <v>9.2715660528689417E-2</v>
      </c>
      <c r="R17" s="183">
        <v>0.9117794061840454</v>
      </c>
      <c r="S17" s="183">
        <v>4.2862581812451026</v>
      </c>
      <c r="T17" s="183">
        <v>0.19397083613274285</v>
      </c>
      <c r="U17" s="183">
        <v>0.65854471590706021</v>
      </c>
      <c r="V17" s="183">
        <v>14.66804837028482</v>
      </c>
      <c r="W17" s="183">
        <v>39.966313908105981</v>
      </c>
      <c r="X17" s="183">
        <v>1.2845178944876277E-2</v>
      </c>
      <c r="Y17" s="183">
        <v>0.12883452489398681</v>
      </c>
      <c r="Z17" s="183">
        <v>3.8076026256236441E-2</v>
      </c>
      <c r="AA17" s="183">
        <v>4.3775303917091217E-2</v>
      </c>
      <c r="AB17" s="183">
        <v>0.22353103401219071</v>
      </c>
      <c r="AC17" s="183">
        <v>0.32270729134307652</v>
      </c>
      <c r="AD17" s="183">
        <v>0.6267444073875158</v>
      </c>
      <c r="AE17" s="184"/>
      <c r="AF17" s="183">
        <v>4650.8490953</v>
      </c>
      <c r="AG17" s="186">
        <v>79090.871224992996</v>
      </c>
      <c r="AH17" s="183">
        <v>41849.461925179989</v>
      </c>
      <c r="AI17" s="186" t="s">
        <v>391</v>
      </c>
      <c r="AJ17" s="186" t="s">
        <v>391</v>
      </c>
      <c r="AK17" s="185" t="s">
        <v>391</v>
      </c>
      <c r="AL17" s="160" t="s">
        <v>49</v>
      </c>
    </row>
    <row r="18" spans="1:39" s="2" customFormat="1" ht="24.75" customHeight="1" thickBot="1" x14ac:dyDescent="0.3">
      <c r="A18" s="120" t="s">
        <v>53</v>
      </c>
      <c r="B18" s="120" t="s">
        <v>60</v>
      </c>
      <c r="C18" s="121" t="s">
        <v>61</v>
      </c>
      <c r="D18" s="181"/>
      <c r="E18" s="182">
        <v>9.6346239999999972E-2</v>
      </c>
      <c r="F18" s="182">
        <v>7.1868920000000003E-3</v>
      </c>
      <c r="G18" s="182">
        <v>0.234220025</v>
      </c>
      <c r="H18" s="182" t="s">
        <v>391</v>
      </c>
      <c r="I18" s="182">
        <v>3.8578679999999997E-2</v>
      </c>
      <c r="J18" s="182">
        <v>5.1729316000000004E-2</v>
      </c>
      <c r="K18" s="182">
        <v>6.2155130000000003E-2</v>
      </c>
      <c r="L18" s="182">
        <v>4.7101894799999987E-4</v>
      </c>
      <c r="M18" s="182">
        <v>9.690464E-2</v>
      </c>
      <c r="N18" s="182">
        <v>7.7238333967299976E-5</v>
      </c>
      <c r="O18" s="182">
        <v>1.3849077010949999E-5</v>
      </c>
      <c r="P18" s="182">
        <v>1.0583058660160001E-4</v>
      </c>
      <c r="Q18" s="182">
        <v>1.1885060085119999E-4</v>
      </c>
      <c r="R18" s="182">
        <v>8.4159024068104001E-5</v>
      </c>
      <c r="S18" s="182">
        <v>5.5867846006810402E-5</v>
      </c>
      <c r="T18" s="182">
        <v>5.6107859466754002E-5</v>
      </c>
      <c r="U18" s="182">
        <v>1.7359058940479993E-5</v>
      </c>
      <c r="V18" s="182">
        <v>8.3821677960809989E-4</v>
      </c>
      <c r="W18" s="182">
        <v>3.5833710121119998E-4</v>
      </c>
      <c r="X18" s="182">
        <v>3.7096362008399992E-7</v>
      </c>
      <c r="Y18" s="182">
        <v>5.6804324339999983E-7</v>
      </c>
      <c r="Z18" s="182">
        <v>5.2576077036159996E-7</v>
      </c>
      <c r="AA18" s="182">
        <v>4.977920365455999E-7</v>
      </c>
      <c r="AB18" s="183">
        <v>1.9625596703912001E-6</v>
      </c>
      <c r="AC18" s="182">
        <v>3.9106618048631995E-5</v>
      </c>
      <c r="AD18" s="182">
        <v>4.5067315956652003E-5</v>
      </c>
      <c r="AE18" s="184"/>
      <c r="AF18" s="186" t="s">
        <v>391</v>
      </c>
      <c r="AG18" s="186">
        <v>5.6125815999999995</v>
      </c>
      <c r="AH18" s="186">
        <v>1514.8950253999999</v>
      </c>
      <c r="AI18" s="186" t="s">
        <v>391</v>
      </c>
      <c r="AJ18" s="186" t="s">
        <v>391</v>
      </c>
      <c r="AK18" s="185" t="s">
        <v>391</v>
      </c>
      <c r="AL18" s="160" t="s">
        <v>49</v>
      </c>
    </row>
    <row r="19" spans="1:39" s="2" customFormat="1" ht="24.75" customHeight="1" thickBot="1" x14ac:dyDescent="0.3">
      <c r="A19" s="120" t="s">
        <v>53</v>
      </c>
      <c r="B19" s="120" t="s">
        <v>62</v>
      </c>
      <c r="C19" s="121" t="s">
        <v>63</v>
      </c>
      <c r="D19" s="181"/>
      <c r="E19" s="182">
        <v>7.7659520799999973</v>
      </c>
      <c r="F19" s="183">
        <v>0.25544278199999998</v>
      </c>
      <c r="G19" s="183">
        <v>13.077565890000002</v>
      </c>
      <c r="H19" s="183">
        <v>1.1568299999999998E-2</v>
      </c>
      <c r="I19" s="183">
        <v>0.29011591799999981</v>
      </c>
      <c r="J19" s="183">
        <v>0.41388175299999974</v>
      </c>
      <c r="K19" s="183">
        <v>0.5038289229999996</v>
      </c>
      <c r="L19" s="183">
        <v>7.5365103543542367E-3</v>
      </c>
      <c r="M19" s="183">
        <v>1.34732005</v>
      </c>
      <c r="N19" s="183">
        <v>0.1480640634875299</v>
      </c>
      <c r="O19" s="183">
        <v>1.5445764499131572E-2</v>
      </c>
      <c r="P19" s="183">
        <v>7.1230908988479266E-2</v>
      </c>
      <c r="Q19" s="183">
        <v>6.3532772320369454E-2</v>
      </c>
      <c r="R19" s="183">
        <v>0.30736926743393306</v>
      </c>
      <c r="S19" s="183">
        <v>0.11924159922182234</v>
      </c>
      <c r="T19" s="183">
        <v>2.6105314937170623</v>
      </c>
      <c r="U19" s="183">
        <v>1.4252066934594896</v>
      </c>
      <c r="V19" s="183">
        <v>1.1500149519997818</v>
      </c>
      <c r="W19" s="183">
        <v>0.21537882089000651</v>
      </c>
      <c r="X19" s="183">
        <v>1.1958356213181151E-4</v>
      </c>
      <c r="Y19" s="183">
        <v>2.4948740863465607E-4</v>
      </c>
      <c r="Z19" s="183">
        <v>1.4011889564215487E-4</v>
      </c>
      <c r="AA19" s="183">
        <v>1.5483709756693707E-4</v>
      </c>
      <c r="AB19" s="183">
        <v>6.6402696397555928E-4</v>
      </c>
      <c r="AC19" s="183">
        <v>0.22695204807316996</v>
      </c>
      <c r="AD19" s="183">
        <v>6.1096783270127374E-2</v>
      </c>
      <c r="AE19" s="184"/>
      <c r="AF19" s="183">
        <v>9211.6602748608748</v>
      </c>
      <c r="AG19" s="186">
        <v>33877.295503582864</v>
      </c>
      <c r="AH19" s="183">
        <v>32416.364806012054</v>
      </c>
      <c r="AI19" s="183">
        <v>9.2916000000000007</v>
      </c>
      <c r="AJ19" s="186" t="s">
        <v>391</v>
      </c>
      <c r="AK19" s="185" t="s">
        <v>391</v>
      </c>
      <c r="AL19" s="160" t="s">
        <v>49</v>
      </c>
    </row>
    <row r="20" spans="1:39" s="2" customFormat="1" ht="24.75" customHeight="1" thickBot="1" x14ac:dyDescent="0.3">
      <c r="A20" s="120" t="s">
        <v>53</v>
      </c>
      <c r="B20" s="120" t="s">
        <v>64</v>
      </c>
      <c r="C20" s="121" t="s">
        <v>65</v>
      </c>
      <c r="D20" s="181"/>
      <c r="E20" s="182">
        <v>2.0182772099999999</v>
      </c>
      <c r="F20" s="183">
        <v>0.10065646800000005</v>
      </c>
      <c r="G20" s="183">
        <v>3.6626007270000049</v>
      </c>
      <c r="H20" s="183">
        <v>2.6375013239933629E-5</v>
      </c>
      <c r="I20" s="183">
        <v>0.38035941799999939</v>
      </c>
      <c r="J20" s="183">
        <v>0.82915205799999869</v>
      </c>
      <c r="K20" s="183">
        <v>1.9542607539999977</v>
      </c>
      <c r="L20" s="183">
        <v>2.6958780765955682E-2</v>
      </c>
      <c r="M20" s="183">
        <v>0.92058066599999999</v>
      </c>
      <c r="N20" s="183">
        <v>3.8729551897136789E-2</v>
      </c>
      <c r="O20" s="183">
        <v>5.7814167489946338E-3</v>
      </c>
      <c r="P20" s="183">
        <v>1.6032920681274567E-2</v>
      </c>
      <c r="Q20" s="183">
        <v>2.0593755186544639E-2</v>
      </c>
      <c r="R20" s="183">
        <v>4.856116846965839E-2</v>
      </c>
      <c r="S20" s="183">
        <v>3.1830783237604431E-2</v>
      </c>
      <c r="T20" s="183">
        <v>0.7142792443011341</v>
      </c>
      <c r="U20" s="183">
        <v>0.20067421755638715</v>
      </c>
      <c r="V20" s="183">
        <v>0.29481471218877348</v>
      </c>
      <c r="W20" s="183">
        <v>4.1827543960153882E-2</v>
      </c>
      <c r="X20" s="183">
        <v>1.2499521124825332E-4</v>
      </c>
      <c r="Y20" s="183">
        <v>3.2762321511604187E-4</v>
      </c>
      <c r="Z20" s="183">
        <v>1.7566376432225463E-4</v>
      </c>
      <c r="AA20" s="183">
        <v>1.2121198331284569E-4</v>
      </c>
      <c r="AB20" s="183">
        <v>7.4949417399939569E-4</v>
      </c>
      <c r="AC20" s="183">
        <v>4.1308922091452711E-2</v>
      </c>
      <c r="AD20" s="183">
        <v>1.5413866984935711E-2</v>
      </c>
      <c r="AE20" s="184"/>
      <c r="AF20" s="183">
        <v>3058.0996158151565</v>
      </c>
      <c r="AG20" s="186">
        <v>4990.0650969999997</v>
      </c>
      <c r="AH20" s="183">
        <v>6167.6958735859989</v>
      </c>
      <c r="AI20" s="183">
        <v>10947.703246002642</v>
      </c>
      <c r="AJ20" s="186" t="s">
        <v>391</v>
      </c>
      <c r="AK20" s="185" t="s">
        <v>391</v>
      </c>
      <c r="AL20" s="160" t="s">
        <v>49</v>
      </c>
    </row>
    <row r="21" spans="1:39" s="2" customFormat="1" ht="24.75" customHeight="1" thickBot="1" x14ac:dyDescent="0.3">
      <c r="A21" s="120" t="s">
        <v>53</v>
      </c>
      <c r="B21" s="120" t="s">
        <v>66</v>
      </c>
      <c r="C21" s="121" t="s">
        <v>67</v>
      </c>
      <c r="D21" s="181"/>
      <c r="E21" s="182">
        <v>1.5694361000000021</v>
      </c>
      <c r="F21" s="183">
        <v>0.24447897199999913</v>
      </c>
      <c r="G21" s="183">
        <v>3.0296378390000189</v>
      </c>
      <c r="H21" s="183">
        <v>3.2343207999999997E-4</v>
      </c>
      <c r="I21" s="183">
        <v>0.17683190199999985</v>
      </c>
      <c r="J21" s="183">
        <v>0.26635202999999996</v>
      </c>
      <c r="K21" s="183">
        <v>0.50503202299999728</v>
      </c>
      <c r="L21" s="183">
        <v>1.1017759411957968E-2</v>
      </c>
      <c r="M21" s="183">
        <v>0.66640461099999793</v>
      </c>
      <c r="N21" s="183">
        <v>7.256345907934543E-2</v>
      </c>
      <c r="O21" s="183">
        <v>6.2923837863127002E-3</v>
      </c>
      <c r="P21" s="183">
        <v>8.9352592645915978E-3</v>
      </c>
      <c r="Q21" s="183">
        <v>6.6951467744330431E-2</v>
      </c>
      <c r="R21" s="183">
        <v>5.3021130028535611E-2</v>
      </c>
      <c r="S21" s="183">
        <v>8.2407289527164154E-2</v>
      </c>
      <c r="T21" s="183">
        <v>0.84083064383540562</v>
      </c>
      <c r="U21" s="183">
        <v>6.6930519278301487E-2</v>
      </c>
      <c r="V21" s="183">
        <v>0.34096492903735254</v>
      </c>
      <c r="W21" s="183">
        <v>2.9572763239782116E-2</v>
      </c>
      <c r="X21" s="183">
        <v>3.6051165107287524E-4</v>
      </c>
      <c r="Y21" s="183">
        <v>6.0490124270272817E-4</v>
      </c>
      <c r="Z21" s="183">
        <v>4.9248878096469647E-4</v>
      </c>
      <c r="AA21" s="183">
        <v>3.9419724566561604E-4</v>
      </c>
      <c r="AB21" s="183">
        <v>1.8520989204059181E-3</v>
      </c>
      <c r="AC21" s="183">
        <v>1.7992584103623005E-2</v>
      </c>
      <c r="AD21" s="183">
        <v>1.6439675570364656E-2</v>
      </c>
      <c r="AE21" s="184"/>
      <c r="AF21" s="183">
        <v>3001.5687837423966</v>
      </c>
      <c r="AG21" s="183">
        <v>2766.8118281991856</v>
      </c>
      <c r="AH21" s="183">
        <v>14131.336166249996</v>
      </c>
      <c r="AI21" s="183">
        <v>40.429009999999998</v>
      </c>
      <c r="AJ21" s="186" t="s">
        <v>391</v>
      </c>
      <c r="AK21" s="185" t="s">
        <v>391</v>
      </c>
      <c r="AL21" s="160" t="s">
        <v>49</v>
      </c>
    </row>
    <row r="22" spans="1:39" s="2" customFormat="1" ht="24.75" customHeight="1" thickBot="1" x14ac:dyDescent="0.3">
      <c r="A22" s="120" t="s">
        <v>53</v>
      </c>
      <c r="B22" s="123" t="s">
        <v>68</v>
      </c>
      <c r="C22" s="121" t="s">
        <v>69</v>
      </c>
      <c r="D22" s="181"/>
      <c r="E22" s="182">
        <v>13.560409729</v>
      </c>
      <c r="F22" s="183">
        <v>0.40308696499999863</v>
      </c>
      <c r="G22" s="183">
        <v>4.9395452820000498</v>
      </c>
      <c r="H22" s="183">
        <v>8.3809999999999996E-3</v>
      </c>
      <c r="I22" s="183">
        <v>0.85042977000000042</v>
      </c>
      <c r="J22" s="183">
        <v>1.5096676909999951</v>
      </c>
      <c r="K22" s="183">
        <v>2.383438407999992</v>
      </c>
      <c r="L22" s="183">
        <v>1.6078846983405403E-2</v>
      </c>
      <c r="M22" s="183">
        <v>7.2124107469999998</v>
      </c>
      <c r="N22" s="183">
        <v>0.22042306360633152</v>
      </c>
      <c r="O22" s="183">
        <v>4.9885426409320595E-2</v>
      </c>
      <c r="P22" s="183">
        <v>0.14072232239154997</v>
      </c>
      <c r="Q22" s="183">
        <v>9.5547633593059511E-2</v>
      </c>
      <c r="R22" s="183">
        <v>6.9783601046405158E-2</v>
      </c>
      <c r="S22" s="183">
        <v>0.26229549134389663</v>
      </c>
      <c r="T22" s="183">
        <v>0.65348665284132745</v>
      </c>
      <c r="U22" s="183">
        <v>0.12378955734270694</v>
      </c>
      <c r="V22" s="183">
        <v>1.6421664012077621</v>
      </c>
      <c r="W22" s="183">
        <v>0.64271204172276519</v>
      </c>
      <c r="X22" s="183">
        <v>1.999260327357776E-3</v>
      </c>
      <c r="Y22" s="183">
        <v>3.2115161259297165E-3</v>
      </c>
      <c r="Z22" s="183">
        <v>1.2912135940090867E-3</v>
      </c>
      <c r="AA22" s="183">
        <v>1.0262028669411022E-3</v>
      </c>
      <c r="AB22" s="183">
        <v>7.528192914237692E-3</v>
      </c>
      <c r="AC22" s="183">
        <v>2.8628571233727307E-2</v>
      </c>
      <c r="AD22" s="183">
        <v>2.4183303232145403E-2</v>
      </c>
      <c r="AE22" s="184"/>
      <c r="AF22" s="183">
        <v>8330.6195795990243</v>
      </c>
      <c r="AG22" s="183">
        <v>9185.5077429999983</v>
      </c>
      <c r="AH22" s="183">
        <v>31776.987279865003</v>
      </c>
      <c r="AI22" s="183">
        <v>277.14176099999997</v>
      </c>
      <c r="AJ22" s="183" t="s">
        <v>391</v>
      </c>
      <c r="AK22" s="185" t="s">
        <v>391</v>
      </c>
      <c r="AL22" s="160" t="s">
        <v>49</v>
      </c>
    </row>
    <row r="23" spans="1:39" s="2" customFormat="1" ht="24.75" customHeight="1" thickBot="1" x14ac:dyDescent="0.3">
      <c r="A23" s="120" t="s">
        <v>70</v>
      </c>
      <c r="B23" s="123" t="s">
        <v>393</v>
      </c>
      <c r="C23" s="121" t="s">
        <v>394</v>
      </c>
      <c r="E23" s="183">
        <v>1.95984</v>
      </c>
      <c r="F23" s="183">
        <v>0.263295</v>
      </c>
      <c r="G23" s="183">
        <v>3.5999999999999997E-2</v>
      </c>
      <c r="H23" s="183">
        <v>3.5999999999999997E-4</v>
      </c>
      <c r="I23" s="183">
        <v>0.16388999999999998</v>
      </c>
      <c r="J23" s="183">
        <v>0.16388999999999998</v>
      </c>
      <c r="K23" s="183">
        <v>0.16388999999999998</v>
      </c>
      <c r="L23" s="183">
        <v>9.0045E-2</v>
      </c>
      <c r="M23" s="183">
        <v>0.73160999999999998</v>
      </c>
      <c r="N23" s="183">
        <v>1.6875E-5</v>
      </c>
      <c r="O23" s="183">
        <v>4.4999999999999999E-4</v>
      </c>
      <c r="P23" s="183">
        <v>2.385E-4</v>
      </c>
      <c r="Q23" s="183">
        <v>4.5000000000000001E-6</v>
      </c>
      <c r="R23" s="183">
        <v>2.2499999999999998E-3</v>
      </c>
      <c r="S23" s="183">
        <v>7.6499999999999999E-2</v>
      </c>
      <c r="T23" s="183">
        <v>3.15E-3</v>
      </c>
      <c r="U23" s="183">
        <v>4.4999999999999999E-4</v>
      </c>
      <c r="V23" s="183">
        <v>4.4999999999999998E-2</v>
      </c>
      <c r="W23" s="183" t="s">
        <v>390</v>
      </c>
      <c r="X23" s="183">
        <v>1.3500000000000001E-3</v>
      </c>
      <c r="Y23" s="183">
        <v>2.2499999999999998E-3</v>
      </c>
      <c r="Z23" s="183">
        <v>1.5479999999999999E-3</v>
      </c>
      <c r="AA23" s="183">
        <v>9.5399999999999999E-4</v>
      </c>
      <c r="AB23" s="183">
        <v>6.1019999999999998E-3</v>
      </c>
      <c r="AC23" s="183" t="s">
        <v>391</v>
      </c>
      <c r="AD23" s="183" t="s">
        <v>391</v>
      </c>
      <c r="AE23" s="184"/>
      <c r="AF23" s="183">
        <v>1920.87</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5.7167290399999882</v>
      </c>
      <c r="F24" s="182">
        <v>1.4663573759999944</v>
      </c>
      <c r="G24" s="182">
        <v>9.4306988780000758</v>
      </c>
      <c r="H24" s="183">
        <v>4.182300000000012E-4</v>
      </c>
      <c r="I24" s="182">
        <v>1.4062990829999766</v>
      </c>
      <c r="J24" s="182">
        <v>1.9669283109999744</v>
      </c>
      <c r="K24" s="182">
        <v>2.9960030330000809</v>
      </c>
      <c r="L24" s="182">
        <v>8.0440191952277043E-2</v>
      </c>
      <c r="M24" s="182">
        <v>5.4667323040000211</v>
      </c>
      <c r="N24" s="182">
        <v>0.27574858949393899</v>
      </c>
      <c r="O24" s="182">
        <v>3.1923856119451637E-2</v>
      </c>
      <c r="P24" s="182">
        <v>2.9231635656258432E-2</v>
      </c>
      <c r="Q24" s="182">
        <v>0.2144558172377328</v>
      </c>
      <c r="R24" s="182">
        <v>0.22051371387589747</v>
      </c>
      <c r="S24" s="182">
        <v>0.25366641388083477</v>
      </c>
      <c r="T24" s="182">
        <v>1.03294981820905</v>
      </c>
      <c r="U24" s="182">
        <v>0.28890126080365502</v>
      </c>
      <c r="V24" s="182">
        <v>1.2772697381141784</v>
      </c>
      <c r="W24" s="182">
        <v>0.25109379874077586</v>
      </c>
      <c r="X24" s="182">
        <v>1.6714733710441302E-2</v>
      </c>
      <c r="Y24" s="182">
        <v>2.6890764866094815E-2</v>
      </c>
      <c r="Z24" s="182">
        <v>9.5434705549320466E-3</v>
      </c>
      <c r="AA24" s="182">
        <v>7.5758193422778052E-3</v>
      </c>
      <c r="AB24" s="183">
        <v>6.0724788473746023E-2</v>
      </c>
      <c r="AC24" s="182">
        <v>8.1003237061989392E-2</v>
      </c>
      <c r="AD24" s="182">
        <v>3.661643374547599E-2</v>
      </c>
      <c r="AE24" s="184"/>
      <c r="AF24" s="183">
        <v>3027.6505085939634</v>
      </c>
      <c r="AG24" s="186">
        <v>10066.562269705781</v>
      </c>
      <c r="AH24" s="183">
        <v>21041.013202020011</v>
      </c>
      <c r="AI24" s="183">
        <v>3149.5010128776535</v>
      </c>
      <c r="AJ24" s="186" t="s">
        <v>391</v>
      </c>
      <c r="AK24" s="185" t="s">
        <v>391</v>
      </c>
      <c r="AL24" s="160" t="s">
        <v>49</v>
      </c>
    </row>
    <row r="25" spans="1:39" s="2" customFormat="1" ht="24.75" customHeight="1" thickBot="1" x14ac:dyDescent="0.3">
      <c r="A25" s="120" t="s">
        <v>73</v>
      </c>
      <c r="B25" s="123" t="s">
        <v>74</v>
      </c>
      <c r="C25" s="125" t="s">
        <v>75</v>
      </c>
      <c r="D25" s="181"/>
      <c r="E25" s="182">
        <v>0.21895882908097769</v>
      </c>
      <c r="F25" s="182">
        <v>3.3290360083122701E-2</v>
      </c>
      <c r="G25" s="182">
        <v>1.6081177993924455E-2</v>
      </c>
      <c r="H25" s="182" t="s">
        <v>390</v>
      </c>
      <c r="I25" s="182">
        <v>2.1647749709797935E-3</v>
      </c>
      <c r="J25" s="182">
        <v>2.1647749709797935E-3</v>
      </c>
      <c r="K25" s="182">
        <v>2.1647749709797935E-3</v>
      </c>
      <c r="L25" s="182">
        <v>1.0390919860703007E-3</v>
      </c>
      <c r="M25" s="182">
        <v>0.37610893693283759</v>
      </c>
      <c r="N25" s="182">
        <v>0.57286237624814706</v>
      </c>
      <c r="O25" s="182">
        <v>1.6696500357840749E-4</v>
      </c>
      <c r="P25" s="182">
        <v>1.0212828727529389E-4</v>
      </c>
      <c r="Q25" s="182">
        <v>1.9534675856231025E-6</v>
      </c>
      <c r="R25" s="182">
        <v>5.7159491284775586E-4</v>
      </c>
      <c r="S25" s="182">
        <v>4.0991864386390609E-4</v>
      </c>
      <c r="T25" s="182">
        <v>1.6928936561530676E-4</v>
      </c>
      <c r="U25" s="182">
        <v>1.9339468250296226E-6</v>
      </c>
      <c r="V25" s="182">
        <v>3.3355688232422458E-2</v>
      </c>
      <c r="W25" s="182" t="s">
        <v>390</v>
      </c>
      <c r="X25" s="182">
        <v>9.7713812328617219E-5</v>
      </c>
      <c r="Y25" s="182">
        <v>5.8517297367042544E-4</v>
      </c>
      <c r="Z25" s="182">
        <v>6.5260873418502196E-4</v>
      </c>
      <c r="AA25" s="182">
        <v>1.5143486669639013E-4</v>
      </c>
      <c r="AB25" s="183">
        <v>1.4869303868804548E-3</v>
      </c>
      <c r="AC25" s="183" t="s">
        <v>391</v>
      </c>
      <c r="AD25" s="183" t="s">
        <v>391</v>
      </c>
      <c r="AE25" s="184"/>
      <c r="AF25" s="183">
        <v>838.36245013828284</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0.15655676143846345</v>
      </c>
      <c r="F26" s="183">
        <v>5.7093009701350374E-2</v>
      </c>
      <c r="G26" s="183">
        <v>1.1598762695459118E-2</v>
      </c>
      <c r="H26" s="183" t="s">
        <v>390</v>
      </c>
      <c r="I26" s="183">
        <v>1.0782060686441415E-3</v>
      </c>
      <c r="J26" s="183">
        <v>1.0782060686441415E-3</v>
      </c>
      <c r="K26" s="183">
        <v>1.0782060686441415E-3</v>
      </c>
      <c r="L26" s="183">
        <v>1.6173091029662122E-4</v>
      </c>
      <c r="M26" s="183">
        <v>0.51459171947708604</v>
      </c>
      <c r="N26" s="183">
        <v>2.397935627112675</v>
      </c>
      <c r="O26" s="183">
        <v>1.2210859758796902E-4</v>
      </c>
      <c r="P26" s="183">
        <v>7.6120846640763854E-5</v>
      </c>
      <c r="Q26" s="183">
        <v>1.5472468887279681E-6</v>
      </c>
      <c r="R26" s="183">
        <v>4.0370744909414534E-4</v>
      </c>
      <c r="S26" s="183">
        <v>3.1036662502487389E-4</v>
      </c>
      <c r="T26" s="183">
        <v>1.2520836573745467E-4</v>
      </c>
      <c r="U26" s="183">
        <v>1.465535243424934E-6</v>
      </c>
      <c r="V26" s="183">
        <v>2.4398128627896521E-2</v>
      </c>
      <c r="W26" s="183" t="s">
        <v>390</v>
      </c>
      <c r="X26" s="183">
        <v>7.0901850085429056E-5</v>
      </c>
      <c r="Y26" s="183">
        <v>4.0750570144715054E-4</v>
      </c>
      <c r="Z26" s="183">
        <v>4.5111326593650839E-4</v>
      </c>
      <c r="AA26" s="183">
        <v>1.1013918070466046E-4</v>
      </c>
      <c r="AB26" s="183">
        <v>1.0396599981737484E-3</v>
      </c>
      <c r="AC26" s="183" t="s">
        <v>391</v>
      </c>
      <c r="AD26" s="183" t="s">
        <v>391</v>
      </c>
      <c r="AE26" s="184"/>
      <c r="AF26" s="183">
        <v>595.69784035484145</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39.409003285349613</v>
      </c>
      <c r="F27" s="183">
        <v>37.276593045088227</v>
      </c>
      <c r="G27" s="183">
        <v>2.1120758894005838</v>
      </c>
      <c r="H27" s="183">
        <v>1.3254800846656429</v>
      </c>
      <c r="I27" s="183">
        <v>1.0584536549830617</v>
      </c>
      <c r="J27" s="183">
        <v>1.0584536549830617</v>
      </c>
      <c r="K27" s="183">
        <v>1.0584536549830617</v>
      </c>
      <c r="L27" s="183">
        <v>0.50301458549016043</v>
      </c>
      <c r="M27" s="183">
        <v>370.65227501115021</v>
      </c>
      <c r="N27" s="183">
        <v>177.41958038256107</v>
      </c>
      <c r="O27" s="183">
        <v>3.7562974675678325E-4</v>
      </c>
      <c r="P27" s="183">
        <v>1.763933159715116E-2</v>
      </c>
      <c r="Q27" s="183">
        <v>5.7384012104102372E-4</v>
      </c>
      <c r="R27" s="183">
        <v>1.4711890773758758E-2</v>
      </c>
      <c r="S27" s="183">
        <v>1.0354045967797933E-2</v>
      </c>
      <c r="T27" s="183">
        <v>4.163809574115278E-3</v>
      </c>
      <c r="U27" s="183">
        <v>3.9642074856848061E-4</v>
      </c>
      <c r="V27" s="183">
        <v>6.6033153568150219E-2</v>
      </c>
      <c r="W27" s="183">
        <v>1.2570726999999999</v>
      </c>
      <c r="X27" s="183">
        <v>2.3596953227299999E-2</v>
      </c>
      <c r="Y27" s="183">
        <v>3.0797508510699997E-2</v>
      </c>
      <c r="Z27" s="183">
        <v>1.8855693088700002E-2</v>
      </c>
      <c r="AA27" s="183">
        <v>3.0858587122300003E-2</v>
      </c>
      <c r="AB27" s="183">
        <v>0.10410874194899999</v>
      </c>
      <c r="AC27" s="183">
        <v>1.2570725999999999E-3</v>
      </c>
      <c r="AD27" s="183">
        <v>2.5524279999999998E-4</v>
      </c>
      <c r="AE27" s="184"/>
      <c r="AF27" s="183">
        <v>96997.256844774398</v>
      </c>
      <c r="AG27" s="186" t="s">
        <v>391</v>
      </c>
      <c r="AH27" s="183" t="s">
        <v>391</v>
      </c>
      <c r="AI27" s="183">
        <v>447.2505150559</v>
      </c>
      <c r="AJ27" s="186" t="s">
        <v>391</v>
      </c>
      <c r="AK27" s="185" t="s">
        <v>391</v>
      </c>
      <c r="AL27" s="160" t="s">
        <v>49</v>
      </c>
    </row>
    <row r="28" spans="1:39" s="2" customFormat="1" ht="24.75" customHeight="1" thickBot="1" x14ac:dyDescent="0.3">
      <c r="A28" s="120" t="s">
        <v>78</v>
      </c>
      <c r="B28" s="120" t="s">
        <v>81</v>
      </c>
      <c r="C28" s="121" t="s">
        <v>82</v>
      </c>
      <c r="D28" s="181"/>
      <c r="E28" s="182">
        <v>5.341180417621592</v>
      </c>
      <c r="F28" s="183">
        <v>1.1822392572305496</v>
      </c>
      <c r="G28" s="183">
        <v>0.26976713580467704</v>
      </c>
      <c r="H28" s="183">
        <v>4.9340717113308431E-2</v>
      </c>
      <c r="I28" s="183">
        <v>0.57978160273844903</v>
      </c>
      <c r="J28" s="183">
        <v>0.57978160273844903</v>
      </c>
      <c r="K28" s="183">
        <v>0.57978160273844903</v>
      </c>
      <c r="L28" s="183">
        <v>0.31621154023555464</v>
      </c>
      <c r="M28" s="183">
        <v>8.6869805113903578</v>
      </c>
      <c r="N28" s="183">
        <v>6.5228825846095599</v>
      </c>
      <c r="O28" s="183">
        <v>2.6127068855544685E-5</v>
      </c>
      <c r="P28" s="183">
        <v>1.9541253275681897E-3</v>
      </c>
      <c r="Q28" s="183">
        <v>4.5731385942132988E-5</v>
      </c>
      <c r="R28" s="183">
        <v>2.6347994654416802E-3</v>
      </c>
      <c r="S28" s="183">
        <v>1.7848222758130769E-3</v>
      </c>
      <c r="T28" s="183">
        <v>2.0234955195652446E-4</v>
      </c>
      <c r="U28" s="183">
        <v>3.9208634173176627E-5</v>
      </c>
      <c r="V28" s="183">
        <v>6.8618715981030986E-3</v>
      </c>
      <c r="W28" s="183">
        <v>0.1938201</v>
      </c>
      <c r="X28" s="183">
        <v>6.0614066236999997E-3</v>
      </c>
      <c r="Y28" s="183">
        <v>6.8948483393000007E-3</v>
      </c>
      <c r="Z28" s="183">
        <v>5.2801608144000005E-3</v>
      </c>
      <c r="AA28" s="183">
        <v>5.8743509328E-3</v>
      </c>
      <c r="AB28" s="183">
        <v>2.4110766710200002E-2</v>
      </c>
      <c r="AC28" s="183">
        <v>1.9382000000000001E-4</v>
      </c>
      <c r="AD28" s="183">
        <v>4.0598300000000001E-5</v>
      </c>
      <c r="AE28" s="184"/>
      <c r="AF28" s="183">
        <v>13665.777933503099</v>
      </c>
      <c r="AG28" s="186" t="s">
        <v>391</v>
      </c>
      <c r="AH28" s="183" t="s">
        <v>391</v>
      </c>
      <c r="AI28" s="183">
        <v>281.40716253319999</v>
      </c>
      <c r="AJ28" s="186" t="s">
        <v>391</v>
      </c>
      <c r="AK28" s="185" t="s">
        <v>391</v>
      </c>
      <c r="AL28" s="160" t="s">
        <v>49</v>
      </c>
    </row>
    <row r="29" spans="1:39" s="2" customFormat="1" ht="24.75" customHeight="1" thickBot="1" x14ac:dyDescent="0.3">
      <c r="A29" s="120" t="s">
        <v>78</v>
      </c>
      <c r="B29" s="120" t="s">
        <v>83</v>
      </c>
      <c r="C29" s="121" t="s">
        <v>84</v>
      </c>
      <c r="D29" s="181"/>
      <c r="E29" s="182">
        <v>38.606256073773601</v>
      </c>
      <c r="F29" s="183">
        <v>3.5581417664176511</v>
      </c>
      <c r="G29" s="183">
        <v>0.78867902131831003</v>
      </c>
      <c r="H29" s="183">
        <v>1.440364589564349E-2</v>
      </c>
      <c r="I29" s="183">
        <v>1.4914268642178252</v>
      </c>
      <c r="J29" s="183">
        <v>1.4914268642178252</v>
      </c>
      <c r="K29" s="183">
        <v>1.4914268642178252</v>
      </c>
      <c r="L29" s="183">
        <v>0.79571192926538858</v>
      </c>
      <c r="M29" s="183">
        <v>10.318427878625926</v>
      </c>
      <c r="N29" s="183">
        <v>0.49789468341922349</v>
      </c>
      <c r="O29" s="183">
        <v>5.1117542477044011E-5</v>
      </c>
      <c r="P29" s="183">
        <v>5.3562853205837155E-3</v>
      </c>
      <c r="Q29" s="183">
        <v>1.0173769149822446E-4</v>
      </c>
      <c r="R29" s="183">
        <v>8.552204233823274E-3</v>
      </c>
      <c r="S29" s="183">
        <v>5.736376839959984E-3</v>
      </c>
      <c r="T29" s="183">
        <v>2.119310717461296E-4</v>
      </c>
      <c r="U29" s="183">
        <v>1.0124029804236089E-4</v>
      </c>
      <c r="V29" s="183">
        <v>1.8208331843949047E-2</v>
      </c>
      <c r="W29" s="183">
        <v>0.30971919999999997</v>
      </c>
      <c r="X29" s="183">
        <v>4.4245512351999998E-3</v>
      </c>
      <c r="Y29" s="183">
        <v>2.6793115815100001E-2</v>
      </c>
      <c r="Z29" s="183">
        <v>2.9939463360300001E-2</v>
      </c>
      <c r="AA29" s="183">
        <v>6.8826352552000007E-3</v>
      </c>
      <c r="AB29" s="183">
        <v>6.8039765665800001E-2</v>
      </c>
      <c r="AC29" s="183">
        <v>1.6650129999999999E-4</v>
      </c>
      <c r="AD29" s="183">
        <v>5.72707E-5</v>
      </c>
      <c r="AE29" s="184"/>
      <c r="AF29" s="183">
        <v>41754.908349288897</v>
      </c>
      <c r="AG29" s="186" t="s">
        <v>391</v>
      </c>
      <c r="AH29" s="183">
        <v>97</v>
      </c>
      <c r="AI29" s="183">
        <v>1078.2274199977001</v>
      </c>
      <c r="AJ29" s="186" t="s">
        <v>391</v>
      </c>
      <c r="AK29" s="185" t="s">
        <v>391</v>
      </c>
      <c r="AL29" s="160" t="s">
        <v>49</v>
      </c>
    </row>
    <row r="30" spans="1:39" s="2" customFormat="1" ht="24.75" customHeight="1" thickBot="1" x14ac:dyDescent="0.3">
      <c r="A30" s="120" t="s">
        <v>78</v>
      </c>
      <c r="B30" s="120" t="s">
        <v>85</v>
      </c>
      <c r="C30" s="121" t="s">
        <v>86</v>
      </c>
      <c r="D30" s="181"/>
      <c r="E30" s="182">
        <v>0.6240156359244915</v>
      </c>
      <c r="F30" s="183">
        <v>2.9011972522329024</v>
      </c>
      <c r="G30" s="183">
        <v>5.5981815138625941E-2</v>
      </c>
      <c r="H30" s="183">
        <v>3.4655142486509369E-3</v>
      </c>
      <c r="I30" s="183">
        <v>6.0112202882764483E-2</v>
      </c>
      <c r="J30" s="183">
        <v>6.0112202882764483E-2</v>
      </c>
      <c r="K30" s="183">
        <v>6.0112202882764483E-2</v>
      </c>
      <c r="L30" s="183">
        <v>7.6753617085894487E-3</v>
      </c>
      <c r="M30" s="183">
        <v>31.271132484642468</v>
      </c>
      <c r="N30" s="183">
        <v>5.5981815676739064</v>
      </c>
      <c r="O30" s="183">
        <v>1.8587314111824181E-5</v>
      </c>
      <c r="P30" s="183">
        <v>4.8704179170604568E-4</v>
      </c>
      <c r="Q30" s="183">
        <v>1.6794544541587785E-5</v>
      </c>
      <c r="R30" s="183">
        <v>3.8380522941165501E-4</v>
      </c>
      <c r="S30" s="183">
        <v>1.5129181557178987E-3</v>
      </c>
      <c r="T30" s="183">
        <v>1.8044620772934773E-4</v>
      </c>
      <c r="U30" s="183">
        <v>1.8554897659700934E-5</v>
      </c>
      <c r="V30" s="183">
        <v>2.5770942368688161E-3</v>
      </c>
      <c r="W30" s="183">
        <v>5.3123000000000004E-2</v>
      </c>
      <c r="X30" s="183">
        <v>8.0885970399999999E-4</v>
      </c>
      <c r="Y30" s="183">
        <v>1.4820478576000001E-3</v>
      </c>
      <c r="Z30" s="183">
        <v>5.0576538530000006E-4</v>
      </c>
      <c r="AA30" s="183">
        <v>1.7345504332E-3</v>
      </c>
      <c r="AB30" s="183">
        <v>4.5312233801000001E-3</v>
      </c>
      <c r="AC30" s="183">
        <v>5.31232E-5</v>
      </c>
      <c r="AD30" s="183">
        <v>5.3026099999999997E-5</v>
      </c>
      <c r="AE30" s="184"/>
      <c r="AF30" s="183">
        <v>2424.0125955024</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8.3798807962958737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384.61976878849998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0.62615207962010633</v>
      </c>
      <c r="J32" s="183">
        <v>1.2555599298644244</v>
      </c>
      <c r="K32" s="183">
        <v>1.5518276359885872</v>
      </c>
      <c r="L32" s="183">
        <v>0.12907594700197897</v>
      </c>
      <c r="M32" s="188" t="s">
        <v>391</v>
      </c>
      <c r="N32" s="183">
        <v>5.3074266676377295</v>
      </c>
      <c r="O32" s="183">
        <v>2.2406751111255611E-2</v>
      </c>
      <c r="P32" s="183" t="s">
        <v>390</v>
      </c>
      <c r="Q32" s="183">
        <v>6.0287248398019869E-2</v>
      </c>
      <c r="R32" s="183">
        <v>1.9898613139629868</v>
      </c>
      <c r="S32" s="183">
        <v>43.763475993509573</v>
      </c>
      <c r="T32" s="183">
        <v>0.30007875360920355</v>
      </c>
      <c r="U32" s="183">
        <v>3.1036552719771727E-2</v>
      </c>
      <c r="V32" s="183">
        <v>12.596769484236301</v>
      </c>
      <c r="W32" s="183" t="s">
        <v>390</v>
      </c>
      <c r="X32" s="183">
        <v>3.6488825301879375E-4</v>
      </c>
      <c r="Y32" s="183">
        <v>2.0709873819985591E-4</v>
      </c>
      <c r="Z32" s="183">
        <v>3.0571718496169207E-4</v>
      </c>
      <c r="AA32" s="183" t="s">
        <v>390</v>
      </c>
      <c r="AB32" s="183">
        <v>8.7770417618034178E-4</v>
      </c>
      <c r="AC32" s="183" t="s">
        <v>391</v>
      </c>
      <c r="AD32" s="183" t="s">
        <v>390</v>
      </c>
      <c r="AE32" s="184"/>
      <c r="AF32" s="185" t="s">
        <v>391</v>
      </c>
      <c r="AG32" s="185" t="s">
        <v>391</v>
      </c>
      <c r="AH32" s="185" t="s">
        <v>391</v>
      </c>
      <c r="AI32" s="185" t="s">
        <v>391</v>
      </c>
      <c r="AJ32" s="185" t="s">
        <v>391</v>
      </c>
      <c r="AK32" s="183">
        <v>47952.651362316989</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0.26491024187220547</v>
      </c>
      <c r="J33" s="183">
        <v>0.49057452198556573</v>
      </c>
      <c r="K33" s="183">
        <v>0.98114904397113145</v>
      </c>
      <c r="L33" s="183">
        <v>1.0400179866093998E-2</v>
      </c>
      <c r="M33" s="188" t="s">
        <v>391</v>
      </c>
      <c r="N33" s="183">
        <v>4.6959093372838795E-2</v>
      </c>
      <c r="O33" s="183" t="s">
        <v>390</v>
      </c>
      <c r="P33" s="183" t="s">
        <v>390</v>
      </c>
      <c r="Q33" s="183" t="s">
        <v>390</v>
      </c>
      <c r="R33" s="183">
        <v>1.9863482557957668E-2</v>
      </c>
      <c r="S33" s="183">
        <v>8.214147705119499E-3</v>
      </c>
      <c r="T33" s="183">
        <v>1.4284319993587594E-2</v>
      </c>
      <c r="U33" s="183" t="s">
        <v>390</v>
      </c>
      <c r="V33" s="183">
        <v>7.4054704187719908E-2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47952.651362316989</v>
      </c>
      <c r="AL33" s="160" t="s">
        <v>386</v>
      </c>
    </row>
    <row r="34" spans="1:256" s="2" customFormat="1" ht="24.75" customHeight="1" thickBot="1" x14ac:dyDescent="0.3">
      <c r="A34" s="120" t="s">
        <v>70</v>
      </c>
      <c r="B34" s="120" t="s">
        <v>93</v>
      </c>
      <c r="C34" s="121" t="s">
        <v>94</v>
      </c>
      <c r="D34" s="181"/>
      <c r="E34" s="182">
        <v>5.2446364935089296</v>
      </c>
      <c r="F34" s="183">
        <v>0.49806066725263176</v>
      </c>
      <c r="G34" s="183">
        <v>2.1000000000000003E-3</v>
      </c>
      <c r="H34" s="183">
        <v>1.0500000000000002E-3</v>
      </c>
      <c r="I34" s="183">
        <v>0.10960812985811236</v>
      </c>
      <c r="J34" s="183">
        <v>0.12010812985811237</v>
      </c>
      <c r="K34" s="183">
        <v>0.17126398262190737</v>
      </c>
      <c r="L34" s="183">
        <v>7.1245284407773044E-2</v>
      </c>
      <c r="M34" s="183">
        <v>1.4626787065162752</v>
      </c>
      <c r="N34" s="183">
        <v>4.1999999999999991E-5</v>
      </c>
      <c r="O34" s="183">
        <v>1.785E-4</v>
      </c>
      <c r="P34" s="183">
        <v>5.5650000000000003E-4</v>
      </c>
      <c r="Q34" s="183">
        <v>1.0499999999999999E-5</v>
      </c>
      <c r="R34" s="183">
        <v>5.2500000000000003E-3</v>
      </c>
      <c r="S34" s="183">
        <v>0.17849999999999999</v>
      </c>
      <c r="T34" s="183">
        <v>7.3499999999999989E-3</v>
      </c>
      <c r="U34" s="183">
        <v>1.0499999999999999E-3</v>
      </c>
      <c r="V34" s="183">
        <v>0.105</v>
      </c>
      <c r="W34" s="183" t="s">
        <v>390</v>
      </c>
      <c r="X34" s="183">
        <v>3.15E-3</v>
      </c>
      <c r="Y34" s="183">
        <v>5.2499999999999995E-3</v>
      </c>
      <c r="Z34" s="183">
        <v>3.9060000000000002E-3</v>
      </c>
      <c r="AA34" s="183">
        <v>9.0299999999999994E-4</v>
      </c>
      <c r="AB34" s="183">
        <v>1.3208999999999999E-2</v>
      </c>
      <c r="AC34" s="183" t="s">
        <v>391</v>
      </c>
      <c r="AD34" s="183" t="s">
        <v>391</v>
      </c>
      <c r="AE34" s="184"/>
      <c r="AF34" s="183">
        <v>4482.03</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0.39241767234975761</v>
      </c>
      <c r="F36" s="183">
        <v>2.9569135616932876E-2</v>
      </c>
      <c r="G36" s="183">
        <v>5.6000000000000008E-3</v>
      </c>
      <c r="H36" s="183">
        <v>2.4990000000000003E-5</v>
      </c>
      <c r="I36" s="183">
        <v>1.7658655179947188E-2</v>
      </c>
      <c r="J36" s="183">
        <v>1.8220279179947192E-2</v>
      </c>
      <c r="K36" s="183">
        <v>1.8220279179947192E-2</v>
      </c>
      <c r="L36" s="183">
        <v>8.1681233489709557E-3</v>
      </c>
      <c r="M36" s="183">
        <v>7.9364939031219273E-2</v>
      </c>
      <c r="N36" s="183">
        <v>1.2810000000000001E-6</v>
      </c>
      <c r="O36" s="183">
        <v>2.9719199999999998E-5</v>
      </c>
      <c r="P36" s="183">
        <v>1.8104799999999996E-5</v>
      </c>
      <c r="Q36" s="183">
        <v>3.4159999999999999E-7</v>
      </c>
      <c r="R36" s="183">
        <v>1.0248000000000001E-4</v>
      </c>
      <c r="S36" s="183">
        <v>7.2419199999999986E-5</v>
      </c>
      <c r="T36" s="183">
        <v>3.0060800000000002E-5</v>
      </c>
      <c r="U36" s="183">
        <v>3.4159999999999999E-7</v>
      </c>
      <c r="V36" s="183">
        <v>5.9370079999999997E-3</v>
      </c>
      <c r="W36" s="183" t="s">
        <v>390</v>
      </c>
      <c r="X36" s="183">
        <v>2.1000000000000004E-4</v>
      </c>
      <c r="Y36" s="183">
        <v>3.5000000000000005E-4</v>
      </c>
      <c r="Z36" s="183">
        <v>8.5400000000000002E-5</v>
      </c>
      <c r="AA36" s="183">
        <v>6.02E-5</v>
      </c>
      <c r="AB36" s="183">
        <v>7.0560000000000002E-4</v>
      </c>
      <c r="AC36" s="183">
        <v>2.9889999951000005E-6</v>
      </c>
      <c r="AD36" s="183">
        <v>1.4233333100000001E-6</v>
      </c>
      <c r="AE36" s="184"/>
      <c r="AF36" s="183">
        <v>298.80200000000002</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6.0240000000000002E-2</v>
      </c>
      <c r="F37" s="182">
        <v>2.0079999999999998E-3</v>
      </c>
      <c r="G37" s="182">
        <v>3.52655E-4</v>
      </c>
      <c r="H37" s="182" t="s">
        <v>391</v>
      </c>
      <c r="I37" s="182">
        <v>2.5099999999999998E-4</v>
      </c>
      <c r="J37" s="182">
        <v>2.5099999999999998E-4</v>
      </c>
      <c r="K37" s="182">
        <v>2.5099999999999998E-4</v>
      </c>
      <c r="L37" s="182">
        <v>6.2750000000000009E-6</v>
      </c>
      <c r="M37" s="182">
        <v>6.0239999999999998E-3</v>
      </c>
      <c r="N37" s="182">
        <v>1.8825E-6</v>
      </c>
      <c r="O37" s="182">
        <v>3.1375000000000001E-7</v>
      </c>
      <c r="P37" s="182">
        <v>1.2549999999999999E-4</v>
      </c>
      <c r="Q37" s="182">
        <v>1.506E-4</v>
      </c>
      <c r="R37" s="182">
        <v>9.5380000000000008E-7</v>
      </c>
      <c r="S37" s="182">
        <v>9.5380000000000011E-8</v>
      </c>
      <c r="T37" s="182">
        <v>6.4005000000000002E-7</v>
      </c>
      <c r="U37" s="182">
        <v>1.4055999999999999E-5</v>
      </c>
      <c r="V37" s="182">
        <v>1.8825E-6</v>
      </c>
      <c r="W37" s="182" t="s">
        <v>390</v>
      </c>
      <c r="X37" s="182">
        <v>7.0280000000000007E-7</v>
      </c>
      <c r="Y37" s="182">
        <v>1.9829000000000001E-6</v>
      </c>
      <c r="Z37" s="182">
        <v>1.3930500000000002E-6</v>
      </c>
      <c r="AA37" s="182">
        <v>1.04918E-5</v>
      </c>
      <c r="AB37" s="183">
        <v>1.4570549999999999E-5</v>
      </c>
      <c r="AC37" s="182" t="s">
        <v>391</v>
      </c>
      <c r="AD37" s="182" t="s">
        <v>391</v>
      </c>
      <c r="AE37" s="184"/>
      <c r="AF37" s="186" t="s">
        <v>391</v>
      </c>
      <c r="AG37" s="186" t="s">
        <v>391</v>
      </c>
      <c r="AH37" s="186">
        <v>1255</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7.4670362685186911</v>
      </c>
      <c r="F39" s="183">
        <v>2.7350882897346005</v>
      </c>
      <c r="G39" s="183">
        <v>10.244325209952093</v>
      </c>
      <c r="H39" s="183">
        <v>0.10228699400000016</v>
      </c>
      <c r="I39" s="183">
        <v>1.0927124761680755</v>
      </c>
      <c r="J39" s="183">
        <v>1.6594332471680753</v>
      </c>
      <c r="K39" s="183">
        <v>3.332158839168974</v>
      </c>
      <c r="L39" s="183">
        <v>6.7058785951820202E-2</v>
      </c>
      <c r="M39" s="183">
        <v>9.4706866010679835</v>
      </c>
      <c r="N39" s="183">
        <v>0.43778222738002259</v>
      </c>
      <c r="O39" s="183">
        <v>2.7701966625250374E-2</v>
      </c>
      <c r="P39" s="183">
        <v>6.4075812646104735E-2</v>
      </c>
      <c r="Q39" s="183">
        <v>0.4112716191763981</v>
      </c>
      <c r="R39" s="183">
        <v>0.320206948974254</v>
      </c>
      <c r="S39" s="183">
        <v>0.46320101769505706</v>
      </c>
      <c r="T39" s="183">
        <v>1.3806588094625698</v>
      </c>
      <c r="U39" s="183">
        <v>0.19812011030913337</v>
      </c>
      <c r="V39" s="183">
        <v>1.2565982231594108</v>
      </c>
      <c r="W39" s="183">
        <v>0.19448702706491811</v>
      </c>
      <c r="X39" s="183">
        <v>6.7254880304720441E-3</v>
      </c>
      <c r="Y39" s="183">
        <v>1.0876609310495484E-2</v>
      </c>
      <c r="Z39" s="183">
        <v>5.5234548021385298E-3</v>
      </c>
      <c r="AA39" s="183">
        <v>4.3483556193305885E-3</v>
      </c>
      <c r="AB39" s="183">
        <v>2.7473907762436724E-2</v>
      </c>
      <c r="AC39" s="183">
        <v>8.8295642936274829E-2</v>
      </c>
      <c r="AD39" s="183">
        <v>6.9779456820842731E-2</v>
      </c>
      <c r="AE39" s="184"/>
      <c r="AF39" s="183">
        <v>3915.5027158278872</v>
      </c>
      <c r="AG39" s="186">
        <v>12669.63148410746</v>
      </c>
      <c r="AH39" s="183">
        <v>72647.695401938996</v>
      </c>
      <c r="AI39" s="183">
        <v>1017.47994905</v>
      </c>
      <c r="AJ39" s="186" t="s">
        <v>391</v>
      </c>
      <c r="AK39" s="185" t="s">
        <v>391</v>
      </c>
      <c r="AL39" s="160" t="s">
        <v>49</v>
      </c>
    </row>
    <row r="40" spans="1:256" s="2" customFormat="1" ht="24.75" customHeight="1" thickBot="1" x14ac:dyDescent="0.3">
      <c r="A40" s="120" t="s">
        <v>70</v>
      </c>
      <c r="B40" s="120" t="s">
        <v>105</v>
      </c>
      <c r="C40" s="121" t="s">
        <v>397</v>
      </c>
      <c r="D40" s="181"/>
      <c r="E40" s="182">
        <v>0.174208</v>
      </c>
      <c r="F40" s="183">
        <v>2.3404000000000001E-2</v>
      </c>
      <c r="G40" s="183">
        <v>3.2000000000000002E-3</v>
      </c>
      <c r="H40" s="183">
        <v>3.1999999999999999E-5</v>
      </c>
      <c r="I40" s="183">
        <v>1.4567999999999999E-2</v>
      </c>
      <c r="J40" s="183">
        <v>1.4567999999999999E-2</v>
      </c>
      <c r="K40" s="183">
        <v>1.4567999999999999E-2</v>
      </c>
      <c r="L40" s="183">
        <v>8.003999999999999E-3</v>
      </c>
      <c r="M40" s="183">
        <v>6.5031999999999993E-2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170.744</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9.1300916662959892</v>
      </c>
      <c r="F41" s="183">
        <v>189.69780183307529</v>
      </c>
      <c r="G41" s="183">
        <v>25.317252726420218</v>
      </c>
      <c r="H41" s="183">
        <v>0.21930949092140153</v>
      </c>
      <c r="I41" s="183">
        <v>62.713447319496069</v>
      </c>
      <c r="J41" s="183">
        <v>63.874573744669497</v>
      </c>
      <c r="K41" s="183">
        <v>69.423914487013363</v>
      </c>
      <c r="L41" s="183">
        <v>4.5896695384271213</v>
      </c>
      <c r="M41" s="183">
        <v>873.24289555974269</v>
      </c>
      <c r="N41" s="183">
        <v>1.5086562903284964</v>
      </c>
      <c r="O41" s="183">
        <v>0.26838726603994273</v>
      </c>
      <c r="P41" s="183">
        <v>0.39303998955906</v>
      </c>
      <c r="Q41" s="183">
        <v>0.44837959509543523</v>
      </c>
      <c r="R41" s="183">
        <v>1.3187069304699632</v>
      </c>
      <c r="S41" s="183">
        <v>0.52852829164162507</v>
      </c>
      <c r="T41" s="183">
        <v>0.32857932813946505</v>
      </c>
      <c r="U41" s="183">
        <v>0.19068231056762835</v>
      </c>
      <c r="V41" s="183">
        <v>4.4427909610261276</v>
      </c>
      <c r="W41" s="183">
        <v>4.1667755642010018</v>
      </c>
      <c r="X41" s="183">
        <v>13.770368578091691</v>
      </c>
      <c r="Y41" s="183">
        <v>11.040428510577959</v>
      </c>
      <c r="Z41" s="183">
        <v>5.7656461645642167</v>
      </c>
      <c r="AA41" s="183">
        <v>7.6443699908727165</v>
      </c>
      <c r="AB41" s="183">
        <v>38.220813244106587</v>
      </c>
      <c r="AC41" s="183">
        <v>11.042850981540848</v>
      </c>
      <c r="AD41" s="183">
        <v>0.22040816351210343</v>
      </c>
      <c r="AE41" s="184"/>
      <c r="AF41" s="183" t="s">
        <v>390</v>
      </c>
      <c r="AG41" s="186">
        <v>49900.969738005093</v>
      </c>
      <c r="AH41" s="183">
        <v>89303.838106984127</v>
      </c>
      <c r="AI41" s="183">
        <v>39296</v>
      </c>
      <c r="AJ41" s="186" t="s">
        <v>391</v>
      </c>
      <c r="AK41" s="185" t="s">
        <v>391</v>
      </c>
      <c r="AL41" s="160" t="s">
        <v>49</v>
      </c>
    </row>
    <row r="42" spans="1:256" s="2" customFormat="1" ht="24.75" customHeight="1" thickBot="1" x14ac:dyDescent="0.3">
      <c r="A42" s="120" t="s">
        <v>70</v>
      </c>
      <c r="B42" s="120" t="s">
        <v>107</v>
      </c>
      <c r="C42" s="121" t="s">
        <v>108</v>
      </c>
      <c r="D42" s="181"/>
      <c r="E42" s="182">
        <v>1.3471499999999999E-2</v>
      </c>
      <c r="F42" s="183">
        <v>0.37306800000000001</v>
      </c>
      <c r="G42" s="183">
        <v>3.0000000000000001E-3</v>
      </c>
      <c r="H42" s="183">
        <v>1.0500000000000001E-5</v>
      </c>
      <c r="I42" s="183">
        <v>6.0390000000000001E-3</v>
      </c>
      <c r="J42" s="183">
        <v>6.0390000000000001E-3</v>
      </c>
      <c r="K42" s="183">
        <v>6.0390000000000001E-3</v>
      </c>
      <c r="L42" s="183">
        <v>3.0150000000000001E-4</v>
      </c>
      <c r="M42" s="183">
        <v>2.084292</v>
      </c>
      <c r="N42" s="183">
        <v>0.22500000000000003</v>
      </c>
      <c r="O42" s="183">
        <v>3.0000000000000001E-5</v>
      </c>
      <c r="P42" s="183">
        <v>2.6099999999999997E-5</v>
      </c>
      <c r="Q42" s="183">
        <v>8.9999999999999996E-7</v>
      </c>
      <c r="R42" s="183">
        <v>1.4999999999999999E-4</v>
      </c>
      <c r="S42" s="183">
        <v>5.1000000000000004E-3</v>
      </c>
      <c r="T42" s="183">
        <v>2.1000000000000001E-4</v>
      </c>
      <c r="U42" s="183">
        <v>3.0000000000000001E-5</v>
      </c>
      <c r="V42" s="183">
        <v>3.0000000000000001E-3</v>
      </c>
      <c r="W42" s="183" t="s">
        <v>390</v>
      </c>
      <c r="X42" s="183">
        <v>1.2E-4</v>
      </c>
      <c r="Y42" s="183">
        <v>1.2E-4</v>
      </c>
      <c r="Z42" s="183">
        <v>2.0399999999999998E-5</v>
      </c>
      <c r="AA42" s="183">
        <v>3.0599999999999998E-5</v>
      </c>
      <c r="AB42" s="183">
        <v>2.9099999999999997E-4</v>
      </c>
      <c r="AC42" s="183" t="s">
        <v>390</v>
      </c>
      <c r="AD42" s="183" t="s">
        <v>390</v>
      </c>
      <c r="AE42" s="184"/>
      <c r="AF42" s="182">
        <v>129.89999999999998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0.40935632099999952</v>
      </c>
      <c r="F43" s="183">
        <v>0.43248293599999671</v>
      </c>
      <c r="G43" s="183">
        <v>0.96257751697599814</v>
      </c>
      <c r="H43" s="183" t="s">
        <v>438</v>
      </c>
      <c r="I43" s="183">
        <v>0.28201969799999627</v>
      </c>
      <c r="J43" s="183">
        <v>0.39546231499999557</v>
      </c>
      <c r="K43" s="183">
        <v>0.7336509999999935</v>
      </c>
      <c r="L43" s="183">
        <v>2.4644094255999758E-2</v>
      </c>
      <c r="M43" s="183">
        <v>1.6849110659999955</v>
      </c>
      <c r="N43" s="183">
        <v>6.3325793538352937E-2</v>
      </c>
      <c r="O43" s="183">
        <v>8.4064760526688098E-3</v>
      </c>
      <c r="P43" s="183">
        <v>4.7641866953730223E-3</v>
      </c>
      <c r="Q43" s="183">
        <v>5.0250827308560134E-2</v>
      </c>
      <c r="R43" s="183">
        <v>4.5128749140875259E-2</v>
      </c>
      <c r="S43" s="183">
        <v>5.9986238121051513E-2</v>
      </c>
      <c r="T43" s="183">
        <v>0.14475852319720156</v>
      </c>
      <c r="U43" s="183">
        <v>5.874702362567384E-3</v>
      </c>
      <c r="V43" s="183">
        <v>0.3447636495313311</v>
      </c>
      <c r="W43" s="183">
        <v>5.825287301640461E-2</v>
      </c>
      <c r="X43" s="183">
        <v>5.124517015009585E-3</v>
      </c>
      <c r="Y43" s="183">
        <v>8.2067012356893312E-3</v>
      </c>
      <c r="Z43" s="183">
        <v>2.835970614113433E-3</v>
      </c>
      <c r="AA43" s="183">
        <v>2.2586720293146893E-3</v>
      </c>
      <c r="AB43" s="183">
        <v>1.8425860894127014E-2</v>
      </c>
      <c r="AC43" s="183">
        <v>9.3145208789868119E-3</v>
      </c>
      <c r="AD43" s="183">
        <v>7.1777972595189173E-3</v>
      </c>
      <c r="AE43" s="184"/>
      <c r="AF43" s="183">
        <v>369.65549217600005</v>
      </c>
      <c r="AG43" s="183">
        <v>1025.5705137900002</v>
      </c>
      <c r="AH43" s="183">
        <v>1854.5278748800008</v>
      </c>
      <c r="AI43" s="183">
        <v>559.13475340000014</v>
      </c>
      <c r="AJ43" s="186" t="s">
        <v>391</v>
      </c>
      <c r="AK43" s="185" t="s">
        <v>391</v>
      </c>
      <c r="AL43" s="160" t="s">
        <v>49</v>
      </c>
    </row>
    <row r="44" spans="1:256" s="2" customFormat="1" ht="24.75" customHeight="1" thickBot="1" x14ac:dyDescent="0.3">
      <c r="A44" s="120" t="s">
        <v>70</v>
      </c>
      <c r="B44" s="120" t="s">
        <v>111</v>
      </c>
      <c r="C44" s="121" t="s">
        <v>112</v>
      </c>
      <c r="D44" s="181"/>
      <c r="E44" s="182">
        <v>14.0283155</v>
      </c>
      <c r="F44" s="183">
        <v>3.7925789999999999</v>
      </c>
      <c r="G44" s="183">
        <v>2.5729999999999999E-2</v>
      </c>
      <c r="H44" s="183">
        <v>8.7605000000000009E-3</v>
      </c>
      <c r="I44" s="183">
        <v>2.1751689999999999</v>
      </c>
      <c r="J44" s="183">
        <v>2.1751689999999999</v>
      </c>
      <c r="K44" s="183">
        <v>2.1751689999999999</v>
      </c>
      <c r="L44" s="183">
        <v>1.2800035000000001</v>
      </c>
      <c r="M44" s="183">
        <v>18.273304000000003</v>
      </c>
      <c r="N44" s="183">
        <v>0.82500000000000018</v>
      </c>
      <c r="O44" s="183">
        <v>3.4649999999999998E-3</v>
      </c>
      <c r="P44" s="183">
        <v>2.1687E-3</v>
      </c>
      <c r="Q44" s="183">
        <v>4.3899999999999996E-5</v>
      </c>
      <c r="R44" s="183">
        <v>1.2290000000000001E-2</v>
      </c>
      <c r="S44" s="183">
        <v>4.5308000000000001E-2</v>
      </c>
      <c r="T44" s="183">
        <v>4.8219999999999999E-3</v>
      </c>
      <c r="U44" s="183">
        <v>2.5700000000000001E-4</v>
      </c>
      <c r="V44" s="183">
        <v>0.67027400000000004</v>
      </c>
      <c r="W44" s="183" t="s">
        <v>390</v>
      </c>
      <c r="X44" s="183">
        <v>1.1958E-2</v>
      </c>
      <c r="Y44" s="183">
        <v>1.0369999999999999E-3</v>
      </c>
      <c r="Z44" s="183">
        <v>2.1580000000000001E-4</v>
      </c>
      <c r="AA44" s="183">
        <v>3.3619999999999999E-4</v>
      </c>
      <c r="AB44" s="183">
        <v>1.3547E-2</v>
      </c>
      <c r="AC44" s="183" t="s">
        <v>390</v>
      </c>
      <c r="AD44" s="183" t="s">
        <v>390</v>
      </c>
      <c r="AE44" s="184"/>
      <c r="AF44" s="183">
        <v>17281.399999999998</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0.63702600000000009</v>
      </c>
      <c r="F47" s="183">
        <v>5.8409000000000003E-2</v>
      </c>
      <c r="G47" s="183">
        <v>2.5999999999999999E-3</v>
      </c>
      <c r="H47" s="183">
        <v>1.0400000000000001E-4</v>
      </c>
      <c r="I47" s="183">
        <v>2.5661999999999997E-2</v>
      </c>
      <c r="J47" s="183">
        <v>2.5661999999999997E-2</v>
      </c>
      <c r="K47" s="183">
        <v>2.5661999999999997E-2</v>
      </c>
      <c r="L47" s="183">
        <v>1.3962000000000002E-2</v>
      </c>
      <c r="M47" s="183">
        <v>0.18391099999999999</v>
      </c>
      <c r="N47" s="183">
        <v>4.8749999999999999E-6</v>
      </c>
      <c r="O47" s="183">
        <v>1.2999999999999999E-4</v>
      </c>
      <c r="P47" s="183">
        <v>6.8899999999999994E-5</v>
      </c>
      <c r="Q47" s="183">
        <v>1.3E-6</v>
      </c>
      <c r="R47" s="183">
        <v>6.4999999999999997E-4</v>
      </c>
      <c r="S47" s="183">
        <v>2.2100000000000002E-2</v>
      </c>
      <c r="T47" s="183">
        <v>9.1E-4</v>
      </c>
      <c r="U47" s="183">
        <v>1.2999999999999999E-4</v>
      </c>
      <c r="V47" s="183">
        <v>1.2999999999999999E-2</v>
      </c>
      <c r="W47" s="183" t="s">
        <v>390</v>
      </c>
      <c r="X47" s="183">
        <v>3.8999999999999999E-4</v>
      </c>
      <c r="Y47" s="183">
        <v>6.4999999999999997E-4</v>
      </c>
      <c r="Z47" s="183">
        <v>4.4719999999999997E-4</v>
      </c>
      <c r="AA47" s="183">
        <v>2.7559999999999998E-4</v>
      </c>
      <c r="AB47" s="183">
        <v>1.7627999999999999E-3</v>
      </c>
      <c r="AC47" s="183" t="s">
        <v>390</v>
      </c>
      <c r="AD47" s="183" t="s">
        <v>390</v>
      </c>
      <c r="AE47" s="184"/>
      <c r="AF47" s="183">
        <v>554.91800000000001</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12.236685</v>
      </c>
      <c r="G48" s="188" t="s">
        <v>391</v>
      </c>
      <c r="H48" s="188" t="s">
        <v>391</v>
      </c>
      <c r="I48" s="183">
        <v>0.30035099999999998</v>
      </c>
      <c r="J48" s="183">
        <v>2.0629230000000001</v>
      </c>
      <c r="K48" s="183">
        <v>4.463063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59.133000000000003</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9.3022157363872204E-2</v>
      </c>
      <c r="Y49" s="182">
        <v>0.11451402976159467</v>
      </c>
      <c r="Z49" s="182">
        <v>6.9014616294258202E-2</v>
      </c>
      <c r="AA49" s="182">
        <v>2.9712438957519897E-2</v>
      </c>
      <c r="AB49" s="183">
        <v>0.30626324237724495</v>
      </c>
      <c r="AC49" s="182" t="s">
        <v>390</v>
      </c>
      <c r="AD49" s="182" t="s">
        <v>390</v>
      </c>
      <c r="AE49" s="184"/>
      <c r="AF49" s="186" t="s">
        <v>391</v>
      </c>
      <c r="AG49" s="186" t="s">
        <v>391</v>
      </c>
      <c r="AH49" s="186" t="s">
        <v>391</v>
      </c>
      <c r="AI49" s="186" t="s">
        <v>391</v>
      </c>
      <c r="AJ49" s="186" t="s">
        <v>391</v>
      </c>
      <c r="AK49" s="186">
        <v>4.431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0.18262500000000001</v>
      </c>
      <c r="AL51" s="160" t="s">
        <v>130</v>
      </c>
    </row>
    <row r="52" spans="1:38" s="2" customFormat="1" ht="24.75" customHeight="1" thickBot="1" x14ac:dyDescent="0.3">
      <c r="A52" s="120" t="s">
        <v>119</v>
      </c>
      <c r="B52" s="123" t="s">
        <v>131</v>
      </c>
      <c r="C52" s="125" t="s">
        <v>399</v>
      </c>
      <c r="D52" s="192"/>
      <c r="E52" s="183">
        <v>0.70529069999999994</v>
      </c>
      <c r="F52" s="183">
        <v>0.27382525999999996</v>
      </c>
      <c r="G52" s="183">
        <v>3.1971437200000001</v>
      </c>
      <c r="H52" s="183" t="s">
        <v>390</v>
      </c>
      <c r="I52" s="183">
        <v>3.2169493999999986E-2</v>
      </c>
      <c r="J52" s="183">
        <v>5.514770400000002E-2</v>
      </c>
      <c r="K52" s="183">
        <v>9.1912840000000037E-2</v>
      </c>
      <c r="L52" s="183" t="s">
        <v>391</v>
      </c>
      <c r="M52" s="183">
        <v>0.34554482000000003</v>
      </c>
      <c r="N52" s="183">
        <v>1.8107999999999999E-2</v>
      </c>
      <c r="O52" s="183">
        <v>3.0179999999999998E-3</v>
      </c>
      <c r="P52" s="183">
        <v>3.6215999999999996E-3</v>
      </c>
      <c r="Q52" s="183">
        <v>6.0360000000000003E-4</v>
      </c>
      <c r="R52" s="183">
        <v>6.0360000000000003E-4</v>
      </c>
      <c r="S52" s="183">
        <v>7.2431999999999991E-3</v>
      </c>
      <c r="T52" s="183">
        <v>3.19908E-2</v>
      </c>
      <c r="U52" s="183">
        <v>6.0360000000000003E-4</v>
      </c>
      <c r="V52" s="183">
        <v>6.0359999999999997E-3</v>
      </c>
      <c r="W52" s="183">
        <v>7.2431999999999991E-3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6.0359999999999996</v>
      </c>
      <c r="AL52" s="160" t="s">
        <v>132</v>
      </c>
    </row>
    <row r="53" spans="1:38" s="2" customFormat="1" ht="24.75" customHeight="1" thickBot="1" x14ac:dyDescent="0.3">
      <c r="A53" s="120" t="s">
        <v>119</v>
      </c>
      <c r="B53" s="123" t="s">
        <v>133</v>
      </c>
      <c r="C53" s="125" t="s">
        <v>134</v>
      </c>
      <c r="D53" s="192"/>
      <c r="E53" s="188" t="s">
        <v>391</v>
      </c>
      <c r="F53" s="183">
        <v>0.32773710800000005</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4.1379999999999999</v>
      </c>
      <c r="AL53" s="160" t="s">
        <v>135</v>
      </c>
    </row>
    <row r="54" spans="1:38" s="2" customFormat="1" ht="23.4" thickBot="1" x14ac:dyDescent="0.3">
      <c r="A54" s="120" t="s">
        <v>119</v>
      </c>
      <c r="B54" s="123" t="s">
        <v>136</v>
      </c>
      <c r="C54" s="125" t="s">
        <v>137</v>
      </c>
      <c r="D54" s="192"/>
      <c r="E54" s="182" t="s">
        <v>391</v>
      </c>
      <c r="F54" s="183">
        <v>1.4688485673657712</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7747.5039999999999</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5.7278483999999977E-2</v>
      </c>
      <c r="J57" s="182">
        <v>8.2995937000000006E-2</v>
      </c>
      <c r="K57" s="182">
        <v>9.9928690000000042E-2</v>
      </c>
      <c r="L57" s="182">
        <v>1.7183545199999993E-3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3547</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1074</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3.7994860087999998</v>
      </c>
      <c r="O59" s="182">
        <v>0.33321045832000001</v>
      </c>
      <c r="P59" s="182">
        <v>3.8040691920000003E-3</v>
      </c>
      <c r="Q59" s="182">
        <v>0.37629046216000006</v>
      </c>
      <c r="R59" s="182">
        <v>0.40933600471999987</v>
      </c>
      <c r="S59" s="182">
        <v>4.5930627448E-2</v>
      </c>
      <c r="T59" s="182">
        <v>0.42354347136000003</v>
      </c>
      <c r="U59" s="182">
        <v>0.84321525120000007</v>
      </c>
      <c r="V59" s="182">
        <v>1.1265581336799997</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1042</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0.55412853000000051</v>
      </c>
      <c r="J60" s="183">
        <v>1.8733843600000017</v>
      </c>
      <c r="K60" s="183">
        <v>3.6673347999999986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74658</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0.11073253180718573</v>
      </c>
      <c r="J61" s="183">
        <v>1.1112455536200034</v>
      </c>
      <c r="K61" s="183">
        <v>2.9813467445972499</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0.26790600000000003</v>
      </c>
      <c r="F64" s="182" t="s">
        <v>390</v>
      </c>
      <c r="G64" s="182" t="s">
        <v>390</v>
      </c>
      <c r="H64" s="182">
        <v>2.6790599999999996E-3</v>
      </c>
      <c r="I64" s="182" t="s">
        <v>391</v>
      </c>
      <c r="J64" s="182" t="s">
        <v>391</v>
      </c>
      <c r="K64" s="182" t="s">
        <v>391</v>
      </c>
      <c r="L64" s="182" t="s">
        <v>391</v>
      </c>
      <c r="M64" s="182">
        <v>2.6790600000000001E-2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267.90600000000001</v>
      </c>
      <c r="AL64" s="160" t="s">
        <v>160</v>
      </c>
    </row>
    <row r="65" spans="1:38" s="2" customFormat="1" ht="24.75" customHeight="1" thickBot="1" x14ac:dyDescent="0.3">
      <c r="A65" s="120" t="s">
        <v>53</v>
      </c>
      <c r="B65" s="123" t="s">
        <v>161</v>
      </c>
      <c r="C65" s="121" t="s">
        <v>162</v>
      </c>
      <c r="D65" s="181"/>
      <c r="E65" s="182">
        <v>0.30465338076874365</v>
      </c>
      <c r="F65" s="182" t="s">
        <v>391</v>
      </c>
      <c r="G65" s="182" t="s">
        <v>391</v>
      </c>
      <c r="H65" s="182">
        <v>7.9577618381650783E-2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462.738</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27.42</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1.6691547979999999</v>
      </c>
      <c r="F70" s="182">
        <v>0.28557962999999986</v>
      </c>
      <c r="G70" s="182">
        <v>1.9772044800000002</v>
      </c>
      <c r="H70" s="182">
        <v>0.48020477</v>
      </c>
      <c r="I70" s="182">
        <v>0.15152167000000002</v>
      </c>
      <c r="J70" s="182">
        <v>0.23984239499999999</v>
      </c>
      <c r="K70" s="182">
        <v>0.34599372999999989</v>
      </c>
      <c r="L70" s="182">
        <v>2.7273900600000003E-3</v>
      </c>
      <c r="M70" s="182">
        <v>7.0996009999999998E-2</v>
      </c>
      <c r="N70" s="182" t="s">
        <v>390</v>
      </c>
      <c r="O70" s="182">
        <v>1E-4</v>
      </c>
      <c r="P70" s="182">
        <v>0.22439999999999996</v>
      </c>
      <c r="Q70" s="182" t="s">
        <v>390</v>
      </c>
      <c r="R70" s="182">
        <v>6.3E-3</v>
      </c>
      <c r="S70" s="182" t="s">
        <v>390</v>
      </c>
      <c r="T70" s="182">
        <v>3.9399999999999998E-2</v>
      </c>
      <c r="U70" s="182">
        <v>2.0000000000000001E-4</v>
      </c>
      <c r="V70" s="182">
        <v>1.0999999999999999E-2</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6.1744311705840218</v>
      </c>
      <c r="O72" s="182">
        <v>0.22527356263248605</v>
      </c>
      <c r="P72" s="182">
        <v>0.12240143722128902</v>
      </c>
      <c r="Q72" s="182">
        <v>1.8715169661524238</v>
      </c>
      <c r="R72" s="182">
        <v>0.610898944</v>
      </c>
      <c r="S72" s="182">
        <v>0.12926637999999999</v>
      </c>
      <c r="T72" s="182">
        <v>1.0031160799999999</v>
      </c>
      <c r="U72" s="182">
        <v>1.4908440000000002E-2</v>
      </c>
      <c r="V72" s="182">
        <v>8.7233923400000002</v>
      </c>
      <c r="W72" s="182">
        <v>3.7611554152352213</v>
      </c>
      <c r="X72" s="182">
        <v>1.2762816852892192E-3</v>
      </c>
      <c r="Y72" s="182">
        <v>1.5289638851525416E-2</v>
      </c>
      <c r="Z72" s="182">
        <v>5.2250819790168913E-3</v>
      </c>
      <c r="AA72" s="182">
        <v>7.4446716721471176E-4</v>
      </c>
      <c r="AB72" s="183">
        <v>2.253546968304624E-2</v>
      </c>
      <c r="AC72" s="182" t="s">
        <v>438</v>
      </c>
      <c r="AD72" s="182">
        <v>0.15033867279999999</v>
      </c>
      <c r="AE72" s="184"/>
      <c r="AF72" s="191" t="s">
        <v>391</v>
      </c>
      <c r="AG72" s="191" t="s">
        <v>391</v>
      </c>
      <c r="AH72" s="191" t="s">
        <v>391</v>
      </c>
      <c r="AI72" s="191" t="s">
        <v>391</v>
      </c>
      <c r="AJ72" s="191" t="s">
        <v>391</v>
      </c>
      <c r="AK72" s="183">
        <v>5601.1850000000004</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1.8723479999999998E-3</v>
      </c>
      <c r="J73" s="182">
        <v>2.6524930000000001E-3</v>
      </c>
      <c r="K73" s="182">
        <v>3.12058E-3</v>
      </c>
      <c r="L73" s="182">
        <v>1.8723479999999999E-4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1.925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0.26799930054494497</v>
      </c>
      <c r="O74" s="182">
        <v>3.5867725192028238E-3</v>
      </c>
      <c r="P74" s="182">
        <v>4.0119937149678223E-2</v>
      </c>
      <c r="Q74" s="182">
        <v>4.9227286641062911E-3</v>
      </c>
      <c r="R74" s="182" t="s">
        <v>390</v>
      </c>
      <c r="S74" s="182">
        <v>4.2299999999999997E-2</v>
      </c>
      <c r="T74" s="182" t="s">
        <v>390</v>
      </c>
      <c r="U74" s="182" t="s">
        <v>390</v>
      </c>
      <c r="V74" s="182">
        <v>3.8999999999999998E-3</v>
      </c>
      <c r="W74" s="182">
        <v>8.694821465642516E-2</v>
      </c>
      <c r="X74" s="182" t="s">
        <v>390</v>
      </c>
      <c r="Y74" s="182" t="s">
        <v>390</v>
      </c>
      <c r="Z74" s="182" t="s">
        <v>390</v>
      </c>
      <c r="AA74" s="182" t="s">
        <v>390</v>
      </c>
      <c r="AB74" s="182" t="s">
        <v>390</v>
      </c>
      <c r="AC74" s="182">
        <v>320.14499999999998</v>
      </c>
      <c r="AD74" s="182">
        <v>2.0943730537679055E-2</v>
      </c>
      <c r="AE74" s="184"/>
      <c r="AF74" s="191" t="s">
        <v>391</v>
      </c>
      <c r="AG74" s="191" t="s">
        <v>391</v>
      </c>
      <c r="AH74" s="191" t="s">
        <v>391</v>
      </c>
      <c r="AI74" s="191" t="s">
        <v>391</v>
      </c>
      <c r="AJ74" s="191" t="s">
        <v>391</v>
      </c>
      <c r="AK74" s="186">
        <v>64.028999999999996</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1.6825699999999999</v>
      </c>
      <c r="O76" s="183" t="s">
        <v>390</v>
      </c>
      <c r="P76" s="183" t="s">
        <v>390</v>
      </c>
      <c r="Q76" s="183">
        <v>1E-3</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23.677</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0.35149999999999998</v>
      </c>
      <c r="O77" s="194">
        <v>8.5100000000000009E-2</v>
      </c>
      <c r="P77" s="194">
        <v>5.5500000000000005E-4</v>
      </c>
      <c r="Q77" s="194">
        <v>1.1099999999999999E-2</v>
      </c>
      <c r="R77" s="194" t="s">
        <v>390</v>
      </c>
      <c r="S77" s="194" t="s">
        <v>390</v>
      </c>
      <c r="T77" s="194" t="s">
        <v>390</v>
      </c>
      <c r="U77" s="194" t="s">
        <v>390</v>
      </c>
      <c r="V77" s="194">
        <v>0.11118580845742428</v>
      </c>
      <c r="W77" s="194">
        <v>1.8500000000000001E-3</v>
      </c>
      <c r="X77" s="194" t="s">
        <v>390</v>
      </c>
      <c r="Y77" s="194" t="s">
        <v>390</v>
      </c>
      <c r="Z77" s="194" t="s">
        <v>390</v>
      </c>
      <c r="AA77" s="194" t="s">
        <v>390</v>
      </c>
      <c r="AB77" s="183" t="s">
        <v>390</v>
      </c>
      <c r="AC77" s="194" t="s">
        <v>390</v>
      </c>
      <c r="AD77" s="194">
        <v>1.3319999999999999E-6</v>
      </c>
      <c r="AE77" s="184"/>
      <c r="AF77" s="191" t="s">
        <v>391</v>
      </c>
      <c r="AG77" s="191" t="s">
        <v>391</v>
      </c>
      <c r="AH77" s="191" t="s">
        <v>391</v>
      </c>
      <c r="AI77" s="191" t="s">
        <v>391</v>
      </c>
      <c r="AJ77" s="191" t="s">
        <v>391</v>
      </c>
      <c r="AK77" s="186">
        <v>0.37</v>
      </c>
      <c r="AL77" s="160" t="s">
        <v>196</v>
      </c>
    </row>
    <row r="78" spans="1:38" s="2" customFormat="1" ht="24.75" customHeight="1" thickBot="1" x14ac:dyDescent="0.3">
      <c r="A78" s="120" t="s">
        <v>53</v>
      </c>
      <c r="B78" s="120" t="s">
        <v>197</v>
      </c>
      <c r="C78" s="121" t="s">
        <v>198</v>
      </c>
      <c r="D78" s="181"/>
      <c r="E78" s="182" t="s">
        <v>390</v>
      </c>
      <c r="F78" s="182" t="s">
        <v>390</v>
      </c>
      <c r="G78" s="182">
        <v>5.0000000000000004E-8</v>
      </c>
      <c r="H78" s="182" t="s">
        <v>390</v>
      </c>
      <c r="I78" s="182">
        <v>1.4675957999999998E-4</v>
      </c>
      <c r="J78" s="182">
        <v>1.9296166999999999E-4</v>
      </c>
      <c r="K78" s="182">
        <v>2.4707E-4</v>
      </c>
      <c r="L78" s="182">
        <v>1.4675957999999998E-7</v>
      </c>
      <c r="M78" s="182" t="s">
        <v>390</v>
      </c>
      <c r="N78" s="182">
        <v>8.7000000000000001E-4</v>
      </c>
      <c r="O78" s="182">
        <v>8.7000000000000001E-4</v>
      </c>
      <c r="P78" s="182">
        <v>1.6309300000000001E-4</v>
      </c>
      <c r="Q78" s="182">
        <v>1.4182E-2</v>
      </c>
      <c r="R78" s="182" t="s">
        <v>390</v>
      </c>
      <c r="S78" s="182">
        <v>8.7000000000000001E-4</v>
      </c>
      <c r="T78" s="182">
        <v>9.2182999999999989E-4</v>
      </c>
      <c r="U78" s="182" t="s">
        <v>390</v>
      </c>
      <c r="V78" s="182">
        <v>0.16521</v>
      </c>
      <c r="W78" s="182">
        <v>0.35455000000000003</v>
      </c>
      <c r="X78" s="182" t="s">
        <v>390</v>
      </c>
      <c r="Y78" s="182" t="s">
        <v>390</v>
      </c>
      <c r="Z78" s="182" t="s">
        <v>390</v>
      </c>
      <c r="AA78" s="182" t="s">
        <v>390</v>
      </c>
      <c r="AB78" s="183">
        <v>9.1197666032735794E-6</v>
      </c>
      <c r="AC78" s="182" t="s">
        <v>390</v>
      </c>
      <c r="AD78" s="182">
        <v>2.6236700000000002E-5</v>
      </c>
      <c r="AE78" s="184"/>
      <c r="AF78" s="186" t="s">
        <v>391</v>
      </c>
      <c r="AG78" s="186" t="s">
        <v>391</v>
      </c>
      <c r="AH78" s="186" t="s">
        <v>391</v>
      </c>
      <c r="AI78" s="186" t="s">
        <v>391</v>
      </c>
      <c r="AJ78" s="186" t="s">
        <v>391</v>
      </c>
      <c r="AK78" s="186">
        <v>7.0910000000000002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v>1.376E-2</v>
      </c>
      <c r="O80" s="183">
        <v>8.7000000000000001E-4</v>
      </c>
      <c r="P80" s="183" t="s">
        <v>390</v>
      </c>
      <c r="Q80" s="183" t="s">
        <v>390</v>
      </c>
      <c r="R80" s="183">
        <v>0.13242999999999999</v>
      </c>
      <c r="S80" s="183">
        <v>2.5279999999999993E-2</v>
      </c>
      <c r="T80" s="183">
        <v>1.359E-2</v>
      </c>
      <c r="U80" s="183" t="s">
        <v>390</v>
      </c>
      <c r="V80" s="183">
        <v>2.6804000000000006</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12.339340799999999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0.62970000000000004</v>
      </c>
      <c r="G83" s="183" t="s">
        <v>390</v>
      </c>
      <c r="H83" s="183" t="s">
        <v>391</v>
      </c>
      <c r="I83" s="183">
        <v>9.94926E-2</v>
      </c>
      <c r="J83" s="183">
        <v>0.66496320000000009</v>
      </c>
      <c r="K83" s="183">
        <v>2.3298900000000002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47.600659200000003</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34.049999999999997</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1.5</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6.28</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2.12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14.51</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3.9204290536000004E-2</v>
      </c>
      <c r="F91" s="183">
        <v>0.3826691281288</v>
      </c>
      <c r="G91" s="183">
        <v>6.2500742200000013E-3</v>
      </c>
      <c r="H91" s="183">
        <v>8.9147083003000005E-2</v>
      </c>
      <c r="I91" s="183">
        <v>0.68748606848000005</v>
      </c>
      <c r="J91" s="183">
        <v>0.78678360526000002</v>
      </c>
      <c r="K91" s="183">
        <v>0.80729295477000007</v>
      </c>
      <c r="L91" s="183" t="s">
        <v>390</v>
      </c>
      <c r="M91" s="183">
        <v>1.198412848732</v>
      </c>
      <c r="N91" s="183">
        <v>1.6225358239999998</v>
      </c>
      <c r="O91" s="183">
        <v>0.11906156430800001</v>
      </c>
      <c r="P91" s="183">
        <v>1.1796497700000001E-4</v>
      </c>
      <c r="Q91" s="183">
        <v>2.7525161300000003E-3</v>
      </c>
      <c r="R91" s="183">
        <v>3.2285151599999999E-2</v>
      </c>
      <c r="S91" s="183">
        <v>1.0348836980280001</v>
      </c>
      <c r="T91" s="183">
        <v>0.12008613701400001</v>
      </c>
      <c r="U91" s="183" t="s">
        <v>390</v>
      </c>
      <c r="V91" s="183">
        <v>0.59608516701399994</v>
      </c>
      <c r="W91" s="183">
        <v>2.1481224820000004E-3</v>
      </c>
      <c r="X91" s="183">
        <v>2.3844159550200001E-3</v>
      </c>
      <c r="Y91" s="183">
        <v>9.6665511689999995E-4</v>
      </c>
      <c r="Z91" s="183">
        <v>9.6665511689999995E-4</v>
      </c>
      <c r="AA91" s="183">
        <v>9.6665511689999995E-4</v>
      </c>
      <c r="AB91" s="183">
        <v>5.2843813057200009E-3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515.41700000000003</v>
      </c>
      <c r="AL92" s="160" t="s">
        <v>231</v>
      </c>
    </row>
    <row r="93" spans="1:38" s="2" customFormat="1" ht="24.75" customHeight="1" thickBot="1" x14ac:dyDescent="0.3">
      <c r="A93" s="120" t="s">
        <v>53</v>
      </c>
      <c r="B93" s="123" t="s">
        <v>232</v>
      </c>
      <c r="C93" s="121" t="s">
        <v>405</v>
      </c>
      <c r="D93" s="189"/>
      <c r="E93" s="194" t="s">
        <v>391</v>
      </c>
      <c r="F93" s="182">
        <v>4.5911740188500003</v>
      </c>
      <c r="G93" s="194" t="s">
        <v>391</v>
      </c>
      <c r="H93" s="194" t="s">
        <v>391</v>
      </c>
      <c r="I93" s="182">
        <v>1.3940180852459018E-2</v>
      </c>
      <c r="J93" s="182">
        <v>3.6971784000000001E-2</v>
      </c>
      <c r="K93" s="182">
        <v>6.0609481967213122E-2</v>
      </c>
      <c r="L93" s="182" t="s">
        <v>390</v>
      </c>
      <c r="M93" s="194" t="s">
        <v>391</v>
      </c>
      <c r="N93" s="194" t="s">
        <v>391</v>
      </c>
      <c r="O93" s="194" t="s">
        <v>391</v>
      </c>
      <c r="P93" s="194" t="s">
        <v>391</v>
      </c>
      <c r="Q93" s="194" t="s">
        <v>391</v>
      </c>
      <c r="R93" s="194" t="s">
        <v>391</v>
      </c>
      <c r="S93" s="194" t="s">
        <v>391</v>
      </c>
      <c r="T93" s="194" t="s">
        <v>391</v>
      </c>
      <c r="U93" s="194" t="s">
        <v>391</v>
      </c>
      <c r="V93" s="194" t="s">
        <v>391</v>
      </c>
      <c r="W93" s="194">
        <v>0.85677513950749995</v>
      </c>
      <c r="X93" s="194" t="s">
        <v>390</v>
      </c>
      <c r="Y93" s="194" t="s">
        <v>390</v>
      </c>
      <c r="Z93" s="194" t="s">
        <v>390</v>
      </c>
      <c r="AA93" s="194" t="s">
        <v>390</v>
      </c>
      <c r="AB93" s="183">
        <v>2.374757180156659E-4</v>
      </c>
      <c r="AC93" s="194">
        <v>0.16390480929708695</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2.5136359999999993E-2</v>
      </c>
      <c r="F98" s="182">
        <v>1.2017169400000001</v>
      </c>
      <c r="G98" s="182">
        <v>7.5992400000000029E-2</v>
      </c>
      <c r="H98" s="182">
        <v>5.3512639999999986E-2</v>
      </c>
      <c r="I98" s="182">
        <v>0.70251885099999978</v>
      </c>
      <c r="J98" s="182">
        <v>1.1447171570000052</v>
      </c>
      <c r="K98" s="182">
        <v>1.7487528599999926</v>
      </c>
      <c r="L98" s="182" t="s">
        <v>391</v>
      </c>
      <c r="M98" s="182">
        <v>0.11543512000000004</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0.28316811605300496</v>
      </c>
      <c r="F99" s="183">
        <v>8.2286468341607133</v>
      </c>
      <c r="G99" s="183" t="s">
        <v>391</v>
      </c>
      <c r="H99" s="183">
        <v>11.459385756413079</v>
      </c>
      <c r="I99" s="183">
        <v>0.22467999999999999</v>
      </c>
      <c r="J99" s="183">
        <v>0.34523999999999999</v>
      </c>
      <c r="K99" s="183">
        <v>0.75623999999999991</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548000</v>
      </c>
      <c r="AL99" s="160" t="s">
        <v>245</v>
      </c>
    </row>
    <row r="100" spans="1:38" s="2" customFormat="1" ht="24.75" customHeight="1" thickBot="1" x14ac:dyDescent="0.3">
      <c r="A100" s="120" t="s">
        <v>243</v>
      </c>
      <c r="B100" s="120" t="s">
        <v>246</v>
      </c>
      <c r="C100" s="121" t="s">
        <v>408</v>
      </c>
      <c r="D100" s="196"/>
      <c r="E100" s="197">
        <v>0.2908882808330418</v>
      </c>
      <c r="F100" s="183">
        <v>10.301628372541302</v>
      </c>
      <c r="G100" s="183" t="s">
        <v>391</v>
      </c>
      <c r="H100" s="183">
        <v>9.9680796328921897</v>
      </c>
      <c r="I100" s="183">
        <v>0.18468000000000001</v>
      </c>
      <c r="J100" s="183">
        <v>0.27701999999999999</v>
      </c>
      <c r="K100" s="183">
        <v>0.60533999999999999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1026000</v>
      </c>
      <c r="AL100" s="160" t="s">
        <v>245</v>
      </c>
    </row>
    <row r="101" spans="1:38" s="2" customFormat="1" ht="24.75" customHeight="1" thickBot="1" x14ac:dyDescent="0.3">
      <c r="A101" s="120" t="s">
        <v>243</v>
      </c>
      <c r="B101" s="120" t="s">
        <v>247</v>
      </c>
      <c r="C101" s="121" t="s">
        <v>248</v>
      </c>
      <c r="D101" s="196"/>
      <c r="E101" s="197">
        <v>3.523487958194287E-3</v>
      </c>
      <c r="F101" s="183">
        <v>4.994149521285865E-2</v>
      </c>
      <c r="G101" s="183" t="s">
        <v>391</v>
      </c>
      <c r="H101" s="183">
        <v>9.7621202037389679E-2</v>
      </c>
      <c r="I101" s="183">
        <v>1.72094E-3</v>
      </c>
      <c r="J101" s="183">
        <v>5.1628199999999994E-3</v>
      </c>
      <c r="K101" s="183">
        <v>1.2046580000000001E-2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86047</v>
      </c>
      <c r="AL101" s="160" t="s">
        <v>245</v>
      </c>
    </row>
    <row r="102" spans="1:38" s="2" customFormat="1" ht="24.75" customHeight="1" thickBot="1" x14ac:dyDescent="0.3">
      <c r="A102" s="120" t="s">
        <v>243</v>
      </c>
      <c r="B102" s="120" t="s">
        <v>249</v>
      </c>
      <c r="C102" s="121" t="s">
        <v>409</v>
      </c>
      <c r="D102" s="196"/>
      <c r="E102" s="197">
        <v>0.1858946526100288</v>
      </c>
      <c r="F102" s="183">
        <v>1.9618398068237628</v>
      </c>
      <c r="G102" s="183" t="s">
        <v>391</v>
      </c>
      <c r="H102" s="183">
        <v>15.794807349371709</v>
      </c>
      <c r="I102" s="183">
        <v>2.3775999999999999E-2</v>
      </c>
      <c r="J102" s="183">
        <v>0.52868000000000004</v>
      </c>
      <c r="K102" s="183">
        <v>3.6952400000000001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3688000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1.2327416775857151E-4</v>
      </c>
      <c r="F104" s="183">
        <v>1.3210703383500012E-3</v>
      </c>
      <c r="G104" s="183" t="s">
        <v>391</v>
      </c>
      <c r="H104" s="183">
        <v>3.0415675061228591E-3</v>
      </c>
      <c r="I104" s="183">
        <v>6.78E-4</v>
      </c>
      <c r="J104" s="183">
        <v>2.0339999999999998E-3</v>
      </c>
      <c r="K104" s="183">
        <v>4.7460000000000002E-3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33900</v>
      </c>
      <c r="AL104" s="160" t="s">
        <v>245</v>
      </c>
    </row>
    <row r="105" spans="1:38" s="2" customFormat="1" ht="24.75" customHeight="1" thickBot="1" x14ac:dyDescent="0.3">
      <c r="A105" s="120" t="s">
        <v>243</v>
      </c>
      <c r="B105" s="120" t="s">
        <v>254</v>
      </c>
      <c r="C105" s="121" t="s">
        <v>255</v>
      </c>
      <c r="D105" s="196"/>
      <c r="E105" s="197">
        <v>4.3440469577143E-4</v>
      </c>
      <c r="F105" s="183">
        <v>1.0608314742787311E-2</v>
      </c>
      <c r="G105" s="183" t="s">
        <v>391</v>
      </c>
      <c r="H105" s="183">
        <v>1.251717063257147E-2</v>
      </c>
      <c r="I105" s="183">
        <v>3.1745000000000002E-3</v>
      </c>
      <c r="J105" s="183">
        <v>4.9884999999999999E-3</v>
      </c>
      <c r="K105" s="183">
        <v>1.0884E-2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22675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1.7776342339179036E-2</v>
      </c>
      <c r="F107" s="183">
        <v>0.30074358017450337</v>
      </c>
      <c r="G107" s="183" t="s">
        <v>391</v>
      </c>
      <c r="H107" s="183">
        <v>2.840674719497652</v>
      </c>
      <c r="I107" s="183">
        <v>2.2081191E-2</v>
      </c>
      <c r="J107" s="183">
        <v>0.29441588000000002</v>
      </c>
      <c r="K107" s="183">
        <v>1.39847543</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7360397</v>
      </c>
      <c r="AL107" s="160" t="s">
        <v>245</v>
      </c>
    </row>
    <row r="108" spans="1:38" s="2" customFormat="1" ht="24.75" customHeight="1" thickBot="1" x14ac:dyDescent="0.3">
      <c r="A108" s="132" t="s">
        <v>243</v>
      </c>
      <c r="B108" s="120" t="s">
        <v>259</v>
      </c>
      <c r="C108" s="133" t="s">
        <v>411</v>
      </c>
      <c r="D108" s="196"/>
      <c r="E108" s="197">
        <v>9.8954878985434966E-2</v>
      </c>
      <c r="F108" s="183">
        <v>2.2015462946087179</v>
      </c>
      <c r="G108" s="183" t="s">
        <v>391</v>
      </c>
      <c r="H108" s="183">
        <v>2.1251424288504746</v>
      </c>
      <c r="I108" s="183">
        <v>3.3729470000000004E-2</v>
      </c>
      <c r="J108" s="183">
        <v>0.3372947</v>
      </c>
      <c r="K108" s="183">
        <v>0.67458940000000001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16864735</v>
      </c>
      <c r="AL108" s="160" t="s">
        <v>245</v>
      </c>
    </row>
    <row r="109" spans="1:38" s="2" customFormat="1" ht="24.75" customHeight="1" thickBot="1" x14ac:dyDescent="0.3">
      <c r="A109" s="132" t="s">
        <v>243</v>
      </c>
      <c r="B109" s="120" t="s">
        <v>260</v>
      </c>
      <c r="C109" s="133" t="s">
        <v>412</v>
      </c>
      <c r="D109" s="196"/>
      <c r="E109" s="197">
        <v>9.3318838021337006E-3</v>
      </c>
      <c r="F109" s="183">
        <v>0.165748774938201</v>
      </c>
      <c r="G109" s="183" t="s">
        <v>391</v>
      </c>
      <c r="H109" s="183">
        <v>0.26577390270051265</v>
      </c>
      <c r="I109" s="183">
        <v>1.227018E-2</v>
      </c>
      <c r="J109" s="183">
        <v>6.748599000000001E-2</v>
      </c>
      <c r="K109" s="183">
        <v>6.748599000000001E-2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613509</v>
      </c>
      <c r="AL109" s="160" t="s">
        <v>245</v>
      </c>
    </row>
    <row r="110" spans="1:38" s="2" customFormat="1" ht="24.75" customHeight="1" thickBot="1" x14ac:dyDescent="0.3">
      <c r="A110" s="132" t="s">
        <v>243</v>
      </c>
      <c r="B110" s="120" t="s">
        <v>261</v>
      </c>
      <c r="C110" s="134" t="s">
        <v>413</v>
      </c>
      <c r="D110" s="196"/>
      <c r="E110" s="197">
        <v>2.8717090005120202E-3</v>
      </c>
      <c r="F110" s="183">
        <v>7.1135472005721071E-3</v>
      </c>
      <c r="G110" s="183" t="s">
        <v>391</v>
      </c>
      <c r="H110" s="183">
        <v>0.10901469545947294</v>
      </c>
      <c r="I110" s="183">
        <v>1.279859E-2</v>
      </c>
      <c r="J110" s="183">
        <v>9.3931640000000011E-2</v>
      </c>
      <c r="K110" s="183">
        <v>9.3931640000000011E-2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567571</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8.7240000000000002</v>
      </c>
      <c r="F112" s="183" t="s">
        <v>390</v>
      </c>
      <c r="G112" s="183" t="s">
        <v>391</v>
      </c>
      <c r="H112" s="183">
        <v>16.788200000000003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218.1</v>
      </c>
      <c r="AL112" s="160" t="s">
        <v>430</v>
      </c>
    </row>
    <row r="113" spans="1:38" s="2" customFormat="1" ht="24.75" customHeight="1" thickBot="1" x14ac:dyDescent="0.3">
      <c r="A113" s="120" t="s">
        <v>263</v>
      </c>
      <c r="B113" s="135" t="s">
        <v>266</v>
      </c>
      <c r="C113" s="136" t="s">
        <v>267</v>
      </c>
      <c r="D113" s="181"/>
      <c r="E113" s="182">
        <v>4.7981127783286395</v>
      </c>
      <c r="F113" s="183">
        <v>14.241197304737772</v>
      </c>
      <c r="G113" s="183" t="s">
        <v>391</v>
      </c>
      <c r="H113" s="183">
        <v>22.601246959098699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119.95281945821597</v>
      </c>
      <c r="AL113" s="160" t="s">
        <v>385</v>
      </c>
    </row>
    <row r="114" spans="1:38" s="2" customFormat="1" ht="24.75" customHeight="1" thickBot="1" x14ac:dyDescent="0.3">
      <c r="A114" s="120" t="s">
        <v>263</v>
      </c>
      <c r="B114" s="135" t="s">
        <v>268</v>
      </c>
      <c r="C114" s="136" t="s">
        <v>415</v>
      </c>
      <c r="D114" s="181"/>
      <c r="E114" s="182">
        <v>3.9128536000000005E-2</v>
      </c>
      <c r="F114" s="183" t="s">
        <v>391</v>
      </c>
      <c r="G114" s="183" t="s">
        <v>391</v>
      </c>
      <c r="H114" s="183">
        <v>0.12716774200000003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0.97821340000000012</v>
      </c>
      <c r="AL114" s="160" t="s">
        <v>385</v>
      </c>
    </row>
    <row r="115" spans="1:38" s="2" customFormat="1" ht="24.75" customHeight="1" thickBot="1" x14ac:dyDescent="0.3">
      <c r="A115" s="120" t="s">
        <v>263</v>
      </c>
      <c r="B115" s="135" t="s">
        <v>269</v>
      </c>
      <c r="C115" s="136" t="s">
        <v>270</v>
      </c>
      <c r="D115" s="181"/>
      <c r="E115" s="182">
        <v>7.0587748000000014E-3</v>
      </c>
      <c r="F115" s="183" t="s">
        <v>391</v>
      </c>
      <c r="G115" s="183" t="s">
        <v>391</v>
      </c>
      <c r="H115" s="183">
        <v>1.4117549600000003E-2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0.17646937000000001</v>
      </c>
      <c r="AL115" s="160" t="s">
        <v>385</v>
      </c>
    </row>
    <row r="116" spans="1:38" s="2" customFormat="1" ht="24.75" customHeight="1" thickBot="1" x14ac:dyDescent="0.3">
      <c r="A116" s="120" t="s">
        <v>263</v>
      </c>
      <c r="B116" s="120" t="s">
        <v>271</v>
      </c>
      <c r="C116" s="125" t="s">
        <v>416</v>
      </c>
      <c r="D116" s="181" t="s">
        <v>424</v>
      </c>
      <c r="E116" s="182">
        <v>0.62276647476211922</v>
      </c>
      <c r="F116" s="183">
        <v>3.7271420228154842E-2</v>
      </c>
      <c r="G116" s="183" t="s">
        <v>391</v>
      </c>
      <c r="H116" s="183">
        <v>1.7112227422672837</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15.192158232221733</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1.3314289320940655</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29.999867892508608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0.44245443131823192</v>
      </c>
      <c r="J119" s="183">
        <v>7.8954414386371994</v>
      </c>
      <c r="K119" s="183">
        <v>7.8954414386371994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1.8771247941383891</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2.5082591000000001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1.7302333999999999</v>
      </c>
      <c r="G125" s="187" t="s">
        <v>391</v>
      </c>
      <c r="H125" s="183" t="s">
        <v>390</v>
      </c>
      <c r="I125" s="183">
        <v>2.8952000000000003E-5</v>
      </c>
      <c r="J125" s="183">
        <v>1.9213600000000003E-4</v>
      </c>
      <c r="K125" s="183">
        <v>4.0620533333333341E-4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8773.3333333333339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5.5003439999999994E-2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229.18100000000001</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438</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2.2959999999999998E-2</v>
      </c>
      <c r="F133" s="183">
        <v>2.183E-3</v>
      </c>
      <c r="G133" s="183">
        <v>3.8100000000000005E-3</v>
      </c>
      <c r="H133" s="183" t="s">
        <v>391</v>
      </c>
      <c r="I133" s="183">
        <v>3.0940000000000004E-3</v>
      </c>
      <c r="J133" s="183">
        <v>5.3040000000000006E-3</v>
      </c>
      <c r="K133" s="183">
        <v>8.8400000000000006E-3</v>
      </c>
      <c r="L133" s="183" t="s">
        <v>390</v>
      </c>
      <c r="M133" s="183">
        <v>1.0407E-2</v>
      </c>
      <c r="N133" s="183">
        <v>2.4887362499999999E-3</v>
      </c>
      <c r="O133" s="183">
        <v>4.1686124999999996E-4</v>
      </c>
      <c r="P133" s="183">
        <v>0.12348374999999999</v>
      </c>
      <c r="Q133" s="183">
        <v>1.1279287500000001E-3</v>
      </c>
      <c r="R133" s="183">
        <v>1.123785E-3</v>
      </c>
      <c r="S133" s="183">
        <v>1.0301362499999999E-3</v>
      </c>
      <c r="T133" s="183">
        <v>1.43622375E-3</v>
      </c>
      <c r="U133" s="183">
        <v>1.6392675E-3</v>
      </c>
      <c r="V133" s="183">
        <v>1.3269945E-2</v>
      </c>
      <c r="W133" s="183">
        <v>2.237625E-3</v>
      </c>
      <c r="X133" s="183">
        <v>1.0939499999999999E-6</v>
      </c>
      <c r="Y133" s="183">
        <v>5.975287500000001E-7</v>
      </c>
      <c r="Z133" s="183">
        <v>5.3371500000000006E-7</v>
      </c>
      <c r="AA133" s="183">
        <v>5.7929624999999996E-7</v>
      </c>
      <c r="AB133" s="183">
        <v>2.8044899999999997E-6</v>
      </c>
      <c r="AC133" s="183">
        <v>1.243125E-2</v>
      </c>
      <c r="AD133" s="183">
        <v>3.3978749999999995E-2</v>
      </c>
      <c r="AE133" s="184"/>
      <c r="AF133" s="191" t="s">
        <v>391</v>
      </c>
      <c r="AG133" s="191" t="s">
        <v>391</v>
      </c>
      <c r="AH133" s="191" t="s">
        <v>391</v>
      </c>
      <c r="AI133" s="191" t="s">
        <v>391</v>
      </c>
      <c r="AJ133" s="191" t="s">
        <v>391</v>
      </c>
      <c r="AK133" s="183">
        <v>82875</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0.459480267</v>
      </c>
      <c r="F135" s="182">
        <v>0.17772349949999997</v>
      </c>
      <c r="G135" s="182">
        <v>1.58939715E-2</v>
      </c>
      <c r="H135" s="182" t="s">
        <v>390</v>
      </c>
      <c r="I135" s="182">
        <v>0.60541582350000001</v>
      </c>
      <c r="J135" s="182">
        <v>0.65165283149999997</v>
      </c>
      <c r="K135" s="182">
        <v>0.67043661599999993</v>
      </c>
      <c r="L135" s="182">
        <v>0.25427464586999998</v>
      </c>
      <c r="M135" s="182">
        <v>8.0669129894999987</v>
      </c>
      <c r="N135" s="182">
        <v>7.0800418500000004E-2</v>
      </c>
      <c r="O135" s="182">
        <v>1.4449065000000001E-2</v>
      </c>
      <c r="P135" s="182" t="s">
        <v>390</v>
      </c>
      <c r="Q135" s="182">
        <v>5.9241166499999991E-2</v>
      </c>
      <c r="R135" s="182">
        <v>1.4449065000000001E-3</v>
      </c>
      <c r="S135" s="182">
        <v>2.8898130000000001E-2</v>
      </c>
      <c r="T135" s="182" t="s">
        <v>390</v>
      </c>
      <c r="U135" s="182">
        <v>1.0114345500000002E-2</v>
      </c>
      <c r="V135" s="182">
        <v>2.5329210945000002</v>
      </c>
      <c r="W135" s="182">
        <v>1.4449065000000001</v>
      </c>
      <c r="X135" s="182">
        <v>0.33666321449999997</v>
      </c>
      <c r="Y135" s="182">
        <v>0.66899170949999998</v>
      </c>
      <c r="Z135" s="182">
        <v>0.82070689199999991</v>
      </c>
      <c r="AA135" s="182" t="s">
        <v>390</v>
      </c>
      <c r="AB135" s="183">
        <v>1.8263618159999997</v>
      </c>
      <c r="AC135" s="182" t="s">
        <v>390</v>
      </c>
      <c r="AD135" s="182" t="s">
        <v>391</v>
      </c>
      <c r="AE135" s="184"/>
      <c r="AF135" s="191" t="s">
        <v>391</v>
      </c>
      <c r="AG135" s="191" t="s">
        <v>391</v>
      </c>
      <c r="AH135" s="191" t="s">
        <v>391</v>
      </c>
      <c r="AI135" s="191" t="s">
        <v>391</v>
      </c>
      <c r="AJ135" s="191" t="s">
        <v>391</v>
      </c>
      <c r="AK135" s="186">
        <v>144.49064999999999</v>
      </c>
      <c r="AL135" s="160" t="s">
        <v>385</v>
      </c>
    </row>
    <row r="136" spans="1:38" s="2" customFormat="1" ht="24.75" customHeight="1" thickBot="1" x14ac:dyDescent="0.3">
      <c r="A136" s="120" t="s">
        <v>288</v>
      </c>
      <c r="B136" s="120" t="s">
        <v>313</v>
      </c>
      <c r="C136" s="121" t="s">
        <v>314</v>
      </c>
      <c r="D136" s="181"/>
      <c r="E136" s="182" t="s">
        <v>391</v>
      </c>
      <c r="F136" s="183">
        <v>4.4999999999999997E-3</v>
      </c>
      <c r="G136" s="182" t="s">
        <v>391</v>
      </c>
      <c r="H136" s="183">
        <v>1.1182570624000001</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3.7499999999999999E-3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0.37757003000000006</v>
      </c>
      <c r="J139" s="183">
        <v>0.37757003000000006</v>
      </c>
      <c r="K139" s="183">
        <v>0.37757003000000006</v>
      </c>
      <c r="L139" s="183" t="s">
        <v>390</v>
      </c>
      <c r="M139" s="183" t="s">
        <v>390</v>
      </c>
      <c r="N139" s="183">
        <v>1.9725300000000001E-3</v>
      </c>
      <c r="O139" s="183">
        <v>2.3073699999999996E-3</v>
      </c>
      <c r="P139" s="183">
        <v>3.95737E-3</v>
      </c>
      <c r="Q139" s="183">
        <v>3.4796900000000006E-3</v>
      </c>
      <c r="R139" s="183">
        <v>3.4245199999999999E-3</v>
      </c>
      <c r="S139" s="183">
        <v>7.9305899999999995E-3</v>
      </c>
      <c r="T139" s="183">
        <v>2.5999999999999998E-4</v>
      </c>
      <c r="U139" s="183" t="s">
        <v>390</v>
      </c>
      <c r="V139" s="183" t="s">
        <v>390</v>
      </c>
      <c r="W139" s="183">
        <v>3.8393579999999998</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272.10845906932121</v>
      </c>
      <c r="F141" s="19">
        <f t="shared" ref="F141:AD141" si="0">SUM(F14:F140)</f>
        <v>443.68871677023463</v>
      </c>
      <c r="G141" s="19">
        <f t="shared" si="0"/>
        <v>231.8824366182601</v>
      </c>
      <c r="H141" s="19">
        <f t="shared" si="0"/>
        <v>88.989782522993991</v>
      </c>
      <c r="I141" s="19">
        <f t="shared" si="0"/>
        <v>84.721556393694087</v>
      </c>
      <c r="J141" s="19">
        <f t="shared" si="0"/>
        <v>106.35041412547449</v>
      </c>
      <c r="K141" s="19">
        <f t="shared" si="0"/>
        <v>134.08667953211068</v>
      </c>
      <c r="L141" s="19">
        <f t="shared" si="0"/>
        <v>8.4231957847773842</v>
      </c>
      <c r="M141" s="19">
        <f t="shared" si="0"/>
        <v>1512.1659454474486</v>
      </c>
      <c r="N141" s="19">
        <f t="shared" si="0"/>
        <v>230.77129843079859</v>
      </c>
      <c r="O141" s="19">
        <f t="shared" si="0"/>
        <v>1.7384658164188809</v>
      </c>
      <c r="P141" s="19">
        <f t="shared" si="0"/>
        <v>2.8732243172490484</v>
      </c>
      <c r="Q141" s="19">
        <f t="shared" si="0"/>
        <v>4.5972033224820601</v>
      </c>
      <c r="R141" s="19">
        <f>SUM(R14:R140)</f>
        <v>11.232558598768884</v>
      </c>
      <c r="S141" s="19">
        <f t="shared" si="0"/>
        <v>52.986860083499167</v>
      </c>
      <c r="T141" s="19">
        <f t="shared" si="0"/>
        <v>15.988756106642276</v>
      </c>
      <c r="U141" s="19">
        <f t="shared" si="0"/>
        <v>25.919998078933748</v>
      </c>
      <c r="V141" s="19">
        <f t="shared" si="0"/>
        <v>62.853075371569041</v>
      </c>
      <c r="W141" s="19">
        <f t="shared" si="0"/>
        <v>61.192429763090274</v>
      </c>
      <c r="X141" s="19">
        <f t="shared" si="0"/>
        <v>14.341972267419965</v>
      </c>
      <c r="Y141" s="19">
        <f t="shared" si="0"/>
        <v>12.103711889794623</v>
      </c>
      <c r="Z141" s="19">
        <f t="shared" si="0"/>
        <v>6.7881319770004618</v>
      </c>
      <c r="AA141" s="19">
        <f t="shared" si="0"/>
        <v>7.7889477557175582</v>
      </c>
      <c r="AB141" s="19">
        <f t="shared" si="0"/>
        <v>41.023010485417238</v>
      </c>
      <c r="AC141" s="19">
        <f t="shared" si="0"/>
        <v>338.28725843150204</v>
      </c>
      <c r="AD141" s="19">
        <f t="shared" si="0"/>
        <v>1.9254233777746952</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272.10845906932121</v>
      </c>
      <c r="F152" s="13">
        <f t="shared" ref="F152:AD152" si="1">SUM(F$141, F$151, IF(AND(ISNUMBER(SEARCH($B$4,"AT|BE|CH|GB|IE|LT|LU|NL")),SUM(F$143:F$149)&gt;0),SUM(F$143:F$149)-SUM(F$27:F$33),0))</f>
        <v>443.68871677023463</v>
      </c>
      <c r="G152" s="13">
        <f t="shared" si="1"/>
        <v>231.8824366182601</v>
      </c>
      <c r="H152" s="13">
        <f t="shared" si="1"/>
        <v>88.989782522993991</v>
      </c>
      <c r="I152" s="13">
        <f t="shared" si="1"/>
        <v>84.721556393694087</v>
      </c>
      <c r="J152" s="13">
        <f t="shared" si="1"/>
        <v>106.35041412547449</v>
      </c>
      <c r="K152" s="13">
        <f t="shared" si="1"/>
        <v>134.08667953211068</v>
      </c>
      <c r="L152" s="13">
        <f t="shared" si="1"/>
        <v>8.4231957847773842</v>
      </c>
      <c r="M152" s="13">
        <f t="shared" si="1"/>
        <v>1512.1659454474486</v>
      </c>
      <c r="N152" s="13">
        <f t="shared" si="1"/>
        <v>230.77129843079859</v>
      </c>
      <c r="O152" s="13">
        <f t="shared" si="1"/>
        <v>1.7384658164188809</v>
      </c>
      <c r="P152" s="13">
        <f t="shared" si="1"/>
        <v>2.8732243172490484</v>
      </c>
      <c r="Q152" s="13">
        <f t="shared" si="1"/>
        <v>4.5972033224820601</v>
      </c>
      <c r="R152" s="13">
        <f t="shared" si="1"/>
        <v>11.232558598768884</v>
      </c>
      <c r="S152" s="13">
        <f t="shared" si="1"/>
        <v>52.986860083499167</v>
      </c>
      <c r="T152" s="13">
        <f t="shared" si="1"/>
        <v>15.988756106642276</v>
      </c>
      <c r="U152" s="13">
        <f t="shared" si="1"/>
        <v>25.919998078933748</v>
      </c>
      <c r="V152" s="13">
        <f t="shared" si="1"/>
        <v>62.853075371569041</v>
      </c>
      <c r="W152" s="13">
        <f t="shared" si="1"/>
        <v>61.192429763090274</v>
      </c>
      <c r="X152" s="13">
        <f t="shared" si="1"/>
        <v>14.341972267419965</v>
      </c>
      <c r="Y152" s="13">
        <f t="shared" si="1"/>
        <v>12.103711889794623</v>
      </c>
      <c r="Z152" s="13">
        <f t="shared" si="1"/>
        <v>6.7881319770004618</v>
      </c>
      <c r="AA152" s="13">
        <f t="shared" si="1"/>
        <v>7.7889477557175582</v>
      </c>
      <c r="AB152" s="13">
        <f t="shared" si="1"/>
        <v>41.023010485417238</v>
      </c>
      <c r="AC152" s="13">
        <f t="shared" si="1"/>
        <v>338.28725843150204</v>
      </c>
      <c r="AD152" s="13">
        <f t="shared" si="1"/>
        <v>1.9254233777746952</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272.10845906932121</v>
      </c>
      <c r="F154" s="13">
        <f>SUM(F$141, F$153, -1 * IF(OR($B$6=2005,$B$6&gt;=2020),SUM(F$99:F$122),0), IF(AND(ISNUMBER(SEARCH($B$4,"AT|BE|CH|GB|IE|LT|LU|NL")),SUM(F$143:F$149)&gt;0),SUM(F$143:F$149)-SUM(F$27:F$33),0))</f>
        <v>443.68871677023463</v>
      </c>
      <c r="G154" s="13">
        <f>SUM(G$141, G$153, IF(AND(ISNUMBER(SEARCH($B$4,"AT|BE|CH|GB|IE|LT|LU|NL")),SUM(G$143:G$149)&gt;0),SUM(G$143:G$149)-SUM(G$27:G$33),0))</f>
        <v>231.8824366182601</v>
      </c>
      <c r="H154" s="13">
        <f>SUM(H$141, H$153, IF(AND(ISNUMBER(SEARCH($B$4,"AT|BE|CH|GB|IE|LT|LU|NL")),SUM(H$143:H$149)&gt;0),SUM(H$143:H$149)-SUM(H$27:H$33),0))</f>
        <v>88.989782522993991</v>
      </c>
      <c r="I154" s="13">
        <f t="shared" ref="I154:AD154" si="2">SUM(I$141, I$153, IF(AND(ISNUMBER(SEARCH($B$4,"AT|BE|CH|GB|IE|LT|LU|NL")),SUM(I$143:I$149)&gt;0),SUM(I$143:I$149)-SUM(I$27:I$33),0))</f>
        <v>84.721556393694087</v>
      </c>
      <c r="J154" s="13">
        <f t="shared" si="2"/>
        <v>106.35041412547449</v>
      </c>
      <c r="K154" s="13">
        <f t="shared" si="2"/>
        <v>134.08667953211068</v>
      </c>
      <c r="L154" s="13">
        <f t="shared" si="2"/>
        <v>8.4231957847773842</v>
      </c>
      <c r="M154" s="13">
        <f t="shared" si="2"/>
        <v>1512.1659454474486</v>
      </c>
      <c r="N154" s="13">
        <f t="shared" si="2"/>
        <v>230.77129843079859</v>
      </c>
      <c r="O154" s="13">
        <f t="shared" si="2"/>
        <v>1.7384658164188809</v>
      </c>
      <c r="P154" s="13">
        <f t="shared" si="2"/>
        <v>2.8732243172490484</v>
      </c>
      <c r="Q154" s="13">
        <f t="shared" si="2"/>
        <v>4.5972033224820601</v>
      </c>
      <c r="R154" s="13">
        <f t="shared" si="2"/>
        <v>11.232558598768884</v>
      </c>
      <c r="S154" s="13">
        <f t="shared" si="2"/>
        <v>52.986860083499167</v>
      </c>
      <c r="T154" s="13">
        <f t="shared" si="2"/>
        <v>15.988756106642276</v>
      </c>
      <c r="U154" s="13">
        <f t="shared" si="2"/>
        <v>25.919998078933748</v>
      </c>
      <c r="V154" s="13">
        <f t="shared" si="2"/>
        <v>62.853075371569041</v>
      </c>
      <c r="W154" s="13">
        <f t="shared" si="2"/>
        <v>61.192429763090274</v>
      </c>
      <c r="X154" s="13">
        <f t="shared" si="2"/>
        <v>14.341972267419965</v>
      </c>
      <c r="Y154" s="13">
        <f t="shared" si="2"/>
        <v>12.103711889794623</v>
      </c>
      <c r="Z154" s="13">
        <f t="shared" si="2"/>
        <v>6.7881319770004618</v>
      </c>
      <c r="AA154" s="13">
        <f t="shared" si="2"/>
        <v>7.7889477557175582</v>
      </c>
      <c r="AB154" s="13">
        <f t="shared" si="2"/>
        <v>41.023010485417238</v>
      </c>
      <c r="AC154" s="13">
        <f t="shared" si="2"/>
        <v>338.28725843150204</v>
      </c>
      <c r="AD154" s="13">
        <f t="shared" si="2"/>
        <v>1.9254233777746952</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1.2232489126108166</v>
      </c>
      <c r="F157" s="22">
        <v>8.2279647340185988E-2</v>
      </c>
      <c r="G157" s="22">
        <v>9.563882128640655E-2</v>
      </c>
      <c r="H157" s="22" t="s">
        <v>390</v>
      </c>
      <c r="I157" s="22">
        <v>2.0530703609216588E-2</v>
      </c>
      <c r="J157" s="22">
        <v>2.0530703609216588E-2</v>
      </c>
      <c r="K157" s="22">
        <v>2.0530703609216588E-2</v>
      </c>
      <c r="L157" s="22">
        <v>9.8547377324239623E-3</v>
      </c>
      <c r="M157" s="22">
        <v>2.4277947530777437</v>
      </c>
      <c r="N157" s="22">
        <v>5.2964004888422558</v>
      </c>
      <c r="O157" s="22">
        <v>9.9433499642159252E-4</v>
      </c>
      <c r="P157" s="22">
        <v>6.0957171272470613E-4</v>
      </c>
      <c r="Q157" s="22">
        <v>1.1746532414376901E-5</v>
      </c>
      <c r="R157" s="22">
        <v>3.3904050871522446E-3</v>
      </c>
      <c r="S157" s="22">
        <v>2.4512813561360942E-3</v>
      </c>
      <c r="T157" s="22">
        <v>1.0095106343846934E-3</v>
      </c>
      <c r="U157" s="22">
        <v>1.156605317497038E-5</v>
      </c>
      <c r="V157" s="22">
        <v>0.19864831176757755</v>
      </c>
      <c r="W157" s="22" t="s">
        <v>390</v>
      </c>
      <c r="X157" s="22">
        <v>5.8138618767138281E-4</v>
      </c>
      <c r="Y157" s="22">
        <v>3.4654270263295753E-3</v>
      </c>
      <c r="Z157" s="22">
        <v>3.8615912658149778E-3</v>
      </c>
      <c r="AA157" s="22">
        <v>9.0126513330361006E-4</v>
      </c>
      <c r="AB157" s="22">
        <v>8.8096696131195456E-3</v>
      </c>
      <c r="AC157" s="22" t="s">
        <v>391</v>
      </c>
      <c r="AD157" s="22" t="s">
        <v>391</v>
      </c>
      <c r="AE157" s="59"/>
      <c r="AF157" s="22">
        <v>4985.4375498617173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0.38519487595357632</v>
      </c>
      <c r="F158" s="22">
        <v>2.5069379101412784E-2</v>
      </c>
      <c r="G158" s="22">
        <v>2.700806621011901E-2</v>
      </c>
      <c r="H158" s="22" t="s">
        <v>390</v>
      </c>
      <c r="I158" s="22">
        <v>2.6089811895063314E-3</v>
      </c>
      <c r="J158" s="22">
        <v>2.6089811895063314E-3</v>
      </c>
      <c r="K158" s="22">
        <v>2.6089811895063314E-3</v>
      </c>
      <c r="L158" s="22">
        <v>3.9134717842594969E-4</v>
      </c>
      <c r="M158" s="22">
        <v>0.27127157237367405</v>
      </c>
      <c r="N158" s="22">
        <v>0.53669580543252637</v>
      </c>
      <c r="O158" s="22">
        <v>2.8019140241203094E-4</v>
      </c>
      <c r="P158" s="22">
        <v>1.7107915335923612E-4</v>
      </c>
      <c r="Q158" s="22">
        <v>3.2527531112720321E-6</v>
      </c>
      <c r="R158" s="22">
        <v>9.6229255090585458E-4</v>
      </c>
      <c r="S158" s="22">
        <v>6.8563337497512609E-4</v>
      </c>
      <c r="T158" s="22">
        <v>2.8379163426254535E-4</v>
      </c>
      <c r="U158" s="22">
        <v>3.2344647565750657E-6</v>
      </c>
      <c r="V158" s="22">
        <v>5.5974871372103482E-2</v>
      </c>
      <c r="W158" s="22" t="s">
        <v>390</v>
      </c>
      <c r="X158" s="22">
        <v>1.6409814991457094E-4</v>
      </c>
      <c r="Y158" s="22">
        <v>9.8639429855284936E-4</v>
      </c>
      <c r="Z158" s="22">
        <v>1.1007867340634915E-3</v>
      </c>
      <c r="AA158" s="22">
        <v>2.5426081929533955E-4</v>
      </c>
      <c r="AB158" s="22">
        <v>2.5055400018262511E-3</v>
      </c>
      <c r="AC158" s="22" t="s">
        <v>391</v>
      </c>
      <c r="AD158" s="22" t="s">
        <v>391</v>
      </c>
      <c r="AE158" s="59"/>
      <c r="AF158" s="22">
        <v>1383.1021596451585</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6.3840000000000008E-2</v>
      </c>
      <c r="F163" s="24">
        <v>0.16800000000000001</v>
      </c>
      <c r="G163" s="24">
        <v>1.2768000000000002E-2</v>
      </c>
      <c r="H163" s="24">
        <v>1.4448000000000001E-2</v>
      </c>
      <c r="I163" s="24" t="s">
        <v>390</v>
      </c>
      <c r="J163" s="24" t="s">
        <v>390</v>
      </c>
      <c r="K163" s="24" t="s">
        <v>390</v>
      </c>
      <c r="L163" s="24" t="s">
        <v>390</v>
      </c>
      <c r="M163" s="24">
        <v>1.8144</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336</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2000</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2000</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96.108192674999984</v>
      </c>
      <c r="F14" s="183">
        <v>7.8646575400000005</v>
      </c>
      <c r="G14" s="183">
        <v>137.7497268700001</v>
      </c>
      <c r="H14" s="183">
        <v>1.6399999999999997E-4</v>
      </c>
      <c r="I14" s="183">
        <v>2.3955089790000006</v>
      </c>
      <c r="J14" s="183">
        <v>3.5409209470000005</v>
      </c>
      <c r="K14" s="183">
        <v>4.2633921570000028</v>
      </c>
      <c r="L14" s="183">
        <v>3.2226931482208183E-2</v>
      </c>
      <c r="M14" s="183">
        <v>11.059649967999997</v>
      </c>
      <c r="N14" s="183">
        <v>2.2885195703585426</v>
      </c>
      <c r="O14" s="183">
        <v>0.19254319517977225</v>
      </c>
      <c r="P14" s="183">
        <v>1.4341668481938561</v>
      </c>
      <c r="Q14" s="183">
        <v>0.65408579651314036</v>
      </c>
      <c r="R14" s="183">
        <v>4.8193371522928778</v>
      </c>
      <c r="S14" s="183">
        <v>1.7108946256720072</v>
      </c>
      <c r="T14" s="183">
        <v>4.6069553457586849</v>
      </c>
      <c r="U14" s="183">
        <v>23.334132967152378</v>
      </c>
      <c r="V14" s="183">
        <v>8.1466825345312426</v>
      </c>
      <c r="W14" s="183">
        <v>3.0256751589761532</v>
      </c>
      <c r="X14" s="183">
        <v>2.7096698969815113E-3</v>
      </c>
      <c r="Y14" s="183">
        <v>4.8790815039868761E-3</v>
      </c>
      <c r="Z14" s="183">
        <v>3.9377248390078442E-3</v>
      </c>
      <c r="AA14" s="183">
        <v>2.9385914134611338E-3</v>
      </c>
      <c r="AB14" s="183">
        <v>1.4465067653437354E-2</v>
      </c>
      <c r="AC14" s="183">
        <v>3.8525532528468727</v>
      </c>
      <c r="AD14" s="183">
        <v>0.72521638207629224</v>
      </c>
      <c r="AE14" s="184"/>
      <c r="AF14" s="183">
        <v>6853.4247656405578</v>
      </c>
      <c r="AG14" s="183">
        <v>565766.46370167146</v>
      </c>
      <c r="AH14" s="183">
        <v>28296.53085314517</v>
      </c>
      <c r="AI14" s="183">
        <v>799</v>
      </c>
      <c r="AJ14" s="183">
        <v>2642.4364295939999</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0.49599400199999993</v>
      </c>
      <c r="F15" s="183">
        <v>1.209E-2</v>
      </c>
      <c r="G15" s="183">
        <v>0.90350499999999989</v>
      </c>
      <c r="H15" s="183" t="s">
        <v>390</v>
      </c>
      <c r="I15" s="183">
        <v>1.6236339999999998E-2</v>
      </c>
      <c r="J15" s="183">
        <v>2.3577359999999999E-2</v>
      </c>
      <c r="K15" s="183">
        <v>3.4387999999999995E-2</v>
      </c>
      <c r="L15" s="183">
        <v>8.2913743571833107E-4</v>
      </c>
      <c r="M15" s="183">
        <v>7.475699999999999E-2</v>
      </c>
      <c r="N15" s="183">
        <v>1.8844843893442983E-2</v>
      </c>
      <c r="O15" s="183">
        <v>5.7866658761071632E-3</v>
      </c>
      <c r="P15" s="183">
        <v>1.6905148523296714E-3</v>
      </c>
      <c r="Q15" s="183">
        <v>1.2786745759118805E-2</v>
      </c>
      <c r="R15" s="183">
        <v>1.6514916638012186E-2</v>
      </c>
      <c r="S15" s="183">
        <v>2.2402902462241216E-2</v>
      </c>
      <c r="T15" s="183">
        <v>0.72178296421974508</v>
      </c>
      <c r="U15" s="183">
        <v>7.2244323174089535E-3</v>
      </c>
      <c r="V15" s="183">
        <v>0.33190955807680289</v>
      </c>
      <c r="W15" s="183">
        <v>9.1863349943283584E-3</v>
      </c>
      <c r="X15" s="183">
        <v>1.5030652564479756E-5</v>
      </c>
      <c r="Y15" s="183">
        <v>4.2923051779103644E-5</v>
      </c>
      <c r="Z15" s="183">
        <v>1.6956384516103645E-5</v>
      </c>
      <c r="AA15" s="183">
        <v>2.3955870812647648E-5</v>
      </c>
      <c r="AB15" s="183">
        <v>9.8865959672334692E-5</v>
      </c>
      <c r="AC15" s="183">
        <v>1.3745180891462687E-5</v>
      </c>
      <c r="AD15" s="183">
        <v>9.2741997173600866E-3</v>
      </c>
      <c r="AE15" s="184"/>
      <c r="AF15" s="183">
        <v>2781.9897839999999</v>
      </c>
      <c r="AG15" s="186" t="s">
        <v>391</v>
      </c>
      <c r="AH15" s="183">
        <v>7899.746988656716</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5.6639790000000012</v>
      </c>
      <c r="F16" s="183">
        <v>0.43983100000000003</v>
      </c>
      <c r="G16" s="183">
        <v>13.019759321000002</v>
      </c>
      <c r="H16" s="183">
        <v>7.2837324173408635E-4</v>
      </c>
      <c r="I16" s="183">
        <v>0.26521529599999999</v>
      </c>
      <c r="J16" s="183">
        <v>0.43059176099999991</v>
      </c>
      <c r="K16" s="183">
        <v>0.61268964800000003</v>
      </c>
      <c r="L16" s="183">
        <v>4.6408234335200497E-4</v>
      </c>
      <c r="M16" s="183">
        <v>2.479025</v>
      </c>
      <c r="N16" s="183">
        <v>7.8883333079378268E-2</v>
      </c>
      <c r="O16" s="183">
        <v>6.2845803098263743E-3</v>
      </c>
      <c r="P16" s="183">
        <v>5.6793778272779982E-2</v>
      </c>
      <c r="Q16" s="183">
        <v>1.8747369878059996E-2</v>
      </c>
      <c r="R16" s="183">
        <v>0.17082399796352579</v>
      </c>
      <c r="S16" s="183">
        <v>2.2369574507702574E-2</v>
      </c>
      <c r="T16" s="183">
        <v>0.24506573842887938</v>
      </c>
      <c r="U16" s="183">
        <v>0.83729851222965346</v>
      </c>
      <c r="V16" s="183">
        <v>0.22624357285199828</v>
      </c>
      <c r="W16" s="183">
        <v>4.4982209969249995E-2</v>
      </c>
      <c r="X16" s="183">
        <v>3.9776179823788817E-2</v>
      </c>
      <c r="Y16" s="183">
        <v>2.6550760966832297E-3</v>
      </c>
      <c r="Z16" s="183">
        <v>2.3963681926832299E-3</v>
      </c>
      <c r="AA16" s="183">
        <v>2.3963681926832299E-3</v>
      </c>
      <c r="AB16" s="183">
        <v>4.72239923058385E-2</v>
      </c>
      <c r="AC16" s="183">
        <v>0.12446608879020972</v>
      </c>
      <c r="AD16" s="183">
        <v>1.254311545260711E-2</v>
      </c>
      <c r="AE16" s="184"/>
      <c r="AF16" s="183">
        <v>715.30333000000007</v>
      </c>
      <c r="AG16" s="186">
        <v>18570.181980000001</v>
      </c>
      <c r="AH16" s="183">
        <v>17222.1702205</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7.2741280599999989</v>
      </c>
      <c r="F17" s="183">
        <v>0.30255163500000015</v>
      </c>
      <c r="G17" s="183">
        <v>10.448773720000002</v>
      </c>
      <c r="H17" s="183">
        <v>1.91E-3</v>
      </c>
      <c r="I17" s="183">
        <v>1.336018516</v>
      </c>
      <c r="J17" s="183">
        <v>1.9057593379999995</v>
      </c>
      <c r="K17" s="183">
        <v>2.7565921149999983</v>
      </c>
      <c r="L17" s="183">
        <v>3.8122813310995851E-3</v>
      </c>
      <c r="M17" s="183">
        <v>96.562191656000039</v>
      </c>
      <c r="N17" s="183">
        <v>12.634053883707574</v>
      </c>
      <c r="O17" s="183">
        <v>0.28337004980220681</v>
      </c>
      <c r="P17" s="183">
        <v>0.21718754138004032</v>
      </c>
      <c r="Q17" s="183">
        <v>0.1073868886092305</v>
      </c>
      <c r="R17" s="183">
        <v>0.98073641784326282</v>
      </c>
      <c r="S17" s="183">
        <v>4.5475123491197147</v>
      </c>
      <c r="T17" s="183">
        <v>0.1512387626994374</v>
      </c>
      <c r="U17" s="183">
        <v>0.57903889422404364</v>
      </c>
      <c r="V17" s="183">
        <v>17.761656138503554</v>
      </c>
      <c r="W17" s="183">
        <v>42.918259213914006</v>
      </c>
      <c r="X17" s="183">
        <v>1.3764172676855257E-2</v>
      </c>
      <c r="Y17" s="183">
        <v>0.13794582124103077</v>
      </c>
      <c r="Z17" s="183">
        <v>4.0755277092423957E-2</v>
      </c>
      <c r="AA17" s="183">
        <v>4.6865408403838363E-2</v>
      </c>
      <c r="AB17" s="183">
        <v>0.23933067941414837</v>
      </c>
      <c r="AC17" s="183">
        <v>0.30083811192763971</v>
      </c>
      <c r="AD17" s="183">
        <v>0.66898812615411896</v>
      </c>
      <c r="AE17" s="184"/>
      <c r="AF17" s="183">
        <v>659.76690300000007</v>
      </c>
      <c r="AG17" s="186">
        <v>27348.895102920778</v>
      </c>
      <c r="AH17" s="183">
        <v>16818.882544</v>
      </c>
      <c r="AI17" s="186" t="s">
        <v>391</v>
      </c>
      <c r="AJ17" s="186" t="s">
        <v>391</v>
      </c>
      <c r="AK17" s="185" t="s">
        <v>391</v>
      </c>
      <c r="AL17" s="160" t="s">
        <v>49</v>
      </c>
    </row>
    <row r="18" spans="1:39" s="2" customFormat="1" ht="24.75" customHeight="1" thickBot="1" x14ac:dyDescent="0.3">
      <c r="A18" s="120" t="s">
        <v>53</v>
      </c>
      <c r="B18" s="120" t="s">
        <v>60</v>
      </c>
      <c r="C18" s="121" t="s">
        <v>61</v>
      </c>
      <c r="D18" s="181"/>
      <c r="E18" s="182">
        <v>2.5205766999999997E-2</v>
      </c>
      <c r="F18" s="182">
        <v>3.1763580000000007E-3</v>
      </c>
      <c r="G18" s="182">
        <v>2.8995100000000001E-3</v>
      </c>
      <c r="H18" s="182" t="s">
        <v>391</v>
      </c>
      <c r="I18" s="182">
        <v>1.9170319999999993E-3</v>
      </c>
      <c r="J18" s="182">
        <v>3.2451419999999973E-3</v>
      </c>
      <c r="K18" s="182">
        <v>5.7566019999999978E-3</v>
      </c>
      <c r="L18" s="182">
        <v>3.8699900130429168E-5</v>
      </c>
      <c r="M18" s="182">
        <v>3.8327116999999987E-2</v>
      </c>
      <c r="N18" s="182">
        <v>1.2399499780802503E-4</v>
      </c>
      <c r="O18" s="182">
        <v>1.3266912285237501E-5</v>
      </c>
      <c r="P18" s="182">
        <v>1.3144294301160002E-4</v>
      </c>
      <c r="Q18" s="182">
        <v>2.0627257567920002E-4</v>
      </c>
      <c r="R18" s="182">
        <v>1.0951461437233798E-4</v>
      </c>
      <c r="S18" s="182">
        <v>1.1467028580923379E-4</v>
      </c>
      <c r="T18" s="182">
        <v>1.0792709809670051E-4</v>
      </c>
      <c r="U18" s="182">
        <v>2.417584359656001E-5</v>
      </c>
      <c r="V18" s="182">
        <v>7.5232797477382503E-4</v>
      </c>
      <c r="W18" s="182">
        <v>5.0339014307120001E-4</v>
      </c>
      <c r="X18" s="182">
        <v>8.383116095229996E-7</v>
      </c>
      <c r="Y18" s="182">
        <v>1.3041695332260003E-6</v>
      </c>
      <c r="Z18" s="182">
        <v>1.2677317266376005E-6</v>
      </c>
      <c r="AA18" s="182">
        <v>1.1306492189716004E-6</v>
      </c>
      <c r="AB18" s="183">
        <v>4.5408620883582006E-6</v>
      </c>
      <c r="AC18" s="182">
        <v>4.1276499331053999E-5</v>
      </c>
      <c r="AD18" s="182">
        <v>4.367496645159701E-5</v>
      </c>
      <c r="AE18" s="184"/>
      <c r="AF18" s="186">
        <v>9.7289999999999992</v>
      </c>
      <c r="AG18" s="186">
        <v>6.9876506000000003</v>
      </c>
      <c r="AH18" s="186">
        <v>1118.5773862699998</v>
      </c>
      <c r="AI18" s="186" t="s">
        <v>391</v>
      </c>
      <c r="AJ18" s="186" t="s">
        <v>391</v>
      </c>
      <c r="AK18" s="185" t="s">
        <v>391</v>
      </c>
      <c r="AL18" s="160" t="s">
        <v>49</v>
      </c>
    </row>
    <row r="19" spans="1:39" s="2" customFormat="1" ht="24.75" customHeight="1" thickBot="1" x14ac:dyDescent="0.3">
      <c r="A19" s="120" t="s">
        <v>53</v>
      </c>
      <c r="B19" s="120" t="s">
        <v>62</v>
      </c>
      <c r="C19" s="121" t="s">
        <v>63</v>
      </c>
      <c r="D19" s="181"/>
      <c r="E19" s="182">
        <v>8.0871018899999996</v>
      </c>
      <c r="F19" s="183">
        <v>0.30083054299999995</v>
      </c>
      <c r="G19" s="183">
        <v>13.209051247000014</v>
      </c>
      <c r="H19" s="183">
        <v>5.5000000000000002E-5</v>
      </c>
      <c r="I19" s="183">
        <v>0.19218151500000014</v>
      </c>
      <c r="J19" s="183">
        <v>0.2917041330000002</v>
      </c>
      <c r="K19" s="183">
        <v>0.38410264599999966</v>
      </c>
      <c r="L19" s="183">
        <v>4.4683571064410505E-3</v>
      </c>
      <c r="M19" s="183">
        <v>1.1536682149999995</v>
      </c>
      <c r="N19" s="183">
        <v>9.424007184553225E-2</v>
      </c>
      <c r="O19" s="183">
        <v>1.4697190886495671E-2</v>
      </c>
      <c r="P19" s="183">
        <v>6.7749641764701357E-2</v>
      </c>
      <c r="Q19" s="183">
        <v>6.1357814152302279E-2</v>
      </c>
      <c r="R19" s="183">
        <v>0.29660644134851843</v>
      </c>
      <c r="S19" s="183">
        <v>0.11807438044293324</v>
      </c>
      <c r="T19" s="183">
        <v>2.4998586122154878</v>
      </c>
      <c r="U19" s="183">
        <v>1.3744088946906601</v>
      </c>
      <c r="V19" s="183">
        <v>1.1083080215873702</v>
      </c>
      <c r="W19" s="183">
        <v>0.21324896408551408</v>
      </c>
      <c r="X19" s="183">
        <v>1.154166286330284E-4</v>
      </c>
      <c r="Y19" s="183">
        <v>2.3923708946109077E-4</v>
      </c>
      <c r="Z19" s="183">
        <v>1.3848809816534836E-4</v>
      </c>
      <c r="AA19" s="183">
        <v>1.4971104581377648E-4</v>
      </c>
      <c r="AB19" s="183">
        <v>6.4285286207324359E-4</v>
      </c>
      <c r="AC19" s="183">
        <v>0.22018048170576587</v>
      </c>
      <c r="AD19" s="183">
        <v>6.1401263475809056E-2</v>
      </c>
      <c r="AE19" s="184"/>
      <c r="AF19" s="183">
        <v>8717.9951144599981</v>
      </c>
      <c r="AG19" s="186">
        <v>32857.986695644024</v>
      </c>
      <c r="AH19" s="183">
        <v>28475.065536633334</v>
      </c>
      <c r="AI19" s="183">
        <v>12.88008</v>
      </c>
      <c r="AJ19" s="186" t="s">
        <v>391</v>
      </c>
      <c r="AK19" s="185" t="s">
        <v>391</v>
      </c>
      <c r="AL19" s="160" t="s">
        <v>49</v>
      </c>
    </row>
    <row r="20" spans="1:39" s="2" customFormat="1" ht="24.75" customHeight="1" thickBot="1" x14ac:dyDescent="0.3">
      <c r="A20" s="120" t="s">
        <v>53</v>
      </c>
      <c r="B20" s="120" t="s">
        <v>64</v>
      </c>
      <c r="C20" s="121" t="s">
        <v>65</v>
      </c>
      <c r="D20" s="181"/>
      <c r="E20" s="182">
        <v>1.6743602999999996</v>
      </c>
      <c r="F20" s="183">
        <v>0.10146371700000006</v>
      </c>
      <c r="G20" s="183">
        <v>2.4539276800000036</v>
      </c>
      <c r="H20" s="183">
        <v>3.2625686572472378E-5</v>
      </c>
      <c r="I20" s="183">
        <v>0.21105833000000021</v>
      </c>
      <c r="J20" s="183">
        <v>0.48225567899999955</v>
      </c>
      <c r="K20" s="183">
        <v>1.8980988579999964</v>
      </c>
      <c r="L20" s="183">
        <v>1.2113517400423239E-2</v>
      </c>
      <c r="M20" s="183">
        <v>0.81841512499999935</v>
      </c>
      <c r="N20" s="183">
        <v>3.1883796021950475E-2</v>
      </c>
      <c r="O20" s="183">
        <v>6.3064740905546509E-3</v>
      </c>
      <c r="P20" s="183">
        <v>2.5089963617954306E-2</v>
      </c>
      <c r="Q20" s="183">
        <v>1.4774140435228206E-2</v>
      </c>
      <c r="R20" s="183">
        <v>5.1966407490720075E-2</v>
      </c>
      <c r="S20" s="183">
        <v>2.2938729071058692E-2</v>
      </c>
      <c r="T20" s="183">
        <v>0.434580276181179</v>
      </c>
      <c r="U20" s="183">
        <v>0.22346408144131966</v>
      </c>
      <c r="V20" s="183">
        <v>0.21987031931717538</v>
      </c>
      <c r="W20" s="183">
        <v>5.4349640959167562E-2</v>
      </c>
      <c r="X20" s="183">
        <v>1.3680137696661204E-4</v>
      </c>
      <c r="Y20" s="183">
        <v>3.6121649379126296E-4</v>
      </c>
      <c r="Z20" s="183">
        <v>1.7589448620653446E-4</v>
      </c>
      <c r="AA20" s="183">
        <v>1.1242514076431532E-4</v>
      </c>
      <c r="AB20" s="183">
        <v>7.8633749772872479E-4</v>
      </c>
      <c r="AC20" s="183">
        <v>4.4862682719303958E-2</v>
      </c>
      <c r="AD20" s="183">
        <v>1.5348980330424292E-2</v>
      </c>
      <c r="AE20" s="184"/>
      <c r="AF20" s="183">
        <v>2003.9614865220001</v>
      </c>
      <c r="AG20" s="186">
        <v>5318.346877394235</v>
      </c>
      <c r="AH20" s="183">
        <v>5605.7234164080037</v>
      </c>
      <c r="AI20" s="183">
        <v>13542.223904999999</v>
      </c>
      <c r="AJ20" s="186" t="s">
        <v>391</v>
      </c>
      <c r="AK20" s="185" t="s">
        <v>391</v>
      </c>
      <c r="AL20" s="160" t="s">
        <v>49</v>
      </c>
    </row>
    <row r="21" spans="1:39" s="2" customFormat="1" ht="24.75" customHeight="1" thickBot="1" x14ac:dyDescent="0.3">
      <c r="A21" s="120" t="s">
        <v>53</v>
      </c>
      <c r="B21" s="120" t="s">
        <v>66</v>
      </c>
      <c r="C21" s="121" t="s">
        <v>67</v>
      </c>
      <c r="D21" s="181"/>
      <c r="E21" s="182">
        <v>1.4154674440000017</v>
      </c>
      <c r="F21" s="183">
        <v>0.23067253999999959</v>
      </c>
      <c r="G21" s="183">
        <v>2.6367047150000187</v>
      </c>
      <c r="H21" s="183">
        <v>7.4682000000000004E-4</v>
      </c>
      <c r="I21" s="183">
        <v>0.19166702800000002</v>
      </c>
      <c r="J21" s="183">
        <v>0.34159546699999721</v>
      </c>
      <c r="K21" s="183">
        <v>0.9293021929999925</v>
      </c>
      <c r="L21" s="183">
        <v>1.0632703985466436E-2</v>
      </c>
      <c r="M21" s="183">
        <v>0.73634485799999672</v>
      </c>
      <c r="N21" s="183">
        <v>6.9767483330995542E-2</v>
      </c>
      <c r="O21" s="183">
        <v>6.3466428660297839E-3</v>
      </c>
      <c r="P21" s="183">
        <v>8.4623925012002488E-3</v>
      </c>
      <c r="Q21" s="183">
        <v>6.265651935666787E-2</v>
      </c>
      <c r="R21" s="183">
        <v>5.1843370027104138E-2</v>
      </c>
      <c r="S21" s="183">
        <v>7.5921481086415582E-2</v>
      </c>
      <c r="T21" s="183">
        <v>0.76516792766499264</v>
      </c>
      <c r="U21" s="183">
        <v>7.1445183521576847E-2</v>
      </c>
      <c r="V21" s="183">
        <v>0.32946106146015625</v>
      </c>
      <c r="W21" s="183">
        <v>3.4236380491628325E-2</v>
      </c>
      <c r="X21" s="183">
        <v>8.3279674494323092E-4</v>
      </c>
      <c r="Y21" s="183">
        <v>1.3587691927178464E-3</v>
      </c>
      <c r="Z21" s="183">
        <v>7.0913730399449839E-4</v>
      </c>
      <c r="AA21" s="183">
        <v>5.6832687426289989E-4</v>
      </c>
      <c r="AB21" s="183">
        <v>3.4690301159184798E-3</v>
      </c>
      <c r="AC21" s="183">
        <v>1.7825214079507708E-2</v>
      </c>
      <c r="AD21" s="183">
        <v>1.4829719900159253E-2</v>
      </c>
      <c r="AE21" s="184"/>
      <c r="AF21" s="183">
        <v>2686.0336579324135</v>
      </c>
      <c r="AG21" s="183">
        <v>2612.0609816000006</v>
      </c>
      <c r="AH21" s="183">
        <v>15191.915148992995</v>
      </c>
      <c r="AI21" s="183">
        <v>93.352500000000006</v>
      </c>
      <c r="AJ21" s="186" t="s">
        <v>391</v>
      </c>
      <c r="AK21" s="185" t="s">
        <v>391</v>
      </c>
      <c r="AL21" s="160" t="s">
        <v>49</v>
      </c>
    </row>
    <row r="22" spans="1:39" s="2" customFormat="1" ht="24.75" customHeight="1" thickBot="1" x14ac:dyDescent="0.3">
      <c r="A22" s="120" t="s">
        <v>53</v>
      </c>
      <c r="B22" s="123" t="s">
        <v>68</v>
      </c>
      <c r="C22" s="121" t="s">
        <v>69</v>
      </c>
      <c r="D22" s="181"/>
      <c r="E22" s="182">
        <v>13.073429759</v>
      </c>
      <c r="F22" s="183">
        <v>0.39023493300000006</v>
      </c>
      <c r="G22" s="183">
        <v>4.7059966639999988</v>
      </c>
      <c r="H22" s="183">
        <v>2.2247899999999995E-3</v>
      </c>
      <c r="I22" s="183">
        <v>0.91377782699999999</v>
      </c>
      <c r="J22" s="183">
        <v>1.5719428609999972</v>
      </c>
      <c r="K22" s="183">
        <v>3.6712496410000131</v>
      </c>
      <c r="L22" s="183">
        <v>1.7556074580606047E-2</v>
      </c>
      <c r="M22" s="183">
        <v>9.0603087489999989</v>
      </c>
      <c r="N22" s="183">
        <v>0.29563571905378005</v>
      </c>
      <c r="O22" s="183">
        <v>6.0120943977079913E-2</v>
      </c>
      <c r="P22" s="183">
        <v>0.1651725902501758</v>
      </c>
      <c r="Q22" s="183">
        <v>0.10772215605046334</v>
      </c>
      <c r="R22" s="183">
        <v>9.0404024200753413E-2</v>
      </c>
      <c r="S22" s="183">
        <v>0.33652815255000346</v>
      </c>
      <c r="T22" s="183">
        <v>0.52194164509802254</v>
      </c>
      <c r="U22" s="183">
        <v>0.1070475123038744</v>
      </c>
      <c r="V22" s="183">
        <v>1.7161690448489255</v>
      </c>
      <c r="W22" s="183">
        <v>0.55747431535300151</v>
      </c>
      <c r="X22" s="183">
        <v>1.7196053819883573E-3</v>
      </c>
      <c r="Y22" s="183">
        <v>2.8439429524713565E-3</v>
      </c>
      <c r="Z22" s="183">
        <v>1.067313394571352E-3</v>
      </c>
      <c r="AA22" s="183">
        <v>7.4549516162494638E-4</v>
      </c>
      <c r="AB22" s="183">
        <v>6.3763568906560122E-3</v>
      </c>
      <c r="AC22" s="183">
        <v>2.1341697242241605E-2</v>
      </c>
      <c r="AD22" s="183">
        <v>1.7339101682395858E-2</v>
      </c>
      <c r="AE22" s="184"/>
      <c r="AF22" s="183">
        <v>7100.4757753199992</v>
      </c>
      <c r="AG22" s="183">
        <v>12030.641336449999</v>
      </c>
      <c r="AH22" s="183">
        <v>23399.679689811899</v>
      </c>
      <c r="AI22" s="183">
        <v>123.893824</v>
      </c>
      <c r="AJ22" s="183" t="s">
        <v>391</v>
      </c>
      <c r="AK22" s="185" t="s">
        <v>391</v>
      </c>
      <c r="AL22" s="160" t="s">
        <v>49</v>
      </c>
    </row>
    <row r="23" spans="1:39" s="2" customFormat="1" ht="24.75" customHeight="1" thickBot="1" x14ac:dyDescent="0.3">
      <c r="A23" s="120" t="s">
        <v>70</v>
      </c>
      <c r="B23" s="123" t="s">
        <v>393</v>
      </c>
      <c r="C23" s="121" t="s">
        <v>394</v>
      </c>
      <c r="E23" s="183">
        <v>1.9302896666666667</v>
      </c>
      <c r="F23" s="183">
        <v>0.21930766666666668</v>
      </c>
      <c r="G23" s="183">
        <v>3.9200000000000006E-2</v>
      </c>
      <c r="H23" s="183">
        <v>3.9200000000000004E-4</v>
      </c>
      <c r="I23" s="183">
        <v>0.13538700000000001</v>
      </c>
      <c r="J23" s="183">
        <v>0.13538700000000001</v>
      </c>
      <c r="K23" s="183">
        <v>0.13538700000000001</v>
      </c>
      <c r="L23" s="183">
        <v>7.8432666666666664E-2</v>
      </c>
      <c r="M23" s="183">
        <v>0.63953166666666661</v>
      </c>
      <c r="N23" s="183">
        <v>1.8374999999999999E-5</v>
      </c>
      <c r="O23" s="183">
        <v>4.8999999999999998E-4</v>
      </c>
      <c r="P23" s="183">
        <v>2.5969999999999997E-4</v>
      </c>
      <c r="Q23" s="183">
        <v>4.9000000000000005E-6</v>
      </c>
      <c r="R23" s="183">
        <v>2.4499999999999999E-3</v>
      </c>
      <c r="S23" s="183">
        <v>8.3299999999999999E-2</v>
      </c>
      <c r="T23" s="183">
        <v>3.4299999999999999E-3</v>
      </c>
      <c r="U23" s="183">
        <v>4.8999999999999998E-4</v>
      </c>
      <c r="V23" s="183">
        <v>4.9000000000000002E-2</v>
      </c>
      <c r="W23" s="183" t="s">
        <v>390</v>
      </c>
      <c r="X23" s="183">
        <v>1.47E-3</v>
      </c>
      <c r="Y23" s="183">
        <v>2.4499999999999999E-3</v>
      </c>
      <c r="Z23" s="183">
        <v>1.6856E-3</v>
      </c>
      <c r="AA23" s="183">
        <v>1.0387999999999999E-3</v>
      </c>
      <c r="AB23" s="183">
        <v>6.6444E-3</v>
      </c>
      <c r="AC23" s="183" t="s">
        <v>391</v>
      </c>
      <c r="AD23" s="183" t="s">
        <v>391</v>
      </c>
      <c r="AE23" s="184"/>
      <c r="AF23" s="183">
        <v>2091.8589999999999</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4.8918384189999946</v>
      </c>
      <c r="F24" s="182">
        <v>1.2517536849999877</v>
      </c>
      <c r="G24" s="182">
        <v>8.7508141670001169</v>
      </c>
      <c r="H24" s="183">
        <v>1.5580000000000001E-3</v>
      </c>
      <c r="I24" s="182">
        <v>1.1231193842999838</v>
      </c>
      <c r="J24" s="182">
        <v>1.6033470660499722</v>
      </c>
      <c r="K24" s="182">
        <v>2.7838584447500643</v>
      </c>
      <c r="L24" s="182">
        <v>6.2471105279566182E-2</v>
      </c>
      <c r="M24" s="182">
        <v>5.1100804460000058</v>
      </c>
      <c r="N24" s="182">
        <v>0.27783190110162431</v>
      </c>
      <c r="O24" s="182">
        <v>3.5023723341715593E-2</v>
      </c>
      <c r="P24" s="182">
        <v>3.045024443779033E-2</v>
      </c>
      <c r="Q24" s="182">
        <v>0.20310522836588674</v>
      </c>
      <c r="R24" s="182">
        <v>0.22626516553291484</v>
      </c>
      <c r="S24" s="182">
        <v>0.23702137602911377</v>
      </c>
      <c r="T24" s="182">
        <v>0.98256717770990831</v>
      </c>
      <c r="U24" s="182">
        <v>0.33582702752678883</v>
      </c>
      <c r="V24" s="182">
        <v>1.3705733198332</v>
      </c>
      <c r="W24" s="182">
        <v>0.28392696069660156</v>
      </c>
      <c r="X24" s="182">
        <v>1.9110811770706518E-2</v>
      </c>
      <c r="Y24" s="182">
        <v>3.0721725667094465E-2</v>
      </c>
      <c r="Z24" s="182">
        <v>1.066243878886074E-2</v>
      </c>
      <c r="AA24" s="182">
        <v>8.4780296586216674E-3</v>
      </c>
      <c r="AB24" s="183">
        <v>6.8973005885283406E-2</v>
      </c>
      <c r="AC24" s="182">
        <v>8.6646432343901611E-2</v>
      </c>
      <c r="AD24" s="182">
        <v>3.4616776372338079E-2</v>
      </c>
      <c r="AE24" s="184"/>
      <c r="AF24" s="183">
        <v>2473.7833762109103</v>
      </c>
      <c r="AG24" s="186">
        <v>10587.690054909846</v>
      </c>
      <c r="AH24" s="183">
        <v>30494.82718500408</v>
      </c>
      <c r="AI24" s="183">
        <v>6480.5814412605596</v>
      </c>
      <c r="AJ24" s="186" t="s">
        <v>391</v>
      </c>
      <c r="AK24" s="185" t="s">
        <v>391</v>
      </c>
      <c r="AL24" s="160" t="s">
        <v>49</v>
      </c>
    </row>
    <row r="25" spans="1:39" s="2" customFormat="1" ht="24.75" customHeight="1" thickBot="1" x14ac:dyDescent="0.3">
      <c r="A25" s="120" t="s">
        <v>73</v>
      </c>
      <c r="B25" s="123" t="s">
        <v>74</v>
      </c>
      <c r="C25" s="125" t="s">
        <v>75</v>
      </c>
      <c r="D25" s="181"/>
      <c r="E25" s="182">
        <v>0.26228299960887841</v>
      </c>
      <c r="F25" s="182">
        <v>3.8562244004405548E-2</v>
      </c>
      <c r="G25" s="182">
        <v>1.8997043605866251E-2</v>
      </c>
      <c r="H25" s="182" t="s">
        <v>390</v>
      </c>
      <c r="I25" s="182">
        <v>2.5613749656631141E-3</v>
      </c>
      <c r="J25" s="182">
        <v>2.5613749656631141E-3</v>
      </c>
      <c r="K25" s="182">
        <v>2.5613749656631141E-3</v>
      </c>
      <c r="L25" s="182">
        <v>1.2294599835182948E-3</v>
      </c>
      <c r="M25" s="182">
        <v>0.40817119534719393</v>
      </c>
      <c r="N25" s="182">
        <v>0.54466532420173608</v>
      </c>
      <c r="O25" s="182">
        <v>1.9716437798614886E-4</v>
      </c>
      <c r="P25" s="182">
        <v>1.2052494145050413E-4</v>
      </c>
      <c r="Q25" s="182">
        <v>2.3005316135091698E-6</v>
      </c>
      <c r="R25" s="182">
        <v>6.7573735615752094E-4</v>
      </c>
      <c r="S25" s="182">
        <v>4.8350299986749839E-4</v>
      </c>
      <c r="T25" s="182">
        <v>1.9983520747804905E-4</v>
      </c>
      <c r="U25" s="182">
        <v>2.2810422514885884E-6</v>
      </c>
      <c r="V25" s="182">
        <v>3.9388619007541432E-2</v>
      </c>
      <c r="W25" s="182" t="s">
        <v>390</v>
      </c>
      <c r="X25" s="182">
        <v>1.1541715481095069E-4</v>
      </c>
      <c r="Y25" s="182">
        <v>6.9209522605343324E-4</v>
      </c>
      <c r="Z25" s="182">
        <v>7.7202993856071724E-4</v>
      </c>
      <c r="AA25" s="182">
        <v>1.7885757188817843E-4</v>
      </c>
      <c r="AB25" s="183">
        <v>1.7583998913132796E-3</v>
      </c>
      <c r="AC25" s="183" t="s">
        <v>391</v>
      </c>
      <c r="AD25" s="183" t="s">
        <v>391</v>
      </c>
      <c r="AE25" s="184"/>
      <c r="AF25" s="183">
        <v>990.40425069082255</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0.13005482279188754</v>
      </c>
      <c r="F26" s="183">
        <v>4.9741260103608027E-2</v>
      </c>
      <c r="G26" s="183">
        <v>9.6542755445425191E-3</v>
      </c>
      <c r="H26" s="183" t="s">
        <v>390</v>
      </c>
      <c r="I26" s="183">
        <v>8.8652500082987739E-4</v>
      </c>
      <c r="J26" s="183">
        <v>8.8652500082987739E-4</v>
      </c>
      <c r="K26" s="183">
        <v>8.8652500082987739E-4</v>
      </c>
      <c r="L26" s="183">
        <v>1.3297875012448161E-4</v>
      </c>
      <c r="M26" s="183">
        <v>0.49638080121912936</v>
      </c>
      <c r="N26" s="183">
        <v>2.2835790998718162</v>
      </c>
      <c r="O26" s="183">
        <v>1.0196926605103722E-4</v>
      </c>
      <c r="P26" s="183">
        <v>6.3852058463092763E-5</v>
      </c>
      <c r="Q26" s="183">
        <v>1.3157603193379472E-6</v>
      </c>
      <c r="R26" s="183">
        <v>3.3426147827713912E-4</v>
      </c>
      <c r="S26" s="183">
        <v>2.6129147231418947E-4</v>
      </c>
      <c r="T26" s="183">
        <v>1.0483754763113284E-4</v>
      </c>
      <c r="U26" s="183">
        <v>1.2340486740349133E-6</v>
      </c>
      <c r="V26" s="183">
        <v>2.0374892051897957E-2</v>
      </c>
      <c r="W26" s="183" t="s">
        <v>390</v>
      </c>
      <c r="X26" s="183">
        <v>5.909603504653799E-5</v>
      </c>
      <c r="Y26" s="183">
        <v>3.3620783807502419E-4</v>
      </c>
      <c r="Z26" s="183">
        <v>3.7148188606634123E-4</v>
      </c>
      <c r="AA26" s="183">
        <v>9.1851741722848816E-5</v>
      </c>
      <c r="AB26" s="183">
        <v>8.5863750091075221E-4</v>
      </c>
      <c r="AC26" s="183" t="s">
        <v>391</v>
      </c>
      <c r="AD26" s="183" t="s">
        <v>391</v>
      </c>
      <c r="AE26" s="184"/>
      <c r="AF26" s="183">
        <v>496.15861551713249</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38.251157996105704</v>
      </c>
      <c r="F27" s="183">
        <v>33.558799797762376</v>
      </c>
      <c r="G27" s="183">
        <v>2.1215655632885153</v>
      </c>
      <c r="H27" s="183">
        <v>1.2794284457115455</v>
      </c>
      <c r="I27" s="183">
        <v>1.0503833432918028</v>
      </c>
      <c r="J27" s="183">
        <v>1.0503833432918028</v>
      </c>
      <c r="K27" s="183">
        <v>1.0503833432918028</v>
      </c>
      <c r="L27" s="183">
        <v>0.52475363621345483</v>
      </c>
      <c r="M27" s="183">
        <v>321.20144177700899</v>
      </c>
      <c r="N27" s="183">
        <v>172.04308289537525</v>
      </c>
      <c r="O27" s="183">
        <v>3.6910710208685045E-4</v>
      </c>
      <c r="P27" s="183">
        <v>1.761999873608016E-2</v>
      </c>
      <c r="Q27" s="183">
        <v>5.661713714926927E-4</v>
      </c>
      <c r="R27" s="183">
        <v>1.5092342702125377E-2</v>
      </c>
      <c r="S27" s="183">
        <v>1.0594371257276504E-2</v>
      </c>
      <c r="T27" s="183">
        <v>4.0570708985625224E-3</v>
      </c>
      <c r="U27" s="183">
        <v>3.9412853881168526E-4</v>
      </c>
      <c r="V27" s="183">
        <v>6.5781852005673075E-2</v>
      </c>
      <c r="W27" s="183">
        <v>1.2696833999999999</v>
      </c>
      <c r="X27" s="183">
        <v>2.57156470143E-2</v>
      </c>
      <c r="Y27" s="183">
        <v>3.2521765012700002E-2</v>
      </c>
      <c r="Z27" s="183">
        <v>2.0926093242699999E-2</v>
      </c>
      <c r="AA27" s="183">
        <v>3.1828289637200004E-2</v>
      </c>
      <c r="AB27" s="183">
        <v>0.1109917949069</v>
      </c>
      <c r="AC27" s="183">
        <v>1.2696836E-3</v>
      </c>
      <c r="AD27" s="183">
        <v>2.5745139999999999E-4</v>
      </c>
      <c r="AE27" s="184"/>
      <c r="AF27" s="183">
        <v>97914.928313983299</v>
      </c>
      <c r="AG27" s="186" t="s">
        <v>391</v>
      </c>
      <c r="AH27" s="183" t="s">
        <v>391</v>
      </c>
      <c r="AI27" s="183">
        <v>685.34079192750005</v>
      </c>
      <c r="AJ27" s="186" t="s">
        <v>391</v>
      </c>
      <c r="AK27" s="185" t="s">
        <v>391</v>
      </c>
      <c r="AL27" s="160" t="s">
        <v>49</v>
      </c>
    </row>
    <row r="28" spans="1:39" s="2" customFormat="1" ht="24.75" customHeight="1" thickBot="1" x14ac:dyDescent="0.3">
      <c r="A28" s="120" t="s">
        <v>78</v>
      </c>
      <c r="B28" s="120" t="s">
        <v>81</v>
      </c>
      <c r="C28" s="121" t="s">
        <v>82</v>
      </c>
      <c r="D28" s="181"/>
      <c r="E28" s="182">
        <v>6.0444704333559391</v>
      </c>
      <c r="F28" s="183">
        <v>1.1708920039768871</v>
      </c>
      <c r="G28" s="183">
        <v>0.30372871045642125</v>
      </c>
      <c r="H28" s="183">
        <v>4.591540874931168E-2</v>
      </c>
      <c r="I28" s="183">
        <v>0.59300498497866283</v>
      </c>
      <c r="J28" s="183">
        <v>0.59300498497866283</v>
      </c>
      <c r="K28" s="183">
        <v>0.59300498497866283</v>
      </c>
      <c r="L28" s="183">
        <v>0.33662666187991319</v>
      </c>
      <c r="M28" s="183">
        <v>8.0465915821326242</v>
      </c>
      <c r="N28" s="183">
        <v>6.1914748731422957</v>
      </c>
      <c r="O28" s="183">
        <v>2.7947321019108331E-5</v>
      </c>
      <c r="P28" s="183">
        <v>2.1885011247359033E-3</v>
      </c>
      <c r="Q28" s="183">
        <v>4.9703322811900029E-5</v>
      </c>
      <c r="R28" s="183">
        <v>3.0360491475587103E-3</v>
      </c>
      <c r="S28" s="183">
        <v>2.0529831777624063E-3</v>
      </c>
      <c r="T28" s="183">
        <v>2.0465907247118283E-4</v>
      </c>
      <c r="U28" s="183">
        <v>4.3512003585583395E-5</v>
      </c>
      <c r="V28" s="183">
        <v>7.6464210686155122E-3</v>
      </c>
      <c r="W28" s="183">
        <v>0.22946120000000003</v>
      </c>
      <c r="X28" s="183">
        <v>7.1247097103000001E-3</v>
      </c>
      <c r="Y28" s="183">
        <v>8.0680242901000013E-3</v>
      </c>
      <c r="Z28" s="183">
        <v>6.2214824928999999E-3</v>
      </c>
      <c r="AA28" s="183">
        <v>6.8338834515000004E-3</v>
      </c>
      <c r="AB28" s="183">
        <v>2.8248099944800001E-2</v>
      </c>
      <c r="AC28" s="183">
        <v>2.294613E-4</v>
      </c>
      <c r="AD28" s="183">
        <v>4.7547199999999998E-5</v>
      </c>
      <c r="AE28" s="184"/>
      <c r="AF28" s="183">
        <v>15475.4835378842</v>
      </c>
      <c r="AG28" s="186" t="s">
        <v>391</v>
      </c>
      <c r="AH28" s="183" t="s">
        <v>391</v>
      </c>
      <c r="AI28" s="183">
        <v>426.31891979340003</v>
      </c>
      <c r="AJ28" s="186" t="s">
        <v>391</v>
      </c>
      <c r="AK28" s="185" t="s">
        <v>391</v>
      </c>
      <c r="AL28" s="160" t="s">
        <v>49</v>
      </c>
    </row>
    <row r="29" spans="1:39" s="2" customFormat="1" ht="24.75" customHeight="1" thickBot="1" x14ac:dyDescent="0.3">
      <c r="A29" s="120" t="s">
        <v>78</v>
      </c>
      <c r="B29" s="120" t="s">
        <v>83</v>
      </c>
      <c r="C29" s="121" t="s">
        <v>84</v>
      </c>
      <c r="D29" s="181"/>
      <c r="E29" s="182">
        <v>37.903080813802134</v>
      </c>
      <c r="F29" s="183">
        <v>3.417343248255297</v>
      </c>
      <c r="G29" s="183">
        <v>0.78024929581852642</v>
      </c>
      <c r="H29" s="183">
        <v>1.4610468118417718E-2</v>
      </c>
      <c r="I29" s="183">
        <v>1.3875902354876886</v>
      </c>
      <c r="J29" s="183">
        <v>1.3875902354876886</v>
      </c>
      <c r="K29" s="183">
        <v>1.3875902354876886</v>
      </c>
      <c r="L29" s="183">
        <v>0.74861464755441631</v>
      </c>
      <c r="M29" s="183">
        <v>9.897707112450604</v>
      </c>
      <c r="N29" s="183">
        <v>0.41101047581336647</v>
      </c>
      <c r="O29" s="183">
        <v>5.0778270139550297E-5</v>
      </c>
      <c r="P29" s="183">
        <v>5.3311827718760764E-3</v>
      </c>
      <c r="Q29" s="183">
        <v>1.0114602937577056E-4</v>
      </c>
      <c r="R29" s="183">
        <v>8.5185944035011292E-3</v>
      </c>
      <c r="S29" s="183">
        <v>5.7135993005993377E-3</v>
      </c>
      <c r="T29" s="183">
        <v>2.0927074410815176E-4</v>
      </c>
      <c r="U29" s="183">
        <v>1.0073551847244052E-4</v>
      </c>
      <c r="V29" s="183">
        <v>1.8120077997939382E-2</v>
      </c>
      <c r="W29" s="183">
        <v>0.31409399999999998</v>
      </c>
      <c r="X29" s="183">
        <v>4.4870484387999994E-3</v>
      </c>
      <c r="Y29" s="183">
        <v>2.7171571101300002E-2</v>
      </c>
      <c r="Z29" s="183">
        <v>3.0362361102400003E-2</v>
      </c>
      <c r="AA29" s="183">
        <v>6.9798531268000005E-3</v>
      </c>
      <c r="AB29" s="183">
        <v>6.9000833769299996E-2</v>
      </c>
      <c r="AC29" s="183">
        <v>1.85735E-4</v>
      </c>
      <c r="AD29" s="183">
        <v>5.8630700000000001E-5</v>
      </c>
      <c r="AE29" s="184"/>
      <c r="AF29" s="183">
        <v>41244.128297937597</v>
      </c>
      <c r="AG29" s="186" t="s">
        <v>391</v>
      </c>
      <c r="AH29" s="183">
        <v>97.1</v>
      </c>
      <c r="AI29" s="183">
        <v>1368.3362994506999</v>
      </c>
      <c r="AJ29" s="186" t="s">
        <v>391</v>
      </c>
      <c r="AK29" s="185" t="s">
        <v>391</v>
      </c>
      <c r="AL29" s="160" t="s">
        <v>49</v>
      </c>
    </row>
    <row r="30" spans="1:39" s="2" customFormat="1" ht="24.75" customHeight="1" thickBot="1" x14ac:dyDescent="0.3">
      <c r="A30" s="120" t="s">
        <v>78</v>
      </c>
      <c r="B30" s="120" t="s">
        <v>85</v>
      </c>
      <c r="C30" s="121" t="s">
        <v>86</v>
      </c>
      <c r="D30" s="181"/>
      <c r="E30" s="182">
        <v>0.56840788688827082</v>
      </c>
      <c r="F30" s="183">
        <v>2.6759246116197213</v>
      </c>
      <c r="G30" s="183">
        <v>4.8903745198643753E-2</v>
      </c>
      <c r="H30" s="183">
        <v>3.0183427645261492E-3</v>
      </c>
      <c r="I30" s="183">
        <v>5.2644776478771228E-2</v>
      </c>
      <c r="J30" s="183">
        <v>5.2644776478771228E-2</v>
      </c>
      <c r="K30" s="183">
        <v>5.2644776478771228E-2</v>
      </c>
      <c r="L30" s="183">
        <v>6.7677415292320539E-3</v>
      </c>
      <c r="M30" s="183">
        <v>27.369477463128518</v>
      </c>
      <c r="N30" s="183">
        <v>4.8902380703168813</v>
      </c>
      <c r="O30" s="183">
        <v>1.6525973800357034E-5</v>
      </c>
      <c r="P30" s="183">
        <v>4.2546002084440287E-4</v>
      </c>
      <c r="Q30" s="183">
        <v>1.4670889779395185E-5</v>
      </c>
      <c r="R30" s="183">
        <v>3.3650165724263749E-4</v>
      </c>
      <c r="S30" s="183">
        <v>1.3709323283085935E-3</v>
      </c>
      <c r="T30" s="183">
        <v>1.5964931751110675E-4</v>
      </c>
      <c r="U30" s="183">
        <v>1.6496476528421648E-5</v>
      </c>
      <c r="V30" s="183">
        <v>2.2797714780407332E-3</v>
      </c>
      <c r="W30" s="183">
        <v>4.6247400000000001E-2</v>
      </c>
      <c r="X30" s="183">
        <v>7.0036991739999999E-4</v>
      </c>
      <c r="Y30" s="183">
        <v>1.2780050667000002E-3</v>
      </c>
      <c r="Z30" s="183">
        <v>4.3932710089999999E-4</v>
      </c>
      <c r="AA30" s="183">
        <v>1.4949901306999999E-3</v>
      </c>
      <c r="AB30" s="183">
        <v>3.9126922157000001E-3</v>
      </c>
      <c r="AC30" s="183">
        <v>4.62473E-5</v>
      </c>
      <c r="AD30" s="183">
        <v>4.55737E-5</v>
      </c>
      <c r="AE30" s="184"/>
      <c r="AF30" s="183">
        <v>2117.5452857412001</v>
      </c>
      <c r="AG30" s="186" t="s">
        <v>391</v>
      </c>
      <c r="AH30" s="186" t="s">
        <v>391</v>
      </c>
      <c r="AI30" s="183">
        <v>2.4064765E-3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8.2507982659697667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378.69513881109998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0.64408432005350136</v>
      </c>
      <c r="J32" s="183">
        <v>1.290444115496616</v>
      </c>
      <c r="K32" s="183">
        <v>1.5960887673717841</v>
      </c>
      <c r="L32" s="183">
        <v>0.13306695112148023</v>
      </c>
      <c r="M32" s="188" t="s">
        <v>391</v>
      </c>
      <c r="N32" s="183">
        <v>5.444424469145928</v>
      </c>
      <c r="O32" s="183">
        <v>2.300266492980994E-2</v>
      </c>
      <c r="P32" s="183" t="s">
        <v>390</v>
      </c>
      <c r="Q32" s="183">
        <v>6.1851393811236208E-2</v>
      </c>
      <c r="R32" s="183">
        <v>2.0410375540429597</v>
      </c>
      <c r="S32" s="183">
        <v>44.887457802723489</v>
      </c>
      <c r="T32" s="183">
        <v>0.30791295688744408</v>
      </c>
      <c r="U32" s="183">
        <v>3.1921775347435684E-2</v>
      </c>
      <c r="V32" s="183">
        <v>12.953024533487485</v>
      </c>
      <c r="W32" s="183" t="s">
        <v>390</v>
      </c>
      <c r="X32" s="183">
        <v>3.7527780068496899E-4</v>
      </c>
      <c r="Y32" s="183">
        <v>2.1299550849687428E-4</v>
      </c>
      <c r="Z32" s="183">
        <v>3.1442194111443346E-4</v>
      </c>
      <c r="AA32" s="183" t="s">
        <v>390</v>
      </c>
      <c r="AB32" s="183">
        <v>9.0269525029627678E-4</v>
      </c>
      <c r="AC32" s="183" t="s">
        <v>391</v>
      </c>
      <c r="AD32" s="183" t="s">
        <v>390</v>
      </c>
      <c r="AE32" s="184"/>
      <c r="AF32" s="185" t="s">
        <v>391</v>
      </c>
      <c r="AG32" s="185" t="s">
        <v>391</v>
      </c>
      <c r="AH32" s="185" t="s">
        <v>391</v>
      </c>
      <c r="AI32" s="185" t="s">
        <v>391</v>
      </c>
      <c r="AJ32" s="185" t="s">
        <v>391</v>
      </c>
      <c r="AK32" s="183">
        <v>49139.831571098628</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0.2727477438627241</v>
      </c>
      <c r="J33" s="183">
        <v>0.50508841456059994</v>
      </c>
      <c r="K33" s="183">
        <v>1.0101768291211999</v>
      </c>
      <c r="L33" s="183">
        <v>1.0707874388684722E-2</v>
      </c>
      <c r="M33" s="188" t="s">
        <v>391</v>
      </c>
      <c r="N33" s="183">
        <v>4.808984953097712E-2</v>
      </c>
      <c r="O33" s="183" t="s">
        <v>390</v>
      </c>
      <c r="P33" s="183" t="s">
        <v>390</v>
      </c>
      <c r="Q33" s="183" t="s">
        <v>390</v>
      </c>
      <c r="R33" s="183">
        <v>2.0351693014558678E-2</v>
      </c>
      <c r="S33" s="183">
        <v>8.3823355437336235E-3</v>
      </c>
      <c r="T33" s="183">
        <v>1.4615982289614618E-2</v>
      </c>
      <c r="U33" s="183" t="s">
        <v>390</v>
      </c>
      <c r="V33" s="183">
        <v>7.5828006047395563E-2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49139.831571098628</v>
      </c>
      <c r="AL33" s="160" t="s">
        <v>386</v>
      </c>
    </row>
    <row r="34" spans="1:256" s="2" customFormat="1" ht="24.75" customHeight="1" thickBot="1" x14ac:dyDescent="0.3">
      <c r="A34" s="120" t="s">
        <v>70</v>
      </c>
      <c r="B34" s="120" t="s">
        <v>93</v>
      </c>
      <c r="C34" s="121" t="s">
        <v>94</v>
      </c>
      <c r="D34" s="181"/>
      <c r="E34" s="182">
        <v>5.1946848366948535</v>
      </c>
      <c r="F34" s="183">
        <v>0.49331732055221927</v>
      </c>
      <c r="G34" s="183">
        <v>2.0800000000000003E-3</v>
      </c>
      <c r="H34" s="183">
        <v>1.0400000000000001E-3</v>
      </c>
      <c r="I34" s="183">
        <v>0.10856365480874593</v>
      </c>
      <c r="J34" s="183">
        <v>0.11896365480874593</v>
      </c>
      <c r="K34" s="183">
        <v>0.16963199355429487</v>
      </c>
      <c r="L34" s="183">
        <v>7.0566375625684852E-2</v>
      </c>
      <c r="M34" s="183">
        <v>1.4487503585297863</v>
      </c>
      <c r="N34" s="183">
        <v>4.1599999999999995E-5</v>
      </c>
      <c r="O34" s="183">
        <v>1.7679999999999999E-4</v>
      </c>
      <c r="P34" s="183">
        <v>5.5119999999999995E-4</v>
      </c>
      <c r="Q34" s="183">
        <v>1.0399999999999999E-5</v>
      </c>
      <c r="R34" s="183">
        <v>5.1999999999999998E-3</v>
      </c>
      <c r="S34" s="183">
        <v>0.17680000000000001</v>
      </c>
      <c r="T34" s="183">
        <v>7.28E-3</v>
      </c>
      <c r="U34" s="183">
        <v>1.0399999999999999E-3</v>
      </c>
      <c r="V34" s="183">
        <v>0.104</v>
      </c>
      <c r="W34" s="183" t="s">
        <v>390</v>
      </c>
      <c r="X34" s="183">
        <v>3.1199999999999995E-3</v>
      </c>
      <c r="Y34" s="183">
        <v>5.1999999999999998E-3</v>
      </c>
      <c r="Z34" s="183">
        <v>3.8688000000000004E-3</v>
      </c>
      <c r="AA34" s="183">
        <v>8.9439999999999984E-4</v>
      </c>
      <c r="AB34" s="183">
        <v>1.30832E-2</v>
      </c>
      <c r="AC34" s="183" t="s">
        <v>391</v>
      </c>
      <c r="AD34" s="183" t="s">
        <v>391</v>
      </c>
      <c r="AE34" s="184"/>
      <c r="AF34" s="183">
        <v>4439.8640000000005</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0.27539429411521166</v>
      </c>
      <c r="F36" s="183">
        <v>2.0922208517905678E-2</v>
      </c>
      <c r="G36" s="183">
        <v>4.0000000000000001E-3</v>
      </c>
      <c r="H36" s="183">
        <v>1.7849999999999997E-5</v>
      </c>
      <c r="I36" s="183">
        <v>1.2474578514729197E-2</v>
      </c>
      <c r="J36" s="183">
        <v>1.2875738514729198E-2</v>
      </c>
      <c r="K36" s="183">
        <v>1.2875738514729198E-2</v>
      </c>
      <c r="L36" s="183">
        <v>5.7580631831010594E-3</v>
      </c>
      <c r="M36" s="183">
        <v>5.64991406985699E-2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213.45500000000001</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0.58899599999999985</v>
      </c>
      <c r="F37" s="182">
        <v>1.872E-3</v>
      </c>
      <c r="G37" s="182">
        <v>3.2877000000000004E-4</v>
      </c>
      <c r="H37" s="182" t="s">
        <v>391</v>
      </c>
      <c r="I37" s="182">
        <v>2.34E-4</v>
      </c>
      <c r="J37" s="182">
        <v>2.34E-4</v>
      </c>
      <c r="K37" s="182">
        <v>2.34E-4</v>
      </c>
      <c r="L37" s="182">
        <v>5.8500000000000016E-6</v>
      </c>
      <c r="M37" s="182">
        <v>0.12456040000000004</v>
      </c>
      <c r="N37" s="182">
        <v>1.7550000000000001E-6</v>
      </c>
      <c r="O37" s="182">
        <v>2.9250000000000001E-7</v>
      </c>
      <c r="P37" s="182">
        <v>1.17E-4</v>
      </c>
      <c r="Q37" s="182">
        <v>1.404E-4</v>
      </c>
      <c r="R37" s="182">
        <v>8.892000000000001E-7</v>
      </c>
      <c r="S37" s="182">
        <v>8.8920000000000005E-8</v>
      </c>
      <c r="T37" s="182">
        <v>5.9670000000000004E-7</v>
      </c>
      <c r="U37" s="182">
        <v>1.3103999999999999E-5</v>
      </c>
      <c r="V37" s="182">
        <v>1.7550000000000001E-6</v>
      </c>
      <c r="W37" s="182" t="s">
        <v>390</v>
      </c>
      <c r="X37" s="182">
        <v>6.552000000000001E-7</v>
      </c>
      <c r="Y37" s="182">
        <v>1.8486000000000002E-6</v>
      </c>
      <c r="Z37" s="182">
        <v>1.2986999999999999E-6</v>
      </c>
      <c r="AA37" s="182">
        <v>9.7811999999999988E-6</v>
      </c>
      <c r="AB37" s="183">
        <v>1.3583699999999998E-5</v>
      </c>
      <c r="AC37" s="182" t="s">
        <v>391</v>
      </c>
      <c r="AD37" s="182" t="s">
        <v>391</v>
      </c>
      <c r="AE37" s="184"/>
      <c r="AF37" s="186" t="s">
        <v>391</v>
      </c>
      <c r="AG37" s="186" t="s">
        <v>391</v>
      </c>
      <c r="AH37" s="186">
        <v>1170</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6.2211977167546646</v>
      </c>
      <c r="F39" s="183">
        <v>2.4728590477346453</v>
      </c>
      <c r="G39" s="183">
        <v>6.9770592537463889</v>
      </c>
      <c r="H39" s="183">
        <v>9.9114114000000628E-2</v>
      </c>
      <c r="I39" s="183">
        <v>0.66855601991822922</v>
      </c>
      <c r="J39" s="183">
        <v>1.1256408979181538</v>
      </c>
      <c r="K39" s="183">
        <v>2.8008045039189629</v>
      </c>
      <c r="L39" s="183">
        <v>4.5357060681364317E-2</v>
      </c>
      <c r="M39" s="183">
        <v>7.7851439966455827</v>
      </c>
      <c r="N39" s="183">
        <v>0.32863310272278717</v>
      </c>
      <c r="O39" s="183">
        <v>2.1686885987610833E-2</v>
      </c>
      <c r="P39" s="183">
        <v>5.683728076338089E-2</v>
      </c>
      <c r="Q39" s="183">
        <v>0.30817528021402169</v>
      </c>
      <c r="R39" s="183">
        <v>0.24595105514008003</v>
      </c>
      <c r="S39" s="183">
        <v>0.34379252740726135</v>
      </c>
      <c r="T39" s="183">
        <v>1.1233810422497246</v>
      </c>
      <c r="U39" s="183">
        <v>0.1813998497958316</v>
      </c>
      <c r="V39" s="183">
        <v>1.0074571688504279</v>
      </c>
      <c r="W39" s="183">
        <v>0.16499522948180684</v>
      </c>
      <c r="X39" s="183">
        <v>4.692475014716686E-3</v>
      </c>
      <c r="Y39" s="183">
        <v>7.6115637511522888E-3</v>
      </c>
      <c r="Z39" s="183">
        <v>3.938286971092996E-3</v>
      </c>
      <c r="AA39" s="183">
        <v>3.1041826752542098E-3</v>
      </c>
      <c r="AB39" s="183">
        <v>1.9346508412216221E-2</v>
      </c>
      <c r="AC39" s="183">
        <v>7.2736094907002724E-2</v>
      </c>
      <c r="AD39" s="183">
        <v>5.5964934014543548E-2</v>
      </c>
      <c r="AE39" s="184"/>
      <c r="AF39" s="183">
        <v>2980.8791762829187</v>
      </c>
      <c r="AG39" s="186">
        <v>10395.356034677938</v>
      </c>
      <c r="AH39" s="183">
        <v>78520.038101234735</v>
      </c>
      <c r="AI39" s="183">
        <v>1372.4819643098817</v>
      </c>
      <c r="AJ39" s="186" t="s">
        <v>391</v>
      </c>
      <c r="AK39" s="185" t="s">
        <v>391</v>
      </c>
      <c r="AL39" s="160" t="s">
        <v>49</v>
      </c>
    </row>
    <row r="40" spans="1:256" s="2" customFormat="1" ht="24.75" customHeight="1" thickBot="1" x14ac:dyDescent="0.3">
      <c r="A40" s="120" t="s">
        <v>70</v>
      </c>
      <c r="B40" s="120" t="s">
        <v>105</v>
      </c>
      <c r="C40" s="121" t="s">
        <v>397</v>
      </c>
      <c r="D40" s="181"/>
      <c r="E40" s="182">
        <v>0.15757466666666667</v>
      </c>
      <c r="F40" s="183">
        <v>1.7902666666666667E-2</v>
      </c>
      <c r="G40" s="183">
        <v>3.2000000000000002E-3</v>
      </c>
      <c r="H40" s="183">
        <v>3.1999999999999999E-5</v>
      </c>
      <c r="I40" s="183">
        <v>1.1051999999999999E-2</v>
      </c>
      <c r="J40" s="183">
        <v>1.1051999999999999E-2</v>
      </c>
      <c r="K40" s="183">
        <v>1.1051999999999999E-2</v>
      </c>
      <c r="L40" s="183">
        <v>6.4026666666666667E-3</v>
      </c>
      <c r="M40" s="183">
        <v>5.2206666666666665E-2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170.76400000000001</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9.2897977764713442</v>
      </c>
      <c r="F41" s="183">
        <v>195.42394730064743</v>
      </c>
      <c r="G41" s="183">
        <v>24.345075791917274</v>
      </c>
      <c r="H41" s="183">
        <v>0.23227101350189991</v>
      </c>
      <c r="I41" s="183">
        <v>64.773692530131441</v>
      </c>
      <c r="J41" s="183">
        <v>65.978220381277808</v>
      </c>
      <c r="K41" s="183">
        <v>71.688163721875625</v>
      </c>
      <c r="L41" s="183">
        <v>4.7572478656952928</v>
      </c>
      <c r="M41" s="183">
        <v>898.21166753009288</v>
      </c>
      <c r="N41" s="183">
        <v>1.5487691263516885</v>
      </c>
      <c r="O41" s="183">
        <v>0.28813907987160225</v>
      </c>
      <c r="P41" s="183">
        <v>0.39841186520496896</v>
      </c>
      <c r="Q41" s="183">
        <v>0.46270762668443099</v>
      </c>
      <c r="R41" s="183">
        <v>1.4203219990219438</v>
      </c>
      <c r="S41" s="183">
        <v>0.55883646547403698</v>
      </c>
      <c r="T41" s="183">
        <v>0.34555583589211769</v>
      </c>
      <c r="U41" s="183">
        <v>0.19669452253029993</v>
      </c>
      <c r="V41" s="183">
        <v>4.5935498624307565</v>
      </c>
      <c r="W41" s="183">
        <v>4.1412848730840768</v>
      </c>
      <c r="X41" s="183">
        <v>14.40672284864606</v>
      </c>
      <c r="Y41" s="183">
        <v>11.481337991764587</v>
      </c>
      <c r="Z41" s="183">
        <v>6.0127104016462241</v>
      </c>
      <c r="AA41" s="183">
        <v>7.9667673162621506</v>
      </c>
      <c r="AB41" s="183">
        <v>39.867538558319026</v>
      </c>
      <c r="AC41" s="183">
        <v>11.000915938460007</v>
      </c>
      <c r="AD41" s="183">
        <v>0.22771549016838158</v>
      </c>
      <c r="AE41" s="184"/>
      <c r="AF41" s="183" t="s">
        <v>390</v>
      </c>
      <c r="AG41" s="186">
        <v>50604.711672999707</v>
      </c>
      <c r="AH41" s="183">
        <v>88971.238437619046</v>
      </c>
      <c r="AI41" s="183">
        <v>41747.999999999993</v>
      </c>
      <c r="AJ41" s="186" t="s">
        <v>391</v>
      </c>
      <c r="AK41" s="185" t="s">
        <v>391</v>
      </c>
      <c r="AL41" s="160" t="s">
        <v>49</v>
      </c>
    </row>
    <row r="42" spans="1:256" s="2" customFormat="1" ht="24.75" customHeight="1" thickBot="1" x14ac:dyDescent="0.3">
      <c r="A42" s="120" t="s">
        <v>70</v>
      </c>
      <c r="B42" s="120" t="s">
        <v>107</v>
      </c>
      <c r="C42" s="121" t="s">
        <v>108</v>
      </c>
      <c r="D42" s="181"/>
      <c r="E42" s="182">
        <v>1.4247499999999998E-2</v>
      </c>
      <c r="F42" s="183">
        <v>0.37073600000000001</v>
      </c>
      <c r="G42" s="183">
        <v>3.0000000000000001E-3</v>
      </c>
      <c r="H42" s="183">
        <v>1.1E-5</v>
      </c>
      <c r="I42" s="183">
        <v>5.947E-3</v>
      </c>
      <c r="J42" s="183">
        <v>5.947E-3</v>
      </c>
      <c r="K42" s="183">
        <v>5.947E-3</v>
      </c>
      <c r="L42" s="183">
        <v>2.9700000000000006E-4</v>
      </c>
      <c r="M42" s="183">
        <v>2.0870160000000002</v>
      </c>
      <c r="N42" s="183">
        <v>9.4500000000000001E-2</v>
      </c>
      <c r="O42" s="183">
        <v>3.0000000000000001E-5</v>
      </c>
      <c r="P42" s="183">
        <v>2.6099999999999997E-5</v>
      </c>
      <c r="Q42" s="183">
        <v>8.9999999999999996E-7</v>
      </c>
      <c r="R42" s="183">
        <v>1.4999999999999999E-4</v>
      </c>
      <c r="S42" s="183">
        <v>5.1000000000000004E-3</v>
      </c>
      <c r="T42" s="183">
        <v>2.1000000000000001E-4</v>
      </c>
      <c r="U42" s="183">
        <v>3.0000000000000001E-5</v>
      </c>
      <c r="V42" s="183">
        <v>3.0000000000000001E-3</v>
      </c>
      <c r="W42" s="183" t="s">
        <v>390</v>
      </c>
      <c r="X42" s="183">
        <v>1.2E-4</v>
      </c>
      <c r="Y42" s="183">
        <v>1.2E-4</v>
      </c>
      <c r="Z42" s="183">
        <v>2.0399999999999998E-5</v>
      </c>
      <c r="AA42" s="183">
        <v>3.0599999999999998E-5</v>
      </c>
      <c r="AB42" s="183">
        <v>2.9099999999999997E-4</v>
      </c>
      <c r="AC42" s="183" t="s">
        <v>390</v>
      </c>
      <c r="AD42" s="183" t="s">
        <v>390</v>
      </c>
      <c r="AE42" s="184"/>
      <c r="AF42" s="182">
        <v>129.89999999999998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0.35655641299999857</v>
      </c>
      <c r="F43" s="183">
        <v>0.41341656899999657</v>
      </c>
      <c r="G43" s="183">
        <v>0.77680664999999827</v>
      </c>
      <c r="H43" s="183" t="s">
        <v>438</v>
      </c>
      <c r="I43" s="183">
        <v>0.23880585000000093</v>
      </c>
      <c r="J43" s="183">
        <v>0.32374327399999525</v>
      </c>
      <c r="K43" s="183">
        <v>0.55820176899999197</v>
      </c>
      <c r="L43" s="183">
        <v>2.466481583044897E-2</v>
      </c>
      <c r="M43" s="183">
        <v>1.4969100859999969</v>
      </c>
      <c r="N43" s="183">
        <v>5.3240213267828816E-2</v>
      </c>
      <c r="O43" s="183">
        <v>7.6823782482462058E-3</v>
      </c>
      <c r="P43" s="183">
        <v>4.2139336231165666E-3</v>
      </c>
      <c r="Q43" s="183">
        <v>4.1036306448297311E-2</v>
      </c>
      <c r="R43" s="183">
        <v>3.8325207743928127E-2</v>
      </c>
      <c r="S43" s="183">
        <v>4.9282101202884149E-2</v>
      </c>
      <c r="T43" s="183">
        <v>0.1383992214589666</v>
      </c>
      <c r="U43" s="183">
        <v>5.3602629603092082E-3</v>
      </c>
      <c r="V43" s="183">
        <v>0.31869771484024262</v>
      </c>
      <c r="W43" s="183">
        <v>5.3414567450161432E-2</v>
      </c>
      <c r="X43" s="183">
        <v>4.6936822381568096E-3</v>
      </c>
      <c r="Y43" s="183">
        <v>7.5166895597197263E-3</v>
      </c>
      <c r="Z43" s="183">
        <v>2.5671941915236338E-3</v>
      </c>
      <c r="AA43" s="183">
        <v>2.0459102704207363E-3</v>
      </c>
      <c r="AB43" s="183">
        <v>1.6823476259820887E-2</v>
      </c>
      <c r="AC43" s="183">
        <v>8.0313320047736975E-3</v>
      </c>
      <c r="AD43" s="183">
        <v>6.3103730809305932E-3</v>
      </c>
      <c r="AE43" s="184"/>
      <c r="AF43" s="183">
        <v>382.37678711000024</v>
      </c>
      <c r="AG43" s="183">
        <v>1123.8919908265993</v>
      </c>
      <c r="AH43" s="183">
        <v>1782.800086329999</v>
      </c>
      <c r="AI43" s="183">
        <v>510.30028009999984</v>
      </c>
      <c r="AJ43" s="186" t="s">
        <v>391</v>
      </c>
      <c r="AK43" s="185" t="s">
        <v>391</v>
      </c>
      <c r="AL43" s="160" t="s">
        <v>49</v>
      </c>
    </row>
    <row r="44" spans="1:256" s="2" customFormat="1" ht="24.75" customHeight="1" thickBot="1" x14ac:dyDescent="0.3">
      <c r="A44" s="120" t="s">
        <v>70</v>
      </c>
      <c r="B44" s="120" t="s">
        <v>111</v>
      </c>
      <c r="C44" s="121" t="s">
        <v>112</v>
      </c>
      <c r="D44" s="181"/>
      <c r="E44" s="182">
        <v>13.525056218669667</v>
      </c>
      <c r="F44" s="183">
        <v>3.5655321749237725</v>
      </c>
      <c r="G44" s="183">
        <v>2.3710000000000002E-2</v>
      </c>
      <c r="H44" s="183">
        <v>8.7102133333333345E-3</v>
      </c>
      <c r="I44" s="183">
        <v>2.0839455883795091</v>
      </c>
      <c r="J44" s="183">
        <v>2.0839455883795091</v>
      </c>
      <c r="K44" s="183">
        <v>2.0839455883795091</v>
      </c>
      <c r="L44" s="183">
        <v>1.2270786194974284</v>
      </c>
      <c r="M44" s="183">
        <v>17.226001329391512</v>
      </c>
      <c r="N44" s="183">
        <v>0.315</v>
      </c>
      <c r="O44" s="183">
        <v>3.4276999999999992E-3</v>
      </c>
      <c r="P44" s="183">
        <v>2.1402999999999995E-3</v>
      </c>
      <c r="Q44" s="183">
        <v>4.3099999999999997E-5</v>
      </c>
      <c r="R44" s="183">
        <v>1.213E-2</v>
      </c>
      <c r="S44" s="183">
        <v>4.1865200000000005E-2</v>
      </c>
      <c r="T44" s="183">
        <v>4.6648000000000002E-3</v>
      </c>
      <c r="U44" s="183">
        <v>2.3710000000000002E-4</v>
      </c>
      <c r="V44" s="183">
        <v>0.664798</v>
      </c>
      <c r="W44" s="183" t="s">
        <v>390</v>
      </c>
      <c r="X44" s="183">
        <v>1.1818699999999998E-2</v>
      </c>
      <c r="Y44" s="183">
        <v>9.5582000000000002E-4</v>
      </c>
      <c r="Z44" s="183">
        <v>2.0203800000000001E-4</v>
      </c>
      <c r="AA44" s="183">
        <v>3.1529999999999997E-4</v>
      </c>
      <c r="AB44" s="183">
        <v>1.3291858E-2</v>
      </c>
      <c r="AC44" s="183" t="s">
        <v>390</v>
      </c>
      <c r="AD44" s="183" t="s">
        <v>390</v>
      </c>
      <c r="AE44" s="184"/>
      <c r="AF44" s="183">
        <v>17980.171786833853</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0.51233200000000001</v>
      </c>
      <c r="F47" s="183">
        <v>4.2120000000000005E-2</v>
      </c>
      <c r="G47" s="183">
        <v>2.4000000000000002E-3</v>
      </c>
      <c r="H47" s="183">
        <v>9.6000000000000002E-5</v>
      </c>
      <c r="I47" s="183">
        <v>1.9579999999999997E-2</v>
      </c>
      <c r="J47" s="183">
        <v>1.9579999999999997E-2</v>
      </c>
      <c r="K47" s="183">
        <v>1.9579999999999997E-2</v>
      </c>
      <c r="L47" s="183">
        <v>1.15E-2</v>
      </c>
      <c r="M47" s="183">
        <v>0.13902799999999998</v>
      </c>
      <c r="N47" s="183">
        <v>4.5000000000000001E-6</v>
      </c>
      <c r="O47" s="183">
        <v>1.2E-4</v>
      </c>
      <c r="P47" s="183">
        <v>6.3600000000000001E-5</v>
      </c>
      <c r="Q47" s="183">
        <v>1.2000000000000002E-6</v>
      </c>
      <c r="R47" s="183">
        <v>5.9999999999999995E-4</v>
      </c>
      <c r="S47" s="183">
        <v>2.0400000000000001E-2</v>
      </c>
      <c r="T47" s="183">
        <v>8.4000000000000003E-4</v>
      </c>
      <c r="U47" s="183">
        <v>1.2E-4</v>
      </c>
      <c r="V47" s="183">
        <v>1.2E-2</v>
      </c>
      <c r="W47" s="183" t="s">
        <v>390</v>
      </c>
      <c r="X47" s="183">
        <v>3.6000000000000002E-4</v>
      </c>
      <c r="Y47" s="183">
        <v>5.9999999999999995E-4</v>
      </c>
      <c r="Z47" s="183">
        <v>4.1279999999999995E-4</v>
      </c>
      <c r="AA47" s="183">
        <v>2.544E-4</v>
      </c>
      <c r="AB47" s="183">
        <v>1.6272000000000001E-3</v>
      </c>
      <c r="AC47" s="183" t="s">
        <v>390</v>
      </c>
      <c r="AD47" s="183" t="s">
        <v>390</v>
      </c>
      <c r="AE47" s="184"/>
      <c r="AF47" s="183">
        <v>512.29200000000003</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12.762095</v>
      </c>
      <c r="G48" s="188" t="s">
        <v>391</v>
      </c>
      <c r="H48" s="188" t="s">
        <v>391</v>
      </c>
      <c r="I48" s="183">
        <v>0.33532200000000001</v>
      </c>
      <c r="J48" s="183">
        <v>2.2967759999999999</v>
      </c>
      <c r="K48" s="183">
        <v>4.9621820000000003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65.162000000000006</v>
      </c>
      <c r="AL48" s="160" t="s">
        <v>122</v>
      </c>
    </row>
    <row r="49" spans="1:38" s="2" customFormat="1" ht="24.75" customHeight="1" thickBot="1" x14ac:dyDescent="0.3">
      <c r="A49" s="120" t="s">
        <v>119</v>
      </c>
      <c r="B49" s="120" t="s">
        <v>123</v>
      </c>
      <c r="C49" s="121" t="s">
        <v>124</v>
      </c>
      <c r="D49" s="181"/>
      <c r="E49" s="182">
        <v>0.59219099200000003</v>
      </c>
      <c r="F49" s="182">
        <v>0.34436499999999998</v>
      </c>
      <c r="G49" s="182">
        <v>0.60799800000000004</v>
      </c>
      <c r="H49" s="182">
        <v>5.7958999999999997E-2</v>
      </c>
      <c r="I49" s="182">
        <v>0.39986004999999997</v>
      </c>
      <c r="J49" s="182">
        <v>0.61934574999999992</v>
      </c>
      <c r="K49" s="182">
        <v>0.89705699999999988</v>
      </c>
      <c r="L49" s="182">
        <v>0.19593142449999998</v>
      </c>
      <c r="M49" s="182">
        <v>0.62322500000000003</v>
      </c>
      <c r="N49" s="182" t="s">
        <v>390</v>
      </c>
      <c r="O49" s="182" t="s">
        <v>390</v>
      </c>
      <c r="P49" s="182" t="s">
        <v>390</v>
      </c>
      <c r="Q49" s="182" t="s">
        <v>390</v>
      </c>
      <c r="R49" s="182" t="s">
        <v>390</v>
      </c>
      <c r="S49" s="182" t="s">
        <v>390</v>
      </c>
      <c r="T49" s="182" t="s">
        <v>390</v>
      </c>
      <c r="U49" s="182" t="s">
        <v>390</v>
      </c>
      <c r="V49" s="182" t="s">
        <v>390</v>
      </c>
      <c r="W49" s="182" t="s">
        <v>390</v>
      </c>
      <c r="X49" s="182">
        <v>8.7878999490960813E-2</v>
      </c>
      <c r="Y49" s="182">
        <v>0.10806592799790482</v>
      </c>
      <c r="Z49" s="182">
        <v>6.514587274681749E-2</v>
      </c>
      <c r="AA49" s="182">
        <v>2.788793513461172E-2</v>
      </c>
      <c r="AB49" s="183">
        <v>0.28897873537029489</v>
      </c>
      <c r="AC49" s="182" t="s">
        <v>390</v>
      </c>
      <c r="AD49" s="182" t="s">
        <v>390</v>
      </c>
      <c r="AE49" s="184"/>
      <c r="AF49" s="186" t="s">
        <v>391</v>
      </c>
      <c r="AG49" s="186" t="s">
        <v>391</v>
      </c>
      <c r="AH49" s="186" t="s">
        <v>391</v>
      </c>
      <c r="AI49" s="186" t="s">
        <v>391</v>
      </c>
      <c r="AJ49" s="186" t="s">
        <v>391</v>
      </c>
      <c r="AK49" s="186">
        <v>4.556</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5.45E-2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0.17589299999999999</v>
      </c>
      <c r="AL51" s="160" t="s">
        <v>130</v>
      </c>
    </row>
    <row r="52" spans="1:38" s="2" customFormat="1" ht="24.75" customHeight="1" thickBot="1" x14ac:dyDescent="0.3">
      <c r="A52" s="120" t="s">
        <v>119</v>
      </c>
      <c r="B52" s="123" t="s">
        <v>131</v>
      </c>
      <c r="C52" s="125" t="s">
        <v>399</v>
      </c>
      <c r="D52" s="192"/>
      <c r="E52" s="183">
        <v>0.19247999999999998</v>
      </c>
      <c r="F52" s="183">
        <v>0.83840899999999996</v>
      </c>
      <c r="G52" s="183">
        <v>2.6928700000000001</v>
      </c>
      <c r="H52" s="183">
        <v>2.7300000000000001E-2</v>
      </c>
      <c r="I52" s="183">
        <v>1.4783999999999999E-2</v>
      </c>
      <c r="J52" s="183">
        <v>2.5344000000000005E-2</v>
      </c>
      <c r="K52" s="183">
        <v>4.2239999999999993E-2</v>
      </c>
      <c r="L52" s="183" t="s">
        <v>391</v>
      </c>
      <c r="M52" s="183">
        <v>0.10340200000000001</v>
      </c>
      <c r="N52" s="183">
        <v>1.7613E-2</v>
      </c>
      <c r="O52" s="183">
        <v>2.9355000000000002E-3</v>
      </c>
      <c r="P52" s="183">
        <v>3.5225999999999999E-3</v>
      </c>
      <c r="Q52" s="183">
        <v>5.8710000000000012E-4</v>
      </c>
      <c r="R52" s="183">
        <v>5.8710000000000012E-4</v>
      </c>
      <c r="S52" s="183">
        <v>7.0451999999999997E-3</v>
      </c>
      <c r="T52" s="183">
        <v>3.1116300000000003E-2</v>
      </c>
      <c r="U52" s="183">
        <v>5.8710000000000012E-4</v>
      </c>
      <c r="V52" s="183">
        <v>5.8710000000000004E-3</v>
      </c>
      <c r="W52" s="183">
        <v>7.0451999999999997E-3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5.8710000000000004</v>
      </c>
      <c r="AL52" s="160" t="s">
        <v>132</v>
      </c>
    </row>
    <row r="53" spans="1:38" s="2" customFormat="1" ht="24.75" customHeight="1" thickBot="1" x14ac:dyDescent="0.3">
      <c r="A53" s="120" t="s">
        <v>119</v>
      </c>
      <c r="B53" s="123" t="s">
        <v>133</v>
      </c>
      <c r="C53" s="125" t="s">
        <v>134</v>
      </c>
      <c r="D53" s="192"/>
      <c r="E53" s="188" t="s">
        <v>391</v>
      </c>
      <c r="F53" s="183">
        <v>0.16943920000000001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4.202</v>
      </c>
      <c r="AL53" s="160" t="s">
        <v>135</v>
      </c>
    </row>
    <row r="54" spans="1:38" s="2" customFormat="1" ht="23.4" thickBot="1" x14ac:dyDescent="0.3">
      <c r="A54" s="120" t="s">
        <v>119</v>
      </c>
      <c r="B54" s="123" t="s">
        <v>136</v>
      </c>
      <c r="C54" s="125" t="s">
        <v>137</v>
      </c>
      <c r="D54" s="192"/>
      <c r="E54" s="182" t="s">
        <v>391</v>
      </c>
      <c r="F54" s="183">
        <v>1.3958720348234648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6944.16</v>
      </c>
      <c r="AL54" s="160" t="s">
        <v>425</v>
      </c>
    </row>
    <row r="55" spans="1:38" s="2" customFormat="1" ht="24.75" customHeight="1" thickBot="1" x14ac:dyDescent="0.3">
      <c r="A55" s="120" t="s">
        <v>119</v>
      </c>
      <c r="B55" s="123" t="s">
        <v>138</v>
      </c>
      <c r="C55" s="125" t="s">
        <v>139</v>
      </c>
      <c r="D55" s="192"/>
      <c r="E55" s="182">
        <v>1.45E-4</v>
      </c>
      <c r="F55" s="183">
        <v>1.0000000000000001E-5</v>
      </c>
      <c r="G55" s="183">
        <v>1.3554999999999999E-2</v>
      </c>
      <c r="H55" s="183" t="s">
        <v>390</v>
      </c>
      <c r="I55" s="183">
        <v>8.0499999999999992E-6</v>
      </c>
      <c r="J55" s="183">
        <v>1.38E-5</v>
      </c>
      <c r="K55" s="183">
        <v>2.3E-5</v>
      </c>
      <c r="L55" s="183">
        <v>1.9319999999999999E-6</v>
      </c>
      <c r="M55" s="183">
        <v>2.5000000000000001E-5</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70</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1.5097362E-2</v>
      </c>
      <c r="J57" s="182">
        <v>2.2797866999999999E-2</v>
      </c>
      <c r="K57" s="182">
        <v>2.6821020000000001E-2</v>
      </c>
      <c r="L57" s="182">
        <v>4.5292085999999997E-4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3537</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6.9498000000000016E-3</v>
      </c>
      <c r="J58" s="182">
        <v>9.8455499999999998E-3</v>
      </c>
      <c r="K58" s="182">
        <v>1.1582999999999998E-2</v>
      </c>
      <c r="L58" s="182">
        <v>3.1969080000000004E-5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1130</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5.6152150000000059E-3</v>
      </c>
      <c r="J59" s="182">
        <v>9.2357859999999906E-3</v>
      </c>
      <c r="K59" s="182">
        <v>1.0840250999999995E-2</v>
      </c>
      <c r="L59" s="182">
        <v>3.4814333000000037E-6</v>
      </c>
      <c r="M59" s="182" t="s">
        <v>390</v>
      </c>
      <c r="N59" s="182">
        <v>4.8937472285999979</v>
      </c>
      <c r="O59" s="182">
        <v>0.25064913453999998</v>
      </c>
      <c r="P59" s="182">
        <v>2.3117860679999994E-3</v>
      </c>
      <c r="Q59" s="182">
        <v>0.43287072201999993</v>
      </c>
      <c r="R59" s="182">
        <v>0.42058911034000013</v>
      </c>
      <c r="S59" s="182">
        <v>2.7249549035000001E-2</v>
      </c>
      <c r="T59" s="182">
        <v>0.35805681942000001</v>
      </c>
      <c r="U59" s="182">
        <v>0.94860196639999994</v>
      </c>
      <c r="V59" s="182">
        <v>3.47674824446</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1197</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0.61881870000000017</v>
      </c>
      <c r="J60" s="183">
        <v>2.0533536299999997</v>
      </c>
      <c r="K60" s="183">
        <v>3.9997729999999989</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74602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0.10376519664562052</v>
      </c>
      <c r="J61" s="183">
        <v>1.0350086934462794</v>
      </c>
      <c r="K61" s="183">
        <v>2.7270604026333451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5.5313369999999987E-2</v>
      </c>
      <c r="G63" s="182">
        <v>3.4391899999999865E-3</v>
      </c>
      <c r="H63" s="182">
        <v>2.957E-3</v>
      </c>
      <c r="I63" s="182">
        <v>2.3685210000000002E-2</v>
      </c>
      <c r="J63" s="182">
        <v>3.9064149999999999E-2</v>
      </c>
      <c r="K63" s="182">
        <v>5.4015000000000007E-2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0.306587</v>
      </c>
      <c r="F64" s="182" t="s">
        <v>390</v>
      </c>
      <c r="G64" s="182" t="s">
        <v>390</v>
      </c>
      <c r="H64" s="182">
        <v>3.0658700000000001E-3</v>
      </c>
      <c r="I64" s="182" t="s">
        <v>391</v>
      </c>
      <c r="J64" s="182" t="s">
        <v>391</v>
      </c>
      <c r="K64" s="182" t="s">
        <v>391</v>
      </c>
      <c r="L64" s="182" t="s">
        <v>391</v>
      </c>
      <c r="M64" s="182">
        <v>3.0658700000000001E-2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306.58699999999999</v>
      </c>
      <c r="AL64" s="160" t="s">
        <v>160</v>
      </c>
    </row>
    <row r="65" spans="1:38" s="2" customFormat="1" ht="24.75" customHeight="1" thickBot="1" x14ac:dyDescent="0.3">
      <c r="A65" s="120" t="s">
        <v>53</v>
      </c>
      <c r="B65" s="123" t="s">
        <v>161</v>
      </c>
      <c r="C65" s="121" t="s">
        <v>162</v>
      </c>
      <c r="D65" s="181"/>
      <c r="E65" s="182">
        <v>0.54487600000000003</v>
      </c>
      <c r="F65" s="182" t="s">
        <v>391</v>
      </c>
      <c r="G65" s="182" t="s">
        <v>391</v>
      </c>
      <c r="H65" s="182">
        <v>2.8085000000000002E-2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429.99900000000002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3.5478999999999997E-2</v>
      </c>
      <c r="F68" s="182">
        <v>1.0460000000000001E-3</v>
      </c>
      <c r="G68" s="182">
        <v>0.29264300000000004</v>
      </c>
      <c r="H68" s="182" t="s">
        <v>391</v>
      </c>
      <c r="I68" s="182">
        <v>2.8641300000000005E-2</v>
      </c>
      <c r="J68" s="182">
        <v>4.9256599999999998E-2</v>
      </c>
      <c r="K68" s="182">
        <v>5.5276000000000006E-2</v>
      </c>
      <c r="L68" s="182">
        <v>5.1554340000000006E-4</v>
      </c>
      <c r="M68" s="182">
        <v>2.3293000000000001E-2</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34.039000000000001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0.73000900200000007</v>
      </c>
      <c r="F70" s="182">
        <v>0.3299430499999999</v>
      </c>
      <c r="G70" s="182">
        <v>0.45863599999999993</v>
      </c>
      <c r="H70" s="182">
        <v>0.434639</v>
      </c>
      <c r="I70" s="182">
        <v>7.5708655000000014E-2</v>
      </c>
      <c r="J70" s="182">
        <v>0.12089310799999999</v>
      </c>
      <c r="K70" s="182">
        <v>0.17824658000000002</v>
      </c>
      <c r="L70" s="182">
        <v>1.3627557900000001E-3</v>
      </c>
      <c r="M70" s="182">
        <v>0.14341600000000002</v>
      </c>
      <c r="N70" s="182" t="s">
        <v>390</v>
      </c>
      <c r="O70" s="182" t="s">
        <v>390</v>
      </c>
      <c r="P70" s="182">
        <v>0.19131999999999999</v>
      </c>
      <c r="Q70" s="182" t="s">
        <v>390</v>
      </c>
      <c r="R70" s="182" t="s">
        <v>390</v>
      </c>
      <c r="S70" s="182" t="s">
        <v>390</v>
      </c>
      <c r="T70" s="182" t="s">
        <v>390</v>
      </c>
      <c r="U70" s="182">
        <v>2.9999999999999997E-4</v>
      </c>
      <c r="V70" s="182" t="s">
        <v>390</v>
      </c>
      <c r="W70" s="182">
        <v>6.309041980624327E-3</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0.68475099999999989</v>
      </c>
      <c r="F72" s="182">
        <v>1.1879999999999999</v>
      </c>
      <c r="G72" s="182">
        <v>1.9178279999999999E-2</v>
      </c>
      <c r="H72" s="182" t="s">
        <v>390</v>
      </c>
      <c r="I72" s="182">
        <v>0.70689266500000003</v>
      </c>
      <c r="J72" s="182">
        <v>0.97058789300000003</v>
      </c>
      <c r="K72" s="182">
        <v>1.1081983400000002</v>
      </c>
      <c r="L72" s="182">
        <v>2.5448135940000002E-3</v>
      </c>
      <c r="M72" s="182">
        <v>26.314854999999998</v>
      </c>
      <c r="N72" s="182">
        <v>5.4424190604672429</v>
      </c>
      <c r="O72" s="182">
        <v>0.28793424865810086</v>
      </c>
      <c r="P72" s="182">
        <v>0.37829229821413046</v>
      </c>
      <c r="Q72" s="182">
        <v>1.2266411272893076</v>
      </c>
      <c r="R72" s="182">
        <v>0.64489608640000007</v>
      </c>
      <c r="S72" s="182">
        <v>0.13426618081375175</v>
      </c>
      <c r="T72" s="182">
        <v>0.7352735293999999</v>
      </c>
      <c r="U72" s="182">
        <v>1.7312442000000001E-2</v>
      </c>
      <c r="V72" s="182">
        <v>12.590952183051678</v>
      </c>
      <c r="W72" s="182">
        <v>4.0984447923689</v>
      </c>
      <c r="X72" s="182">
        <v>3.6298648533825062E-3</v>
      </c>
      <c r="Y72" s="182">
        <v>1.9219624154300351E-2</v>
      </c>
      <c r="Z72" s="182">
        <v>6.5327264013288243E-3</v>
      </c>
      <c r="AA72" s="182">
        <v>8.7898566108658813E-4</v>
      </c>
      <c r="AB72" s="183">
        <v>3.0261201070098269E-2</v>
      </c>
      <c r="AC72" s="182" t="s">
        <v>438</v>
      </c>
      <c r="AD72" s="182">
        <v>0.17346113102284957</v>
      </c>
      <c r="AE72" s="184"/>
      <c r="AF72" s="191" t="s">
        <v>391</v>
      </c>
      <c r="AG72" s="191" t="s">
        <v>391</v>
      </c>
      <c r="AH72" s="191" t="s">
        <v>391</v>
      </c>
      <c r="AI72" s="191" t="s">
        <v>391</v>
      </c>
      <c r="AJ72" s="191" t="s">
        <v>391</v>
      </c>
      <c r="AK72" s="183">
        <v>6242.3087699999996</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2.4238440000000001E-3</v>
      </c>
      <c r="J73" s="182">
        <v>3.4337790000000005E-3</v>
      </c>
      <c r="K73" s="182">
        <v>4.03974E-3</v>
      </c>
      <c r="L73" s="182">
        <v>2.4238440000000003E-4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1.925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9.906957999999997E-3</v>
      </c>
      <c r="J74" s="182">
        <v>1.2458128000000002E-2</v>
      </c>
      <c r="K74" s="182">
        <v>1.5179880000000001E-2</v>
      </c>
      <c r="L74" s="182">
        <v>2.2786003399999992E-4</v>
      </c>
      <c r="M74" s="182" t="s">
        <v>390</v>
      </c>
      <c r="N74" s="182">
        <v>9.2100168270773247E-2</v>
      </c>
      <c r="O74" s="182">
        <v>2.9812130132511007E-3</v>
      </c>
      <c r="P74" s="182">
        <v>2.4597959761077466E-3</v>
      </c>
      <c r="Q74" s="182">
        <v>8.5560801338190259E-3</v>
      </c>
      <c r="R74" s="182">
        <v>9.5519122845779923E-3</v>
      </c>
      <c r="S74" s="182">
        <v>2.3562049823243482E-2</v>
      </c>
      <c r="T74" s="182">
        <v>9.1267123287671242E-5</v>
      </c>
      <c r="U74" s="182" t="s">
        <v>390</v>
      </c>
      <c r="V74" s="182">
        <v>0.4276620795107034</v>
      </c>
      <c r="W74" s="182">
        <v>2.2589969472151212E-2</v>
      </c>
      <c r="X74" s="182" t="s">
        <v>390</v>
      </c>
      <c r="Y74" s="182" t="s">
        <v>390</v>
      </c>
      <c r="Z74" s="182" t="s">
        <v>390</v>
      </c>
      <c r="AA74" s="182" t="s">
        <v>390</v>
      </c>
      <c r="AB74" s="182">
        <v>9.6152063502288887E-5</v>
      </c>
      <c r="AC74" s="182">
        <v>156.22</v>
      </c>
      <c r="AD74" s="182">
        <v>2.4892692305055786E-5</v>
      </c>
      <c r="AE74" s="184"/>
      <c r="AF74" s="191" t="s">
        <v>391</v>
      </c>
      <c r="AG74" s="191" t="s">
        <v>391</v>
      </c>
      <c r="AH74" s="191" t="s">
        <v>391</v>
      </c>
      <c r="AI74" s="191" t="s">
        <v>391</v>
      </c>
      <c r="AJ74" s="191" t="s">
        <v>391</v>
      </c>
      <c r="AK74" s="186">
        <v>31.244</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1.6509500000000002E-3</v>
      </c>
      <c r="J76" s="183">
        <v>2.0922999999999996E-3</v>
      </c>
      <c r="K76" s="183">
        <v>2.2049999999999999E-3</v>
      </c>
      <c r="L76" s="183" t="s">
        <v>390</v>
      </c>
      <c r="M76" s="182" t="s">
        <v>390</v>
      </c>
      <c r="N76" s="183">
        <v>3.7703500000000001</v>
      </c>
      <c r="O76" s="183">
        <v>3.6600845732184806E-3</v>
      </c>
      <c r="P76" s="183">
        <v>3.404729835552075E-3</v>
      </c>
      <c r="Q76" s="183">
        <v>2.9876504306969458E-2</v>
      </c>
      <c r="R76" s="183">
        <v>6.8567475854868182E-4</v>
      </c>
      <c r="S76" s="183">
        <v>2.3833108848864528E-3</v>
      </c>
      <c r="T76" s="183">
        <v>4.3410305403288945E-3</v>
      </c>
      <c r="U76" s="183">
        <v>2.6386656225528583E-3</v>
      </c>
      <c r="V76" s="183">
        <v>3.3219759853824068E-3</v>
      </c>
      <c r="W76" s="183">
        <v>7.5069564082484996E-2</v>
      </c>
      <c r="X76" s="183" t="s">
        <v>390</v>
      </c>
      <c r="Y76" s="183" t="s">
        <v>390</v>
      </c>
      <c r="Z76" s="183" t="s">
        <v>390</v>
      </c>
      <c r="AA76" s="183" t="s">
        <v>390</v>
      </c>
      <c r="AB76" s="183">
        <v>2.6386656225528581E-4</v>
      </c>
      <c r="AC76" s="183" t="s">
        <v>390</v>
      </c>
      <c r="AD76" s="183">
        <v>2.5535473766640566E-6</v>
      </c>
      <c r="AE76" s="184"/>
      <c r="AF76" s="191" t="s">
        <v>391</v>
      </c>
      <c r="AG76" s="191" t="s">
        <v>391</v>
      </c>
      <c r="AH76" s="191" t="s">
        <v>391</v>
      </c>
      <c r="AI76" s="191" t="s">
        <v>391</v>
      </c>
      <c r="AJ76" s="191" t="s">
        <v>391</v>
      </c>
      <c r="AK76" s="183">
        <v>27.173999999999999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0.25174999999999997</v>
      </c>
      <c r="O77" s="194">
        <v>6.0950000000000004E-2</v>
      </c>
      <c r="P77" s="194">
        <v>3.9750000000000001E-4</v>
      </c>
      <c r="Q77" s="194">
        <v>7.9500000000000005E-3</v>
      </c>
      <c r="R77" s="194" t="s">
        <v>390</v>
      </c>
      <c r="S77" s="194" t="s">
        <v>390</v>
      </c>
      <c r="T77" s="194" t="s">
        <v>390</v>
      </c>
      <c r="U77" s="194" t="s">
        <v>390</v>
      </c>
      <c r="V77" s="194">
        <v>0.10282318507322304</v>
      </c>
      <c r="W77" s="194">
        <v>1.325E-3</v>
      </c>
      <c r="X77" s="194" t="s">
        <v>390</v>
      </c>
      <c r="Y77" s="194" t="s">
        <v>390</v>
      </c>
      <c r="Z77" s="194" t="s">
        <v>390</v>
      </c>
      <c r="AA77" s="194" t="s">
        <v>390</v>
      </c>
      <c r="AB77" s="183" t="s">
        <v>390</v>
      </c>
      <c r="AC77" s="194" t="s">
        <v>390</v>
      </c>
      <c r="AD77" s="194">
        <v>9.540000000000001E-7</v>
      </c>
      <c r="AE77" s="184"/>
      <c r="AF77" s="191" t="s">
        <v>391</v>
      </c>
      <c r="AG77" s="191" t="s">
        <v>391</v>
      </c>
      <c r="AH77" s="191" t="s">
        <v>391</v>
      </c>
      <c r="AI77" s="191" t="s">
        <v>391</v>
      </c>
      <c r="AJ77" s="191" t="s">
        <v>391</v>
      </c>
      <c r="AK77" s="186">
        <v>0.26500000000000001</v>
      </c>
      <c r="AL77" s="160" t="s">
        <v>196</v>
      </c>
    </row>
    <row r="78" spans="1:38" s="2" customFormat="1" ht="24.75" customHeight="1" thickBot="1" x14ac:dyDescent="0.3">
      <c r="A78" s="120" t="s">
        <v>53</v>
      </c>
      <c r="B78" s="120" t="s">
        <v>197</v>
      </c>
      <c r="C78" s="121" t="s">
        <v>198</v>
      </c>
      <c r="D78" s="181"/>
      <c r="E78" s="182" t="s">
        <v>390</v>
      </c>
      <c r="F78" s="182" t="s">
        <v>390</v>
      </c>
      <c r="G78" s="182">
        <v>3.4999999999999998E-7</v>
      </c>
      <c r="H78" s="182" t="s">
        <v>390</v>
      </c>
      <c r="I78" s="182">
        <v>1.4018399999999998E-4</v>
      </c>
      <c r="J78" s="182">
        <v>1.8431599999999999E-4</v>
      </c>
      <c r="K78" s="182">
        <v>2.3599999999999999E-4</v>
      </c>
      <c r="L78" s="182">
        <v>1.4018399999999998E-7</v>
      </c>
      <c r="M78" s="182" t="s">
        <v>390</v>
      </c>
      <c r="N78" s="182">
        <v>8.7000000000000001E-4</v>
      </c>
      <c r="O78" s="182">
        <v>8.7000000000000001E-4</v>
      </c>
      <c r="P78" s="182">
        <v>1.6074989800000001E-4</v>
      </c>
      <c r="Q78" s="182">
        <v>1.1723695225806454E-3</v>
      </c>
      <c r="R78" s="182" t="s">
        <v>390</v>
      </c>
      <c r="S78" s="182">
        <v>8.7000000000000001E-4</v>
      </c>
      <c r="T78" s="182">
        <v>9.0858637999999996E-4</v>
      </c>
      <c r="U78" s="182" t="s">
        <v>390</v>
      </c>
      <c r="V78" s="182">
        <v>0.16600000000000001</v>
      </c>
      <c r="W78" s="182">
        <v>0.34945630000000005</v>
      </c>
      <c r="X78" s="182" t="s">
        <v>390</v>
      </c>
      <c r="Y78" s="182" t="s">
        <v>390</v>
      </c>
      <c r="Z78" s="182" t="s">
        <v>390</v>
      </c>
      <c r="AA78" s="182" t="s">
        <v>390</v>
      </c>
      <c r="AB78" s="183">
        <v>1.0870184447004607E-4</v>
      </c>
      <c r="AC78" s="182" t="s">
        <v>390</v>
      </c>
      <c r="AD78" s="182">
        <v>2.5859766200000003E-5</v>
      </c>
      <c r="AE78" s="184"/>
      <c r="AF78" s="186" t="s">
        <v>391</v>
      </c>
      <c r="AG78" s="186" t="s">
        <v>391</v>
      </c>
      <c r="AH78" s="186" t="s">
        <v>391</v>
      </c>
      <c r="AI78" s="186" t="s">
        <v>391</v>
      </c>
      <c r="AJ78" s="186" t="s">
        <v>391</v>
      </c>
      <c r="AK78" s="186">
        <v>6.9891260000000006</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9.6804000000000001E-2</v>
      </c>
      <c r="F80" s="182">
        <v>7.885027E-2</v>
      </c>
      <c r="G80" s="182">
        <v>0.19614373000000002</v>
      </c>
      <c r="H80" s="182">
        <v>7.0200000000000004E-4</v>
      </c>
      <c r="I80" s="182">
        <v>2.0813770000000002E-2</v>
      </c>
      <c r="J80" s="182">
        <v>3.4641610000000003E-2</v>
      </c>
      <c r="K80" s="182">
        <v>5.2997790000000003E-2</v>
      </c>
      <c r="L80" s="182">
        <v>4.8572159999999994E-6</v>
      </c>
      <c r="M80" s="182">
        <v>5.4833E-2</v>
      </c>
      <c r="N80" s="183">
        <v>5.3269999999999998E-2</v>
      </c>
      <c r="O80" s="183">
        <v>4.0000000000000002E-4</v>
      </c>
      <c r="P80" s="183">
        <v>1.0116196245806453E-3</v>
      </c>
      <c r="Q80" s="183" t="s">
        <v>390</v>
      </c>
      <c r="R80" s="183">
        <v>1.0498299999999998</v>
      </c>
      <c r="S80" s="183">
        <v>0.56921999999999984</v>
      </c>
      <c r="T80" s="183">
        <v>0.27447000000000005</v>
      </c>
      <c r="U80" s="183" t="s">
        <v>390</v>
      </c>
      <c r="V80" s="183">
        <v>0.64620999999999995</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12.327003599999999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0.45400000000000001</v>
      </c>
      <c r="G83" s="183" t="s">
        <v>390</v>
      </c>
      <c r="H83" s="183" t="s">
        <v>391</v>
      </c>
      <c r="I83" s="183">
        <v>7.1732000000000004E-2</v>
      </c>
      <c r="J83" s="183">
        <v>0.47942400000000002</v>
      </c>
      <c r="K83" s="183">
        <v>1.6798000000000002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2.81</v>
      </c>
      <c r="AL83" s="160" t="s">
        <v>385</v>
      </c>
    </row>
    <row r="84" spans="1:38" s="2" customFormat="1" ht="24.75" customHeight="1" thickBot="1" x14ac:dyDescent="0.3">
      <c r="A84" s="120" t="s">
        <v>53</v>
      </c>
      <c r="B84" s="129" t="s">
        <v>213</v>
      </c>
      <c r="C84" s="130" t="s">
        <v>214</v>
      </c>
      <c r="D84" s="122"/>
      <c r="E84" s="183" t="s">
        <v>390</v>
      </c>
      <c r="F84" s="183">
        <v>2.9300000000000003E-3</v>
      </c>
      <c r="G84" s="183" t="s">
        <v>391</v>
      </c>
      <c r="H84" s="183" t="s">
        <v>391</v>
      </c>
      <c r="I84" s="183">
        <v>9.5655000000000002E-4</v>
      </c>
      <c r="J84" s="183">
        <v>1.6397999999999999E-3</v>
      </c>
      <c r="K84" s="183">
        <v>2.7330000000000002E-3</v>
      </c>
      <c r="L84" s="183">
        <v>1.2435149999999999E-7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39.690996399999989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25.545999999999999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4.4491000000000003E-2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15.035</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3.61</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12.555</v>
      </c>
      <c r="G90" s="183" t="s">
        <v>391</v>
      </c>
      <c r="H90" s="183" t="s">
        <v>391</v>
      </c>
      <c r="I90" s="183">
        <v>1.6389777818181812E-4</v>
      </c>
      <c r="J90" s="183">
        <v>2.4584666727272722E-3</v>
      </c>
      <c r="K90" s="183">
        <v>3.0047925999999998E-3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3.5251617449600002E-2</v>
      </c>
      <c r="F91" s="183">
        <v>0.29739673552848001</v>
      </c>
      <c r="G91" s="183">
        <v>5.49019994E-3</v>
      </c>
      <c r="H91" s="183">
        <v>8.0184804223800005E-2</v>
      </c>
      <c r="I91" s="183">
        <v>0.61610843562399997</v>
      </c>
      <c r="J91" s="183">
        <v>0.70333353268400001</v>
      </c>
      <c r="K91" s="183">
        <v>0.72134938745400001</v>
      </c>
      <c r="L91" s="183" t="s">
        <v>390</v>
      </c>
      <c r="M91" s="183">
        <v>1.0776206614671999</v>
      </c>
      <c r="N91" s="183">
        <v>1.4252704479999998</v>
      </c>
      <c r="O91" s="183">
        <v>0.10702741524880001</v>
      </c>
      <c r="P91" s="183">
        <v>1.03622979E-4</v>
      </c>
      <c r="Q91" s="183">
        <v>2.4178695099999997E-3</v>
      </c>
      <c r="R91" s="183">
        <v>2.8359973199999996E-2</v>
      </c>
      <c r="S91" s="183">
        <v>0.91150532168879994</v>
      </c>
      <c r="T91" s="183">
        <v>0.10670683684439999</v>
      </c>
      <c r="U91" s="183" t="s">
        <v>390</v>
      </c>
      <c r="V91" s="183">
        <v>0.52483464684439995</v>
      </c>
      <c r="W91" s="183">
        <v>1.9321639572000002E-3</v>
      </c>
      <c r="X91" s="183">
        <v>2.1447019924920002E-3</v>
      </c>
      <c r="Y91" s="183">
        <v>8.6947378073999994E-4</v>
      </c>
      <c r="Z91" s="183">
        <v>8.6947378073999994E-4</v>
      </c>
      <c r="AA91" s="183">
        <v>8.6947378073999994E-4</v>
      </c>
      <c r="AB91" s="183">
        <v>4.753123334712E-3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1.395E-3</v>
      </c>
      <c r="G92" s="194">
        <v>4.7739999999999996E-3</v>
      </c>
      <c r="H92" s="194" t="s">
        <v>390</v>
      </c>
      <c r="I92" s="194">
        <v>7.1302099999999999E-4</v>
      </c>
      <c r="J92" s="194">
        <v>1.2555209999999999E-3</v>
      </c>
      <c r="K92" s="194">
        <v>2.1700000000000001E-3</v>
      </c>
      <c r="L92" s="194">
        <v>1.8538545999999998E-5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585.303</v>
      </c>
      <c r="AL92" s="160" t="s">
        <v>231</v>
      </c>
    </row>
    <row r="93" spans="1:38" s="2" customFormat="1" ht="24.75" customHeight="1" thickBot="1" x14ac:dyDescent="0.3">
      <c r="A93" s="120" t="s">
        <v>53</v>
      </c>
      <c r="B93" s="123" t="s">
        <v>232</v>
      </c>
      <c r="C93" s="121" t="s">
        <v>405</v>
      </c>
      <c r="D93" s="189"/>
      <c r="E93" s="194" t="s">
        <v>391</v>
      </c>
      <c r="F93" s="182">
        <v>3.8821347809500009</v>
      </c>
      <c r="G93" s="194" t="s">
        <v>391</v>
      </c>
      <c r="H93" s="194" t="s">
        <v>391</v>
      </c>
      <c r="I93" s="182">
        <v>1.4003868983606558E-2</v>
      </c>
      <c r="J93" s="182">
        <v>3.7140696000000001E-2</v>
      </c>
      <c r="K93" s="182">
        <v>6.0886386885245905E-2</v>
      </c>
      <c r="L93" s="182" t="s">
        <v>390</v>
      </c>
      <c r="M93" s="194" t="s">
        <v>391</v>
      </c>
      <c r="N93" s="194" t="s">
        <v>391</v>
      </c>
      <c r="O93" s="194" t="s">
        <v>391</v>
      </c>
      <c r="P93" s="194" t="s">
        <v>391</v>
      </c>
      <c r="Q93" s="194" t="s">
        <v>391</v>
      </c>
      <c r="R93" s="194" t="s">
        <v>391</v>
      </c>
      <c r="S93" s="194" t="s">
        <v>391</v>
      </c>
      <c r="T93" s="194" t="s">
        <v>391</v>
      </c>
      <c r="U93" s="194" t="s">
        <v>391</v>
      </c>
      <c r="V93" s="194" t="s">
        <v>391</v>
      </c>
      <c r="W93" s="194">
        <v>0.48442420519121493</v>
      </c>
      <c r="X93" s="194" t="s">
        <v>390</v>
      </c>
      <c r="Y93" s="194" t="s">
        <v>390</v>
      </c>
      <c r="Z93" s="194" t="s">
        <v>390</v>
      </c>
      <c r="AA93" s="194" t="s">
        <v>390</v>
      </c>
      <c r="AB93" s="183">
        <v>1.3787458147749963E-4</v>
      </c>
      <c r="AC93" s="194">
        <v>9.6884841038242991E-2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5.2435000000000002E-2</v>
      </c>
      <c r="G95" s="195" t="s">
        <v>390</v>
      </c>
      <c r="H95" s="195" t="s">
        <v>390</v>
      </c>
      <c r="I95" s="182">
        <v>0.32612928499999932</v>
      </c>
      <c r="J95" s="182">
        <v>0.55163368900000076</v>
      </c>
      <c r="K95" s="182">
        <v>0.85852721999999815</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1.673063E-2</v>
      </c>
      <c r="F98" s="182">
        <v>0.10427353</v>
      </c>
      <c r="G98" s="182">
        <v>4.0638170000000008E-2</v>
      </c>
      <c r="H98" s="182">
        <v>9.9629999999999996E-3</v>
      </c>
      <c r="I98" s="182">
        <v>0.10127929199999987</v>
      </c>
      <c r="J98" s="182">
        <v>0.1609450920000001</v>
      </c>
      <c r="K98" s="182">
        <v>0.24500522000000008</v>
      </c>
      <c r="L98" s="182" t="s">
        <v>391</v>
      </c>
      <c r="M98" s="182">
        <v>2.388499999999999E-2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0.27656661918011205</v>
      </c>
      <c r="F99" s="183">
        <v>8.0827825466403702</v>
      </c>
      <c r="G99" s="183" t="s">
        <v>391</v>
      </c>
      <c r="H99" s="183">
        <v>11.413624365122928</v>
      </c>
      <c r="I99" s="183">
        <v>0.21689</v>
      </c>
      <c r="J99" s="183">
        <v>0.33327000000000001</v>
      </c>
      <c r="K99" s="183">
        <v>0.73002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529000</v>
      </c>
      <c r="AL99" s="160" t="s">
        <v>245</v>
      </c>
    </row>
    <row r="100" spans="1:38" s="2" customFormat="1" ht="24.75" customHeight="1" thickBot="1" x14ac:dyDescent="0.3">
      <c r="A100" s="120" t="s">
        <v>243</v>
      </c>
      <c r="B100" s="120" t="s">
        <v>246</v>
      </c>
      <c r="C100" s="121" t="s">
        <v>408</v>
      </c>
      <c r="D100" s="196"/>
      <c r="E100" s="197">
        <v>0.30098574228207015</v>
      </c>
      <c r="F100" s="183">
        <v>10.652937002196431</v>
      </c>
      <c r="G100" s="183" t="s">
        <v>391</v>
      </c>
      <c r="H100" s="183">
        <v>10.311857454965997</v>
      </c>
      <c r="I100" s="183">
        <v>0.18953999999999999</v>
      </c>
      <c r="J100" s="183">
        <v>0.28431000000000001</v>
      </c>
      <c r="K100" s="183">
        <v>0.62126999999999999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1053000</v>
      </c>
      <c r="AL100" s="160" t="s">
        <v>245</v>
      </c>
    </row>
    <row r="101" spans="1:38" s="2" customFormat="1" ht="24.75" customHeight="1" thickBot="1" x14ac:dyDescent="0.3">
      <c r="A101" s="120" t="s">
        <v>243</v>
      </c>
      <c r="B101" s="120" t="s">
        <v>247</v>
      </c>
      <c r="C101" s="121" t="s">
        <v>248</v>
      </c>
      <c r="D101" s="196"/>
      <c r="E101" s="197">
        <v>3.4440889884342876E-3</v>
      </c>
      <c r="F101" s="183">
        <v>4.8816103749847357E-2</v>
      </c>
      <c r="G101" s="183" t="s">
        <v>391</v>
      </c>
      <c r="H101" s="183">
        <v>9.5421386695187169E-2</v>
      </c>
      <c r="I101" s="183">
        <v>1.68216E-3</v>
      </c>
      <c r="J101" s="183">
        <v>5.0464799999999999E-3</v>
      </c>
      <c r="K101" s="183">
        <v>1.177512E-2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84108</v>
      </c>
      <c r="AL101" s="160" t="s">
        <v>245</v>
      </c>
    </row>
    <row r="102" spans="1:38" s="2" customFormat="1" ht="24.75" customHeight="1" thickBot="1" x14ac:dyDescent="0.3">
      <c r="A102" s="120" t="s">
        <v>243</v>
      </c>
      <c r="B102" s="120" t="s">
        <v>249</v>
      </c>
      <c r="C102" s="121" t="s">
        <v>409</v>
      </c>
      <c r="D102" s="196"/>
      <c r="E102" s="197">
        <v>0.16907665913313019</v>
      </c>
      <c r="F102" s="183">
        <v>1.9319073914691574</v>
      </c>
      <c r="G102" s="183" t="s">
        <v>391</v>
      </c>
      <c r="H102" s="183">
        <v>14.513732097446486</v>
      </c>
      <c r="I102" s="183">
        <v>2.3216000000000001E-2</v>
      </c>
      <c r="J102" s="183">
        <v>0.51555000000000006</v>
      </c>
      <c r="K102" s="183">
        <v>3.5961100000000004</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3594000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1.1632135924074293E-4</v>
      </c>
      <c r="F104" s="183">
        <v>1.2465604124820009E-3</v>
      </c>
      <c r="G104" s="183" t="s">
        <v>391</v>
      </c>
      <c r="H104" s="183">
        <v>2.8700195099073162E-3</v>
      </c>
      <c r="I104" s="183">
        <v>6.3975999999999996E-4</v>
      </c>
      <c r="J104" s="183">
        <v>1.91928E-3</v>
      </c>
      <c r="K104" s="183">
        <v>4.4783200000000009E-3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31988</v>
      </c>
      <c r="AL104" s="160" t="s">
        <v>245</v>
      </c>
    </row>
    <row r="105" spans="1:38" s="2" customFormat="1" ht="24.75" customHeight="1" thickBot="1" x14ac:dyDescent="0.3">
      <c r="A105" s="120" t="s">
        <v>243</v>
      </c>
      <c r="B105" s="120" t="s">
        <v>254</v>
      </c>
      <c r="C105" s="121" t="s">
        <v>255</v>
      </c>
      <c r="D105" s="196"/>
      <c r="E105" s="197">
        <v>4.654091289600003E-4</v>
      </c>
      <c r="F105" s="183">
        <v>1.1365453854973919E-2</v>
      </c>
      <c r="G105" s="183" t="s">
        <v>391</v>
      </c>
      <c r="H105" s="183">
        <v>1.3410549052200009E-2</v>
      </c>
      <c r="I105" s="183">
        <v>3.3369000000000003E-3</v>
      </c>
      <c r="J105" s="183">
        <v>5.2436999999999996E-3</v>
      </c>
      <c r="K105" s="183">
        <v>1.1440799999999999E-2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23835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1.7534963339884781E-2</v>
      </c>
      <c r="F107" s="183">
        <v>0.29489279835640342</v>
      </c>
      <c r="G107" s="183" t="s">
        <v>391</v>
      </c>
      <c r="H107" s="183">
        <v>2.8019116546920055</v>
      </c>
      <c r="I107" s="183">
        <v>2.1651608999999999E-2</v>
      </c>
      <c r="J107" s="183">
        <v>0.28868811999999999</v>
      </c>
      <c r="K107" s="183">
        <v>1.37126857</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7217203</v>
      </c>
      <c r="AL107" s="160" t="s">
        <v>245</v>
      </c>
    </row>
    <row r="108" spans="1:38" s="2" customFormat="1" ht="24.75" customHeight="1" thickBot="1" x14ac:dyDescent="0.3">
      <c r="A108" s="132" t="s">
        <v>243</v>
      </c>
      <c r="B108" s="120" t="s">
        <v>259</v>
      </c>
      <c r="C108" s="133" t="s">
        <v>411</v>
      </c>
      <c r="D108" s="196"/>
      <c r="E108" s="197">
        <v>0.10352327978708802</v>
      </c>
      <c r="F108" s="183">
        <v>2.2851310459619945</v>
      </c>
      <c r="G108" s="183" t="s">
        <v>391</v>
      </c>
      <c r="H108" s="183">
        <v>2.2227943350622796</v>
      </c>
      <c r="I108" s="183">
        <v>3.5010056000000005E-2</v>
      </c>
      <c r="J108" s="183">
        <v>0.35010056000000001</v>
      </c>
      <c r="K108" s="183">
        <v>0.70020112000000001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17505028</v>
      </c>
      <c r="AL108" s="160" t="s">
        <v>245</v>
      </c>
    </row>
    <row r="109" spans="1:38" s="2" customFormat="1" ht="24.75" customHeight="1" thickBot="1" x14ac:dyDescent="0.3">
      <c r="A109" s="132" t="s">
        <v>243</v>
      </c>
      <c r="B109" s="120" t="s">
        <v>260</v>
      </c>
      <c r="C109" s="133" t="s">
        <v>412</v>
      </c>
      <c r="D109" s="196"/>
      <c r="E109" s="197">
        <v>1.0169246473571711E-2</v>
      </c>
      <c r="F109" s="183">
        <v>0.18062163875783999</v>
      </c>
      <c r="G109" s="183" t="s">
        <v>391</v>
      </c>
      <c r="H109" s="183">
        <v>0.28962215776696787</v>
      </c>
      <c r="I109" s="183">
        <v>1.3371200000000001E-2</v>
      </c>
      <c r="J109" s="183">
        <v>7.3541600000000013E-2</v>
      </c>
      <c r="K109" s="183">
        <v>7.3541600000000013E-2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668560</v>
      </c>
      <c r="AL109" s="160" t="s">
        <v>245</v>
      </c>
    </row>
    <row r="110" spans="1:38" s="2" customFormat="1" ht="24.75" customHeight="1" thickBot="1" x14ac:dyDescent="0.3">
      <c r="A110" s="132" t="s">
        <v>243</v>
      </c>
      <c r="B110" s="120" t="s">
        <v>261</v>
      </c>
      <c r="C110" s="134" t="s">
        <v>413</v>
      </c>
      <c r="D110" s="196"/>
      <c r="E110" s="197">
        <v>2.8960295787263191E-3</v>
      </c>
      <c r="F110" s="183">
        <v>6.4922294796738609E-3</v>
      </c>
      <c r="G110" s="183" t="s">
        <v>391</v>
      </c>
      <c r="H110" s="183">
        <v>0.10520228750004934</v>
      </c>
      <c r="I110" s="183">
        <v>1.2874090000000001E-2</v>
      </c>
      <c r="J110" s="183">
        <v>9.4080940000000002E-2</v>
      </c>
      <c r="K110" s="183">
        <v>9.4080940000000002E-2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577666</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9.2066666666666652</v>
      </c>
      <c r="F112" s="183" t="s">
        <v>390</v>
      </c>
      <c r="G112" s="183" t="s">
        <v>391</v>
      </c>
      <c r="H112" s="183">
        <v>17.669199999999996</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230.16666666666663</v>
      </c>
      <c r="AL112" s="160" t="s">
        <v>430</v>
      </c>
    </row>
    <row r="113" spans="1:38" s="2" customFormat="1" ht="24.75" customHeight="1" thickBot="1" x14ac:dyDescent="0.3">
      <c r="A113" s="120" t="s">
        <v>263</v>
      </c>
      <c r="B113" s="135" t="s">
        <v>266</v>
      </c>
      <c r="C113" s="136" t="s">
        <v>267</v>
      </c>
      <c r="D113" s="181"/>
      <c r="E113" s="182">
        <v>4.7190668284596589</v>
      </c>
      <c r="F113" s="183">
        <v>14.234777089824938</v>
      </c>
      <c r="G113" s="183" t="s">
        <v>391</v>
      </c>
      <c r="H113" s="183">
        <v>21.788769816700025</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117.97667071149149</v>
      </c>
      <c r="AL113" s="160" t="s">
        <v>385</v>
      </c>
    </row>
    <row r="114" spans="1:38" s="2" customFormat="1" ht="24.75" customHeight="1" thickBot="1" x14ac:dyDescent="0.3">
      <c r="A114" s="120" t="s">
        <v>263</v>
      </c>
      <c r="B114" s="135" t="s">
        <v>268</v>
      </c>
      <c r="C114" s="136" t="s">
        <v>415</v>
      </c>
      <c r="D114" s="181"/>
      <c r="E114" s="182">
        <v>4.2351087999999995E-2</v>
      </c>
      <c r="F114" s="183" t="s">
        <v>391</v>
      </c>
      <c r="G114" s="183" t="s">
        <v>391</v>
      </c>
      <c r="H114" s="183">
        <v>0.13764103599999999</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1.0587772</v>
      </c>
      <c r="AL114" s="160" t="s">
        <v>385</v>
      </c>
    </row>
    <row r="115" spans="1:38" s="2" customFormat="1" ht="24.75" customHeight="1" thickBot="1" x14ac:dyDescent="0.3">
      <c r="A115" s="120" t="s">
        <v>263</v>
      </c>
      <c r="B115" s="135" t="s">
        <v>269</v>
      </c>
      <c r="C115" s="136" t="s">
        <v>270</v>
      </c>
      <c r="D115" s="181"/>
      <c r="E115" s="182">
        <v>5.8616404000208025E-3</v>
      </c>
      <c r="F115" s="183" t="s">
        <v>391</v>
      </c>
      <c r="G115" s="183" t="s">
        <v>391</v>
      </c>
      <c r="H115" s="183">
        <v>1.1723280800041605E-2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0.14654101000052003</v>
      </c>
      <c r="AL115" s="160" t="s">
        <v>385</v>
      </c>
    </row>
    <row r="116" spans="1:38" s="2" customFormat="1" ht="24.75" customHeight="1" thickBot="1" x14ac:dyDescent="0.3">
      <c r="A116" s="120" t="s">
        <v>263</v>
      </c>
      <c r="B116" s="120" t="s">
        <v>271</v>
      </c>
      <c r="C116" s="125" t="s">
        <v>416</v>
      </c>
      <c r="D116" s="181" t="s">
        <v>424</v>
      </c>
      <c r="E116" s="182">
        <v>0.63462604700850045</v>
      </c>
      <c r="F116" s="183">
        <v>3.8029952459493178E-2</v>
      </c>
      <c r="G116" s="183" t="s">
        <v>391</v>
      </c>
      <c r="H116" s="183">
        <v>1.7540383201696941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15.497143012387513</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1.3241413998076099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28.954388661055845</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0.45207589354991307</v>
      </c>
      <c r="J119" s="183">
        <v>8.0536003808318846</v>
      </c>
      <c r="K119" s="183">
        <v>8.0536003808318846</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1.7300987638950787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0.37197859999999999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1.7708908000000003</v>
      </c>
      <c r="G125" s="187" t="s">
        <v>391</v>
      </c>
      <c r="H125" s="183" t="s">
        <v>390</v>
      </c>
      <c r="I125" s="183">
        <v>3.0833000000000001E-5</v>
      </c>
      <c r="J125" s="183">
        <v>2.0461900000000001E-4</v>
      </c>
      <c r="K125" s="183">
        <v>4.3259633333333342E-4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9343.3333333333339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4.5675119999999993E-2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190.31299999999999</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2.6279319790452018E-14</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7.8697428249481986E-13</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391</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391</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391</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2.5450000000000004E-2</v>
      </c>
      <c r="F133" s="183">
        <v>7.2100000000000007E-4</v>
      </c>
      <c r="G133" s="183">
        <v>3.0739999999999999E-3</v>
      </c>
      <c r="H133" s="183" t="s">
        <v>391</v>
      </c>
      <c r="I133" s="183">
        <v>2.2141000000000005E-3</v>
      </c>
      <c r="J133" s="183">
        <v>3.7955999999999988E-3</v>
      </c>
      <c r="K133" s="183">
        <v>6.3260000000000009E-3</v>
      </c>
      <c r="L133" s="183" t="s">
        <v>390</v>
      </c>
      <c r="M133" s="183">
        <v>4.7619999999999997E-3</v>
      </c>
      <c r="N133" s="183">
        <v>2.4877152299999997E-3</v>
      </c>
      <c r="O133" s="183">
        <v>4.1669022999999994E-4</v>
      </c>
      <c r="P133" s="183">
        <v>0.12343309</v>
      </c>
      <c r="Q133" s="183">
        <v>1.1274660100000001E-3</v>
      </c>
      <c r="R133" s="183">
        <v>1.1233239599999999E-3</v>
      </c>
      <c r="S133" s="183">
        <v>1.0297136299999999E-3</v>
      </c>
      <c r="T133" s="183">
        <v>1.4356345299999999E-3</v>
      </c>
      <c r="U133" s="183">
        <v>1.6385949799999999E-3</v>
      </c>
      <c r="V133" s="183">
        <v>1.326450092E-2</v>
      </c>
      <c r="W133" s="183">
        <v>2.2367070000000001E-3</v>
      </c>
      <c r="X133" s="183">
        <v>1.0935012000000001E-6</v>
      </c>
      <c r="Y133" s="183">
        <v>5.9728361000000003E-7</v>
      </c>
      <c r="Z133" s="183">
        <v>5.3349604000000009E-7</v>
      </c>
      <c r="AA133" s="183">
        <v>5.7905859000000002E-7</v>
      </c>
      <c r="AB133" s="183">
        <v>2.8033394400000003E-6</v>
      </c>
      <c r="AC133" s="183">
        <v>1.2426149999999999E-2</v>
      </c>
      <c r="AD133" s="183">
        <v>3.3964809999999998E-2</v>
      </c>
      <c r="AE133" s="184"/>
      <c r="AF133" s="191" t="s">
        <v>391</v>
      </c>
      <c r="AG133" s="191" t="s">
        <v>391</v>
      </c>
      <c r="AH133" s="191">
        <v>71.842361999999994</v>
      </c>
      <c r="AI133" s="191" t="s">
        <v>391</v>
      </c>
      <c r="AJ133" s="191" t="s">
        <v>391</v>
      </c>
      <c r="AK133" s="183">
        <v>82841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0.45861005999999999</v>
      </c>
      <c r="F135" s="182">
        <v>0.17738691000000001</v>
      </c>
      <c r="G135" s="182">
        <v>1.5863870000000002E-2</v>
      </c>
      <c r="H135" s="182" t="s">
        <v>390</v>
      </c>
      <c r="I135" s="182">
        <v>0.6042692300000001</v>
      </c>
      <c r="J135" s="182">
        <v>0.65041866999999998</v>
      </c>
      <c r="K135" s="182">
        <v>0.66916688000000002</v>
      </c>
      <c r="L135" s="182">
        <v>0.25379307660000006</v>
      </c>
      <c r="M135" s="182">
        <v>8.0516351099999994</v>
      </c>
      <c r="N135" s="182">
        <v>7.0666329999999999E-2</v>
      </c>
      <c r="O135" s="182">
        <v>1.4421700000000001E-2</v>
      </c>
      <c r="P135" s="182" t="s">
        <v>390</v>
      </c>
      <c r="Q135" s="182">
        <v>5.9128969999999996E-2</v>
      </c>
      <c r="R135" s="182">
        <v>1.44217E-3</v>
      </c>
      <c r="S135" s="182">
        <v>2.8843400000000002E-2</v>
      </c>
      <c r="T135" s="182" t="s">
        <v>390</v>
      </c>
      <c r="U135" s="182">
        <v>1.009519E-2</v>
      </c>
      <c r="V135" s="182">
        <v>2.5281240100000004</v>
      </c>
      <c r="W135" s="182">
        <v>1.44217</v>
      </c>
      <c r="X135" s="182">
        <v>0.33602560999999997</v>
      </c>
      <c r="Y135" s="182">
        <v>0.66772471</v>
      </c>
      <c r="Z135" s="182">
        <v>0.81915255999999992</v>
      </c>
      <c r="AA135" s="182" t="s">
        <v>390</v>
      </c>
      <c r="AB135" s="183">
        <v>1.82290288</v>
      </c>
      <c r="AC135" s="182" t="s">
        <v>390</v>
      </c>
      <c r="AD135" s="182" t="s">
        <v>391</v>
      </c>
      <c r="AE135" s="184"/>
      <c r="AF135" s="191" t="s">
        <v>391</v>
      </c>
      <c r="AG135" s="191" t="s">
        <v>391</v>
      </c>
      <c r="AH135" s="191" t="s">
        <v>391</v>
      </c>
      <c r="AI135" s="191" t="s">
        <v>391</v>
      </c>
      <c r="AJ135" s="191" t="s">
        <v>391</v>
      </c>
      <c r="AK135" s="186">
        <v>144.21700000000001</v>
      </c>
      <c r="AL135" s="160" t="s">
        <v>385</v>
      </c>
    </row>
    <row r="136" spans="1:38" s="2" customFormat="1" ht="24.75" customHeight="1" thickBot="1" x14ac:dyDescent="0.3">
      <c r="A136" s="120" t="s">
        <v>288</v>
      </c>
      <c r="B136" s="120" t="s">
        <v>313</v>
      </c>
      <c r="C136" s="121" t="s">
        <v>314</v>
      </c>
      <c r="D136" s="181"/>
      <c r="E136" s="182" t="s">
        <v>391</v>
      </c>
      <c r="F136" s="183">
        <v>4.7320367965892731E-3</v>
      </c>
      <c r="G136" s="182" t="s">
        <v>391</v>
      </c>
      <c r="H136" s="183">
        <v>0.98558841600000013</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3.9072882034107267E-3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3.4950000000000002E-2</v>
      </c>
      <c r="F139" s="183">
        <v>2.22E-4</v>
      </c>
      <c r="G139" s="183">
        <v>1.0119999999999999E-2</v>
      </c>
      <c r="H139" s="183" t="s">
        <v>390</v>
      </c>
      <c r="I139" s="183">
        <v>0.39082447999999992</v>
      </c>
      <c r="J139" s="183">
        <v>0.40855947999999997</v>
      </c>
      <c r="K139" s="183">
        <v>0.43594947999999994</v>
      </c>
      <c r="L139" s="183" t="s">
        <v>390</v>
      </c>
      <c r="M139" s="183">
        <v>3.0099999999999997E-3</v>
      </c>
      <c r="N139" s="183">
        <v>2.7055779999999998E-2</v>
      </c>
      <c r="O139" s="183">
        <v>4.1233599999999995E-3</v>
      </c>
      <c r="P139" s="183">
        <v>4.1233599999999995E-3</v>
      </c>
      <c r="Q139" s="183">
        <v>5.35272E-3</v>
      </c>
      <c r="R139" s="183">
        <v>1.1202739999999999E-2</v>
      </c>
      <c r="S139" s="183">
        <v>1.9479799999999999E-2</v>
      </c>
      <c r="T139" s="183">
        <v>2E-3</v>
      </c>
      <c r="U139" s="183" t="s">
        <v>390</v>
      </c>
      <c r="V139" s="183" t="s">
        <v>390</v>
      </c>
      <c r="W139" s="183">
        <v>3.7133879999999997</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279.18333762464607</v>
      </c>
      <c r="F141" s="19">
        <f t="shared" ref="F141:AD141" si="0">SUM(F14:F140)</f>
        <v>435.37914250957681</v>
      </c>
      <c r="G141" s="19">
        <f t="shared" si="0"/>
        <v>233.7055417835164</v>
      </c>
      <c r="H141" s="19">
        <f t="shared" si="0"/>
        <v>87.830885551472818</v>
      </c>
      <c r="I141" s="19">
        <f t="shared" si="0"/>
        <v>84.177710689753667</v>
      </c>
      <c r="J141" s="19">
        <f t="shared" si="0"/>
        <v>105.20399486184445</v>
      </c>
      <c r="K141" s="19">
        <f t="shared" si="0"/>
        <v>134.62007088942744</v>
      </c>
      <c r="L141" s="19">
        <f t="shared" si="0"/>
        <v>8.5889556481012903</v>
      </c>
      <c r="M141" s="19">
        <f t="shared" si="0"/>
        <v>1460.2344737114458</v>
      </c>
      <c r="N141" s="19">
        <f t="shared" si="0"/>
        <v>226.03416047269917</v>
      </c>
      <c r="O141" s="19">
        <f t="shared" si="0"/>
        <v>1.6924426013537959</v>
      </c>
      <c r="P141" s="19">
        <f t="shared" si="0"/>
        <v>3.2058407420541277</v>
      </c>
      <c r="Q141" s="19">
        <f t="shared" si="0"/>
        <v>3.8932173195518329</v>
      </c>
      <c r="R141" s="19">
        <f>SUM(R14:R140)</f>
        <v>12.687660583803524</v>
      </c>
      <c r="S141" s="19">
        <f t="shared" si="0"/>
        <v>55.021777696910206</v>
      </c>
      <c r="T141" s="19">
        <f t="shared" si="0"/>
        <v>14.395193611578085</v>
      </c>
      <c r="U141" s="19">
        <f t="shared" si="0"/>
        <v>28.268990886516054</v>
      </c>
      <c r="V141" s="19">
        <f t="shared" si="0"/>
        <v>71.640627119096564</v>
      </c>
      <c r="W141" s="19">
        <f t="shared" si="0"/>
        <v>63.565414183651335</v>
      </c>
      <c r="X141" s="19">
        <f t="shared" si="0"/>
        <v>14.979707520273351</v>
      </c>
      <c r="Y141" s="19">
        <f t="shared" si="0"/>
        <v>12.55345400839399</v>
      </c>
      <c r="Z141" s="19">
        <f t="shared" si="0"/>
        <v>7.0365746499505644</v>
      </c>
      <c r="AA141" s="19">
        <f t="shared" si="0"/>
        <v>8.1139126321137685</v>
      </c>
      <c r="AB141" s="19">
        <f t="shared" si="0"/>
        <v>42.684255405783375</v>
      </c>
      <c r="AC141" s="19">
        <f t="shared" si="0"/>
        <v>172.45347520194571</v>
      </c>
      <c r="AD141" s="19">
        <f t="shared" si="0"/>
        <v>2.0574825580871936</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279.18333762464607</v>
      </c>
      <c r="F152" s="13">
        <f t="shared" ref="F152:AD152" si="1">SUM(F$141, F$151, IF(AND(ISNUMBER(SEARCH($B$4,"AT|BE|CH|GB|IE|LT|LU|NL")),SUM(F$143:F$149)&gt;0),SUM(F$143:F$149)-SUM(F$27:F$33),0))</f>
        <v>435.37914250957681</v>
      </c>
      <c r="G152" s="13">
        <f t="shared" si="1"/>
        <v>233.7055417835164</v>
      </c>
      <c r="H152" s="13">
        <f t="shared" si="1"/>
        <v>87.830885551472818</v>
      </c>
      <c r="I152" s="13">
        <f t="shared" si="1"/>
        <v>84.177710689753667</v>
      </c>
      <c r="J152" s="13">
        <f t="shared" si="1"/>
        <v>105.20399486184445</v>
      </c>
      <c r="K152" s="13">
        <f t="shared" si="1"/>
        <v>134.62007088942744</v>
      </c>
      <c r="L152" s="13">
        <f t="shared" si="1"/>
        <v>8.5889556481012903</v>
      </c>
      <c r="M152" s="13">
        <f t="shared" si="1"/>
        <v>1460.2344737114458</v>
      </c>
      <c r="N152" s="13">
        <f t="shared" si="1"/>
        <v>226.03416047269917</v>
      </c>
      <c r="O152" s="13">
        <f t="shared" si="1"/>
        <v>1.6924426013537959</v>
      </c>
      <c r="P152" s="13">
        <f t="shared" si="1"/>
        <v>3.2058407420541277</v>
      </c>
      <c r="Q152" s="13">
        <f t="shared" si="1"/>
        <v>3.8932173195518329</v>
      </c>
      <c r="R152" s="13">
        <f t="shared" si="1"/>
        <v>12.687660583803524</v>
      </c>
      <c r="S152" s="13">
        <f t="shared" si="1"/>
        <v>55.021777696910206</v>
      </c>
      <c r="T152" s="13">
        <f t="shared" si="1"/>
        <v>14.395193611578085</v>
      </c>
      <c r="U152" s="13">
        <f t="shared" si="1"/>
        <v>28.268990886516054</v>
      </c>
      <c r="V152" s="13">
        <f t="shared" si="1"/>
        <v>71.640627119096564</v>
      </c>
      <c r="W152" s="13">
        <f t="shared" si="1"/>
        <v>63.565414183651335</v>
      </c>
      <c r="X152" s="13">
        <f t="shared" si="1"/>
        <v>14.979707520273351</v>
      </c>
      <c r="Y152" s="13">
        <f t="shared" si="1"/>
        <v>12.55345400839399</v>
      </c>
      <c r="Z152" s="13">
        <f t="shared" si="1"/>
        <v>7.0365746499505644</v>
      </c>
      <c r="AA152" s="13">
        <f t="shared" si="1"/>
        <v>8.1139126321137685</v>
      </c>
      <c r="AB152" s="13">
        <f t="shared" si="1"/>
        <v>42.684255405783375</v>
      </c>
      <c r="AC152" s="13">
        <f t="shared" si="1"/>
        <v>172.45347520194571</v>
      </c>
      <c r="AD152" s="13">
        <f t="shared" si="1"/>
        <v>2.0574825580871936</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279.18333762464607</v>
      </c>
      <c r="F154" s="13">
        <f>SUM(F$141, F$153, -1 * IF(OR($B$6=2005,$B$6&gt;=2020),SUM(F$99:F$122),0), IF(AND(ISNUMBER(SEARCH($B$4,"AT|BE|CH|GB|IE|LT|LU|NL")),SUM(F$143:F$149)&gt;0),SUM(F$143:F$149)-SUM(F$27:F$33),0))</f>
        <v>435.37914250957681</v>
      </c>
      <c r="G154" s="13">
        <f>SUM(G$141, G$153, IF(AND(ISNUMBER(SEARCH($B$4,"AT|BE|CH|GB|IE|LT|LU|NL")),SUM(G$143:G$149)&gt;0),SUM(G$143:G$149)-SUM(G$27:G$33),0))</f>
        <v>233.7055417835164</v>
      </c>
      <c r="H154" s="13">
        <f>SUM(H$141, H$153, IF(AND(ISNUMBER(SEARCH($B$4,"AT|BE|CH|GB|IE|LT|LU|NL")),SUM(H$143:H$149)&gt;0),SUM(H$143:H$149)-SUM(H$27:H$33),0))</f>
        <v>87.830885551472818</v>
      </c>
      <c r="I154" s="13">
        <f t="shared" ref="I154:AD154" si="2">SUM(I$141, I$153, IF(AND(ISNUMBER(SEARCH($B$4,"AT|BE|CH|GB|IE|LT|LU|NL")),SUM(I$143:I$149)&gt;0),SUM(I$143:I$149)-SUM(I$27:I$33),0))</f>
        <v>84.177710689753667</v>
      </c>
      <c r="J154" s="13">
        <f t="shared" si="2"/>
        <v>105.20399486184445</v>
      </c>
      <c r="K154" s="13">
        <f t="shared" si="2"/>
        <v>134.62007088942744</v>
      </c>
      <c r="L154" s="13">
        <f t="shared" si="2"/>
        <v>8.5889556481012903</v>
      </c>
      <c r="M154" s="13">
        <f t="shared" si="2"/>
        <v>1460.2344737114458</v>
      </c>
      <c r="N154" s="13">
        <f t="shared" si="2"/>
        <v>226.03416047269917</v>
      </c>
      <c r="O154" s="13">
        <f t="shared" si="2"/>
        <v>1.6924426013537959</v>
      </c>
      <c r="P154" s="13">
        <f t="shared" si="2"/>
        <v>3.2058407420541277</v>
      </c>
      <c r="Q154" s="13">
        <f t="shared" si="2"/>
        <v>3.8932173195518329</v>
      </c>
      <c r="R154" s="13">
        <f t="shared" si="2"/>
        <v>12.687660583803524</v>
      </c>
      <c r="S154" s="13">
        <f t="shared" si="2"/>
        <v>55.021777696910206</v>
      </c>
      <c r="T154" s="13">
        <f t="shared" si="2"/>
        <v>14.395193611578085</v>
      </c>
      <c r="U154" s="13">
        <f t="shared" si="2"/>
        <v>28.268990886516054</v>
      </c>
      <c r="V154" s="13">
        <f t="shared" si="2"/>
        <v>71.640627119096564</v>
      </c>
      <c r="W154" s="13">
        <f t="shared" si="2"/>
        <v>63.565414183651335</v>
      </c>
      <c r="X154" s="13">
        <f t="shared" si="2"/>
        <v>14.979707520273351</v>
      </c>
      <c r="Y154" s="13">
        <f t="shared" si="2"/>
        <v>12.55345400839399</v>
      </c>
      <c r="Z154" s="13">
        <f t="shared" si="2"/>
        <v>7.0365746499505644</v>
      </c>
      <c r="AA154" s="13">
        <f t="shared" si="2"/>
        <v>8.1139126321137685</v>
      </c>
      <c r="AB154" s="13">
        <f t="shared" si="2"/>
        <v>42.684255405783375</v>
      </c>
      <c r="AC154" s="13">
        <f t="shared" si="2"/>
        <v>172.45347520194571</v>
      </c>
      <c r="AD154" s="13">
        <f t="shared" si="2"/>
        <v>2.0574825580871936</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1.4666203614669984</v>
      </c>
      <c r="F157" s="22">
        <v>9.176618723001366E-2</v>
      </c>
      <c r="G157" s="22">
        <v>0.11288295598770723</v>
      </c>
      <c r="H157" s="22" t="s">
        <v>390</v>
      </c>
      <c r="I157" s="22">
        <v>2.4292053773273786E-2</v>
      </c>
      <c r="J157" s="22">
        <v>2.4292053773273786E-2</v>
      </c>
      <c r="K157" s="22">
        <v>2.4292053773273786E-2</v>
      </c>
      <c r="L157" s="22">
        <v>1.1660185811171416E-2</v>
      </c>
      <c r="M157" s="22">
        <v>2.5029793282547956</v>
      </c>
      <c r="N157" s="22">
        <v>5.0446948983295563</v>
      </c>
      <c r="O157" s="22">
        <v>1.1729356220138512E-3</v>
      </c>
      <c r="P157" s="22">
        <v>7.1837505854949581E-4</v>
      </c>
      <c r="Q157" s="22">
        <v>1.3799468386490834E-5</v>
      </c>
      <c r="R157" s="22">
        <v>4.0062626438424793E-3</v>
      </c>
      <c r="S157" s="22">
        <v>2.8864970001325017E-3</v>
      </c>
      <c r="T157" s="22">
        <v>1.1901647925219511E-3</v>
      </c>
      <c r="U157" s="22">
        <v>1.3618957748511415E-5</v>
      </c>
      <c r="V157" s="22">
        <v>0.23432738099245859</v>
      </c>
      <c r="W157" s="22" t="s">
        <v>390</v>
      </c>
      <c r="X157" s="22">
        <v>6.8608284518904936E-4</v>
      </c>
      <c r="Y157" s="22">
        <v>4.0977047739465672E-3</v>
      </c>
      <c r="Z157" s="22">
        <v>4.567770061439283E-3</v>
      </c>
      <c r="AA157" s="22">
        <v>1.0634424281118218E-3</v>
      </c>
      <c r="AB157" s="22">
        <v>1.041500010868672E-2</v>
      </c>
      <c r="AC157" s="22" t="s">
        <v>391</v>
      </c>
      <c r="AD157" s="22" t="s">
        <v>391</v>
      </c>
      <c r="AE157" s="59"/>
      <c r="AF157" s="22">
        <v>5884.5957493091773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0.31842064179221791</v>
      </c>
      <c r="F158" s="22">
        <v>2.1193129063809678E-2</v>
      </c>
      <c r="G158" s="22">
        <v>2.2232553094746716E-2</v>
      </c>
      <c r="H158" s="22" t="s">
        <v>390</v>
      </c>
      <c r="I158" s="22">
        <v>2.14516234868351E-3</v>
      </c>
      <c r="J158" s="22">
        <v>2.14516234868351E-3</v>
      </c>
      <c r="K158" s="22">
        <v>2.14516234868351E-3</v>
      </c>
      <c r="L158" s="22">
        <v>3.2177435230252649E-4</v>
      </c>
      <c r="M158" s="22">
        <v>0.24707546438445302</v>
      </c>
      <c r="N158" s="22">
        <v>0.51110101139383068</v>
      </c>
      <c r="O158" s="22">
        <v>2.307307339489627E-4</v>
      </c>
      <c r="P158" s="22">
        <v>1.4094794153690721E-4</v>
      </c>
      <c r="Q158" s="22">
        <v>2.6842396806620528E-6</v>
      </c>
      <c r="R158" s="22">
        <v>7.9173852172286082E-4</v>
      </c>
      <c r="S158" s="22">
        <v>5.6510852768581045E-4</v>
      </c>
      <c r="T158" s="22">
        <v>2.3376245236886718E-4</v>
      </c>
      <c r="U158" s="22">
        <v>2.6659513259650864E-6</v>
      </c>
      <c r="V158" s="22">
        <v>4.6094107948102037E-2</v>
      </c>
      <c r="W158" s="22" t="s">
        <v>390</v>
      </c>
      <c r="X158" s="22">
        <v>1.3510396495346199E-4</v>
      </c>
      <c r="Y158" s="22">
        <v>8.1129216192497573E-4</v>
      </c>
      <c r="Z158" s="22">
        <v>9.0521811393365857E-4</v>
      </c>
      <c r="AA158" s="22">
        <v>2.0934825827715115E-4</v>
      </c>
      <c r="AB158" s="22">
        <v>2.0609624990892473E-3</v>
      </c>
      <c r="AC158" s="22" t="s">
        <v>391</v>
      </c>
      <c r="AD158" s="22" t="s">
        <v>391</v>
      </c>
      <c r="AE158" s="59"/>
      <c r="AF158" s="22">
        <v>1138.6413844828674</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7.1250000000000008E-2</v>
      </c>
      <c r="F163" s="24">
        <v>0.1875</v>
      </c>
      <c r="G163" s="24">
        <v>1.4250000000000001E-2</v>
      </c>
      <c r="H163" s="24">
        <v>1.6125E-2</v>
      </c>
      <c r="I163" s="24" t="s">
        <v>390</v>
      </c>
      <c r="J163" s="24" t="s">
        <v>390</v>
      </c>
      <c r="K163" s="24" t="s">
        <v>390</v>
      </c>
      <c r="L163" s="24" t="s">
        <v>390</v>
      </c>
      <c r="M163" s="24">
        <v>2.0249999999999999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375</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2001</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2001</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98.955876278000005</v>
      </c>
      <c r="F14" s="183">
        <v>7.2138995430000019</v>
      </c>
      <c r="G14" s="183">
        <v>134.40758077000004</v>
      </c>
      <c r="H14" s="183">
        <v>4.1646000000000001E-4</v>
      </c>
      <c r="I14" s="183">
        <v>2.8866278720000014</v>
      </c>
      <c r="J14" s="183">
        <v>4.3758558970000019</v>
      </c>
      <c r="K14" s="183">
        <v>5.2386378000000029</v>
      </c>
      <c r="L14" s="183">
        <v>3.6164209908935589E-2</v>
      </c>
      <c r="M14" s="183">
        <v>10.409627039000004</v>
      </c>
      <c r="N14" s="183">
        <v>2.915246959760557</v>
      </c>
      <c r="O14" s="183">
        <v>0.2110010232560374</v>
      </c>
      <c r="P14" s="183">
        <v>1.4351854450039983</v>
      </c>
      <c r="Q14" s="183">
        <v>0.70937056294007494</v>
      </c>
      <c r="R14" s="183">
        <v>5.0809643765529406</v>
      </c>
      <c r="S14" s="183">
        <v>1.8008481929794002</v>
      </c>
      <c r="T14" s="183">
        <v>5.1020666315586833</v>
      </c>
      <c r="U14" s="183">
        <v>24.752206179588466</v>
      </c>
      <c r="V14" s="183">
        <v>8.8794012082313198</v>
      </c>
      <c r="W14" s="183">
        <v>2.4388272426877249</v>
      </c>
      <c r="X14" s="183">
        <v>2.9292499157532971E-3</v>
      </c>
      <c r="Y14" s="183">
        <v>5.3262283925272821E-3</v>
      </c>
      <c r="Z14" s="183">
        <v>4.2026599924472521E-3</v>
      </c>
      <c r="AA14" s="183">
        <v>3.1747704671544396E-3</v>
      </c>
      <c r="AB14" s="183">
        <v>1.5632908767882266E-2</v>
      </c>
      <c r="AC14" s="183">
        <v>4.1082426059183632</v>
      </c>
      <c r="AD14" s="183">
        <v>0.64319363476274227</v>
      </c>
      <c r="AE14" s="184"/>
      <c r="AF14" s="183">
        <v>8226.9383438257391</v>
      </c>
      <c r="AG14" s="183">
        <v>602901.34081401001</v>
      </c>
      <c r="AH14" s="183">
        <v>33016.832543184166</v>
      </c>
      <c r="AI14" s="183">
        <v>1448.308822</v>
      </c>
      <c r="AJ14" s="183">
        <v>5660.933379482999</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0.94609149999999997</v>
      </c>
      <c r="F15" s="183">
        <v>1.9210829999999998E-2</v>
      </c>
      <c r="G15" s="183">
        <v>1.6981097599999999</v>
      </c>
      <c r="H15" s="183" t="s">
        <v>390</v>
      </c>
      <c r="I15" s="183">
        <v>3.4510899000000005E-2</v>
      </c>
      <c r="J15" s="183">
        <v>4.8075799000000002E-2</v>
      </c>
      <c r="K15" s="183">
        <v>6.7140298000000001E-2</v>
      </c>
      <c r="L15" s="183">
        <v>2.3194573515080801E-3</v>
      </c>
      <c r="M15" s="183">
        <v>7.6712290000000016E-2</v>
      </c>
      <c r="N15" s="183">
        <v>1.8958682197563474E-2</v>
      </c>
      <c r="O15" s="183">
        <v>6.1100199782569125E-3</v>
      </c>
      <c r="P15" s="183">
        <v>1.6315566348089998E-3</v>
      </c>
      <c r="Q15" s="183">
        <v>1.1390495337225E-2</v>
      </c>
      <c r="R15" s="183">
        <v>1.8696047821091098E-2</v>
      </c>
      <c r="S15" s="183">
        <v>2.2700718244793108E-2</v>
      </c>
      <c r="T15" s="183">
        <v>0.61065747537592208</v>
      </c>
      <c r="U15" s="183">
        <v>6.8016723980592825E-3</v>
      </c>
      <c r="V15" s="183">
        <v>0.32318753893515356</v>
      </c>
      <c r="W15" s="183">
        <v>8.0078495928249983E-3</v>
      </c>
      <c r="X15" s="183">
        <v>1.4127626485864998E-5</v>
      </c>
      <c r="Y15" s="183">
        <v>3.8493221852755986E-5</v>
      </c>
      <c r="Z15" s="183">
        <v>1.5849940294245E-5</v>
      </c>
      <c r="AA15" s="183">
        <v>2.1709738889244997E-5</v>
      </c>
      <c r="AB15" s="183">
        <v>9.0180527522110989E-5</v>
      </c>
      <c r="AC15" s="183">
        <v>1.3461541741801999E-5</v>
      </c>
      <c r="AD15" s="183">
        <v>7.7641329907837502E-3</v>
      </c>
      <c r="AE15" s="184"/>
      <c r="AF15" s="183">
        <v>2329.0137500000001</v>
      </c>
      <c r="AG15" s="186">
        <v>4130.4118399999998</v>
      </c>
      <c r="AH15" s="183">
        <v>9172.8099446499982</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5.4322989999999995</v>
      </c>
      <c r="F16" s="183">
        <v>0.48520073099999994</v>
      </c>
      <c r="G16" s="183">
        <v>13.128114000000002</v>
      </c>
      <c r="H16" s="183">
        <v>7.3835861103255349E-4</v>
      </c>
      <c r="I16" s="183">
        <v>0.25205</v>
      </c>
      <c r="J16" s="183">
        <v>0.40218899999999996</v>
      </c>
      <c r="K16" s="183">
        <v>0.57018000000000002</v>
      </c>
      <c r="L16" s="183">
        <v>6.6235486800363401E-4</v>
      </c>
      <c r="M16" s="183">
        <v>2.3782589999999999</v>
      </c>
      <c r="N16" s="183">
        <v>9.7483300374942752E-2</v>
      </c>
      <c r="O16" s="183">
        <v>7.297065506817124E-3</v>
      </c>
      <c r="P16" s="183">
        <v>7.1587431704319984E-2</v>
      </c>
      <c r="Q16" s="183">
        <v>2.1245459322819994E-2</v>
      </c>
      <c r="R16" s="183">
        <v>0.21521502859125921</v>
      </c>
      <c r="S16" s="183">
        <v>2.5393233306375929E-2</v>
      </c>
      <c r="T16" s="183">
        <v>0.16785574704170211</v>
      </c>
      <c r="U16" s="183">
        <v>1.0607154549842315</v>
      </c>
      <c r="V16" s="183">
        <v>0.2377098893241828</v>
      </c>
      <c r="W16" s="183">
        <v>5.439825266225002E-2</v>
      </c>
      <c r="X16" s="183">
        <v>4.1128247379316765E-2</v>
      </c>
      <c r="Y16" s="183">
        <v>2.8211278979751557E-3</v>
      </c>
      <c r="Z16" s="183">
        <v>2.5541556419751556E-3</v>
      </c>
      <c r="AA16" s="183">
        <v>2.5541556419751556E-3</v>
      </c>
      <c r="AB16" s="183">
        <v>4.9057686561242236E-2</v>
      </c>
      <c r="AC16" s="183">
        <v>0.15784558772570861</v>
      </c>
      <c r="AD16" s="183">
        <v>1.4038965793941989E-2</v>
      </c>
      <c r="AE16" s="184"/>
      <c r="AF16" s="183">
        <v>346.60626999999999</v>
      </c>
      <c r="AG16" s="186">
        <v>23551.50836</v>
      </c>
      <c r="AH16" s="183">
        <v>31533.084580499999</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7.5344435630000026</v>
      </c>
      <c r="F17" s="183">
        <v>0.56649841000000012</v>
      </c>
      <c r="G17" s="183">
        <v>9.8168198360000041</v>
      </c>
      <c r="H17" s="183">
        <v>9.5000000000000005E-5</v>
      </c>
      <c r="I17" s="183">
        <v>1.3008596479999999</v>
      </c>
      <c r="J17" s="183">
        <v>1.8260957819999997</v>
      </c>
      <c r="K17" s="183">
        <v>2.1094915489999999</v>
      </c>
      <c r="L17" s="183">
        <v>3.1184015050357348E-3</v>
      </c>
      <c r="M17" s="183">
        <v>92.110917089999987</v>
      </c>
      <c r="N17" s="183">
        <v>12.976607793717717</v>
      </c>
      <c r="O17" s="183">
        <v>0.29093904631977724</v>
      </c>
      <c r="P17" s="183">
        <v>0.2221608783505607</v>
      </c>
      <c r="Q17" s="183">
        <v>0.10041402538283994</v>
      </c>
      <c r="R17" s="183">
        <v>0.97061783371349686</v>
      </c>
      <c r="S17" s="183">
        <v>4.6720402222342088</v>
      </c>
      <c r="T17" s="183">
        <v>0.11258354863978551</v>
      </c>
      <c r="U17" s="183">
        <v>0.53758064223130808</v>
      </c>
      <c r="V17" s="183">
        <v>18.025430970886713</v>
      </c>
      <c r="W17" s="183">
        <v>44.147456573858747</v>
      </c>
      <c r="X17" s="183">
        <v>1.4156341104903094E-2</v>
      </c>
      <c r="Y17" s="183">
        <v>0.14192806485906709</v>
      </c>
      <c r="Z17" s="183">
        <v>4.1927999658013616E-2</v>
      </c>
      <c r="AA17" s="183">
        <v>4.8215055669918697E-2</v>
      </c>
      <c r="AB17" s="183">
        <v>0.24622746129190248</v>
      </c>
      <c r="AC17" s="183">
        <v>0.30043591136702963</v>
      </c>
      <c r="AD17" s="183">
        <v>0.6874236193744262</v>
      </c>
      <c r="AE17" s="184"/>
      <c r="AF17" s="183">
        <v>406.56487199999998</v>
      </c>
      <c r="AG17" s="186">
        <v>32591.095755656883</v>
      </c>
      <c r="AH17" s="183">
        <v>50472.589019570005</v>
      </c>
      <c r="AI17" s="186" t="s">
        <v>391</v>
      </c>
      <c r="AJ17" s="186" t="s">
        <v>391</v>
      </c>
      <c r="AK17" s="185" t="s">
        <v>391</v>
      </c>
      <c r="AL17" s="160" t="s">
        <v>49</v>
      </c>
    </row>
    <row r="18" spans="1:39" s="2" customFormat="1" ht="24.75" customHeight="1" thickBot="1" x14ac:dyDescent="0.3">
      <c r="A18" s="120" t="s">
        <v>53</v>
      </c>
      <c r="B18" s="120" t="s">
        <v>60</v>
      </c>
      <c r="C18" s="121" t="s">
        <v>61</v>
      </c>
      <c r="D18" s="181"/>
      <c r="E18" s="182">
        <v>4.1039849999999996E-2</v>
      </c>
      <c r="F18" s="182">
        <v>6.0521459999999987E-3</v>
      </c>
      <c r="G18" s="182">
        <v>2.6423690000000003E-3</v>
      </c>
      <c r="H18" s="182" t="s">
        <v>391</v>
      </c>
      <c r="I18" s="182">
        <v>1.0634344999999996E-2</v>
      </c>
      <c r="J18" s="182">
        <v>1.1908142999999998E-2</v>
      </c>
      <c r="K18" s="182">
        <v>1.4243866999999992E-2</v>
      </c>
      <c r="L18" s="182">
        <v>4.9712954613446959E-4</v>
      </c>
      <c r="M18" s="182">
        <v>2.514102E-2</v>
      </c>
      <c r="N18" s="182">
        <v>4.8121734794249991E-5</v>
      </c>
      <c r="O18" s="182">
        <v>8.6213970778749999E-6</v>
      </c>
      <c r="P18" s="182">
        <v>1.0201268637699998E-4</v>
      </c>
      <c r="Q18" s="182">
        <v>1.17398235774E-4</v>
      </c>
      <c r="R18" s="182">
        <v>5.211144747226E-5</v>
      </c>
      <c r="S18" s="182">
        <v>3.4435649247226E-5</v>
      </c>
      <c r="T18" s="182">
        <v>3.4743328106385E-5</v>
      </c>
      <c r="U18" s="182">
        <v>1.4816453591200003E-5</v>
      </c>
      <c r="V18" s="182">
        <v>5.1678995619525007E-4</v>
      </c>
      <c r="W18" s="182">
        <v>4.0486209203900026E-4</v>
      </c>
      <c r="X18" s="182">
        <v>4.3473897213500002E-7</v>
      </c>
      <c r="Y18" s="182">
        <v>6.592512709200001E-7</v>
      </c>
      <c r="Z18" s="182">
        <v>6.3321051832200017E-7</v>
      </c>
      <c r="AA18" s="182">
        <v>6.1598525155200013E-7</v>
      </c>
      <c r="AB18" s="183">
        <v>2.3431860129289986E-6</v>
      </c>
      <c r="AC18" s="182">
        <v>2.5219313287579998E-5</v>
      </c>
      <c r="AD18" s="182">
        <v>2.7755870003565003E-5</v>
      </c>
      <c r="AE18" s="184"/>
      <c r="AF18" s="186" t="s">
        <v>391</v>
      </c>
      <c r="AG18" s="186">
        <v>72.369917000000001</v>
      </c>
      <c r="AH18" s="186">
        <v>2571.373740999999</v>
      </c>
      <c r="AI18" s="186" t="s">
        <v>391</v>
      </c>
      <c r="AJ18" s="186" t="s">
        <v>391</v>
      </c>
      <c r="AK18" s="185" t="s">
        <v>391</v>
      </c>
      <c r="AL18" s="160" t="s">
        <v>49</v>
      </c>
    </row>
    <row r="19" spans="1:39" s="2" customFormat="1" ht="24.75" customHeight="1" thickBot="1" x14ac:dyDescent="0.3">
      <c r="A19" s="120" t="s">
        <v>53</v>
      </c>
      <c r="B19" s="120" t="s">
        <v>62</v>
      </c>
      <c r="C19" s="121" t="s">
        <v>63</v>
      </c>
      <c r="D19" s="181"/>
      <c r="E19" s="182">
        <v>8.3733911139999986</v>
      </c>
      <c r="F19" s="183">
        <v>0.34760946800000003</v>
      </c>
      <c r="G19" s="183">
        <v>13.364851902</v>
      </c>
      <c r="H19" s="183">
        <v>4.1015099999999992E-3</v>
      </c>
      <c r="I19" s="183">
        <v>0.19114806800000012</v>
      </c>
      <c r="J19" s="183">
        <v>0.27207580650000018</v>
      </c>
      <c r="K19" s="183">
        <v>0.31940033999999939</v>
      </c>
      <c r="L19" s="183">
        <v>5.2840225795259222E-3</v>
      </c>
      <c r="M19" s="183">
        <v>1.24740849</v>
      </c>
      <c r="N19" s="183">
        <v>7.5809210537930757E-2</v>
      </c>
      <c r="O19" s="183">
        <v>9.4681298429078291E-3</v>
      </c>
      <c r="P19" s="183">
        <v>7.0378498567602046E-2</v>
      </c>
      <c r="Q19" s="183">
        <v>4.5750510375892096E-2</v>
      </c>
      <c r="R19" s="183">
        <v>0.29915722047076077</v>
      </c>
      <c r="S19" s="183">
        <v>8.8413135577967539E-2</v>
      </c>
      <c r="T19" s="183">
        <v>1.4311209562719263</v>
      </c>
      <c r="U19" s="183">
        <v>1.4327266583408715</v>
      </c>
      <c r="V19" s="183">
        <v>0.72881689717624887</v>
      </c>
      <c r="W19" s="183">
        <v>0.21832990937493024</v>
      </c>
      <c r="X19" s="183">
        <v>9.6765073173000915E-5</v>
      </c>
      <c r="Y19" s="183">
        <v>1.8068305344392182E-4</v>
      </c>
      <c r="Z19" s="183">
        <v>1.1697593479859224E-4</v>
      </c>
      <c r="AA19" s="183">
        <v>1.176771097701667E-4</v>
      </c>
      <c r="AB19" s="183">
        <v>5.1210117118568167E-4</v>
      </c>
      <c r="AC19" s="183">
        <v>0.22664174770696804</v>
      </c>
      <c r="AD19" s="183">
        <v>4.6912464303891198E-2</v>
      </c>
      <c r="AE19" s="184"/>
      <c r="AF19" s="183">
        <v>4377.2827725666466</v>
      </c>
      <c r="AG19" s="186">
        <v>33822.043013464659</v>
      </c>
      <c r="AH19" s="183">
        <v>25685.903584659995</v>
      </c>
      <c r="AI19" s="183">
        <v>13.4462268</v>
      </c>
      <c r="AJ19" s="186" t="s">
        <v>391</v>
      </c>
      <c r="AK19" s="185" t="s">
        <v>391</v>
      </c>
      <c r="AL19" s="160" t="s">
        <v>49</v>
      </c>
    </row>
    <row r="20" spans="1:39" s="2" customFormat="1" ht="24.75" customHeight="1" thickBot="1" x14ac:dyDescent="0.3">
      <c r="A20" s="120" t="s">
        <v>53</v>
      </c>
      <c r="B20" s="120" t="s">
        <v>64</v>
      </c>
      <c r="C20" s="121" t="s">
        <v>65</v>
      </c>
      <c r="D20" s="181"/>
      <c r="E20" s="182">
        <v>1.7366697819999999</v>
      </c>
      <c r="F20" s="183">
        <v>9.4515802000000121E-2</v>
      </c>
      <c r="G20" s="183">
        <v>1.9382683229999988</v>
      </c>
      <c r="H20" s="183">
        <v>3.8872325575014332E-5</v>
      </c>
      <c r="I20" s="183">
        <v>0.12549269300000004</v>
      </c>
      <c r="J20" s="183">
        <v>0.20608606500000018</v>
      </c>
      <c r="K20" s="183">
        <v>0.32690701700000013</v>
      </c>
      <c r="L20" s="183">
        <v>4.0307850251535392E-3</v>
      </c>
      <c r="M20" s="183">
        <v>0.711632983</v>
      </c>
      <c r="N20" s="183">
        <v>2.4353932420171073E-2</v>
      </c>
      <c r="O20" s="183">
        <v>5.2140977752250283E-3</v>
      </c>
      <c r="P20" s="183">
        <v>6.9763122666954462E-3</v>
      </c>
      <c r="Q20" s="183">
        <v>1.0799461383768107E-2</v>
      </c>
      <c r="R20" s="183">
        <v>2.5348012652199721E-2</v>
      </c>
      <c r="S20" s="183">
        <v>1.8889398717869672E-2</v>
      </c>
      <c r="T20" s="183">
        <v>0.38602573976996496</v>
      </c>
      <c r="U20" s="183">
        <v>9.1519321649346133E-2</v>
      </c>
      <c r="V20" s="183">
        <v>0.14740741678377278</v>
      </c>
      <c r="W20" s="183">
        <v>3.2648782397882402E-2</v>
      </c>
      <c r="X20" s="183">
        <v>7.1751548662648244E-5</v>
      </c>
      <c r="Y20" s="183">
        <v>1.6617474460360403E-4</v>
      </c>
      <c r="Z20" s="183">
        <v>7.4504639542975778E-5</v>
      </c>
      <c r="AA20" s="183">
        <v>5.5070690728461373E-5</v>
      </c>
      <c r="AB20" s="183">
        <v>3.6750162353768942E-4</v>
      </c>
      <c r="AC20" s="183">
        <v>1.8425491950191223E-2</v>
      </c>
      <c r="AD20" s="183">
        <v>7.1576765496949111E-3</v>
      </c>
      <c r="AE20" s="184"/>
      <c r="AF20" s="183">
        <v>1891.939290705714</v>
      </c>
      <c r="AG20" s="186">
        <v>2351.0541869999997</v>
      </c>
      <c r="AH20" s="183">
        <v>4834.6787946779996</v>
      </c>
      <c r="AI20" s="183">
        <v>16135.07</v>
      </c>
      <c r="AJ20" s="186" t="s">
        <v>391</v>
      </c>
      <c r="AK20" s="185" t="s">
        <v>391</v>
      </c>
      <c r="AL20" s="160" t="s">
        <v>49</v>
      </c>
    </row>
    <row r="21" spans="1:39" s="2" customFormat="1" ht="24.75" customHeight="1" thickBot="1" x14ac:dyDescent="0.3">
      <c r="A21" s="120" t="s">
        <v>53</v>
      </c>
      <c r="B21" s="120" t="s">
        <v>66</v>
      </c>
      <c r="C21" s="121" t="s">
        <v>67</v>
      </c>
      <c r="D21" s="181"/>
      <c r="E21" s="182">
        <v>1.4523800120000001</v>
      </c>
      <c r="F21" s="183">
        <v>0.23911973699999933</v>
      </c>
      <c r="G21" s="183">
        <v>2.6821102410000259</v>
      </c>
      <c r="H21" s="183">
        <v>8.2201384000000002E-4</v>
      </c>
      <c r="I21" s="183">
        <v>0.14695631500000006</v>
      </c>
      <c r="J21" s="183">
        <v>0.21818119899999999</v>
      </c>
      <c r="K21" s="183">
        <v>0.39935045699999711</v>
      </c>
      <c r="L21" s="183">
        <v>6.9817595888795993E-3</v>
      </c>
      <c r="M21" s="183">
        <v>0.87248249299999847</v>
      </c>
      <c r="N21" s="183">
        <v>7.0853698048879102E-2</v>
      </c>
      <c r="O21" s="183">
        <v>6.0490216468315457E-3</v>
      </c>
      <c r="P21" s="183">
        <v>8.7828984802056313E-3</v>
      </c>
      <c r="Q21" s="183">
        <v>6.2798768773863894E-2</v>
      </c>
      <c r="R21" s="183">
        <v>5.3967734808617863E-2</v>
      </c>
      <c r="S21" s="183">
        <v>7.5294639665977214E-2</v>
      </c>
      <c r="T21" s="183">
        <v>0.73169210580367194</v>
      </c>
      <c r="U21" s="183">
        <v>8.6066755404865955E-2</v>
      </c>
      <c r="V21" s="183">
        <v>0.30608967615605998</v>
      </c>
      <c r="W21" s="183">
        <v>3.4402689328476004E-2</v>
      </c>
      <c r="X21" s="183">
        <v>6.8350082366513802E-4</v>
      </c>
      <c r="Y21" s="183">
        <v>1.1197696636027685E-3</v>
      </c>
      <c r="Z21" s="183">
        <v>6.3680111322500965E-4</v>
      </c>
      <c r="AA21" s="183">
        <v>5.1014850095614319E-4</v>
      </c>
      <c r="AB21" s="183">
        <v>2.9502201014490578E-3</v>
      </c>
      <c r="AC21" s="183">
        <v>1.9791635286915913E-2</v>
      </c>
      <c r="AD21" s="183">
        <v>1.4355550442436206E-2</v>
      </c>
      <c r="AE21" s="184"/>
      <c r="AF21" s="183">
        <v>2519.1335828649999</v>
      </c>
      <c r="AG21" s="183">
        <v>3006.7929872479585</v>
      </c>
      <c r="AH21" s="183">
        <v>15080.163128829978</v>
      </c>
      <c r="AI21" s="183">
        <v>102.75173000000001</v>
      </c>
      <c r="AJ21" s="186" t="s">
        <v>391</v>
      </c>
      <c r="AK21" s="185" t="s">
        <v>391</v>
      </c>
      <c r="AL21" s="160" t="s">
        <v>49</v>
      </c>
    </row>
    <row r="22" spans="1:39" s="2" customFormat="1" ht="24.75" customHeight="1" thickBot="1" x14ac:dyDescent="0.3">
      <c r="A22" s="120" t="s">
        <v>53</v>
      </c>
      <c r="B22" s="123" t="s">
        <v>68</v>
      </c>
      <c r="C22" s="121" t="s">
        <v>69</v>
      </c>
      <c r="D22" s="181"/>
      <c r="E22" s="182">
        <v>12.970783251000004</v>
      </c>
      <c r="F22" s="183">
        <v>0.28526121999999998</v>
      </c>
      <c r="G22" s="183">
        <v>3.7577542419999963</v>
      </c>
      <c r="H22" s="183">
        <v>8.2708000000000018E-3</v>
      </c>
      <c r="I22" s="183">
        <v>0.71479931060000002</v>
      </c>
      <c r="J22" s="183">
        <v>1.0175357653500008</v>
      </c>
      <c r="K22" s="183">
        <v>1.3754773909999987</v>
      </c>
      <c r="L22" s="183">
        <v>1.4936121056432636E-2</v>
      </c>
      <c r="M22" s="183">
        <v>9.7135829089999941</v>
      </c>
      <c r="N22" s="183">
        <v>0.34088540431168207</v>
      </c>
      <c r="O22" s="183">
        <v>4.9289996098916641E-2</v>
      </c>
      <c r="P22" s="183">
        <v>0.14497114509067141</v>
      </c>
      <c r="Q22" s="183">
        <v>7.5345036891003095E-2</v>
      </c>
      <c r="R22" s="183">
        <v>0.25143629555795244</v>
      </c>
      <c r="S22" s="183">
        <v>0.25276710112760514</v>
      </c>
      <c r="T22" s="183">
        <v>0.41948620104994822</v>
      </c>
      <c r="U22" s="183">
        <v>8.0041049207038834E-2</v>
      </c>
      <c r="V22" s="183">
        <v>1.3819674218547193</v>
      </c>
      <c r="W22" s="183">
        <v>0.48104708530582801</v>
      </c>
      <c r="X22" s="183">
        <v>1.0648668500486283E-3</v>
      </c>
      <c r="Y22" s="183">
        <v>1.7857997148586211E-3</v>
      </c>
      <c r="Z22" s="183">
        <v>6.9692192950852796E-4</v>
      </c>
      <c r="AA22" s="183">
        <v>5.059696257736177E-4</v>
      </c>
      <c r="AB22" s="183">
        <v>4.0535581201893954E-3</v>
      </c>
      <c r="AC22" s="183">
        <v>1.7684715513709953E-2</v>
      </c>
      <c r="AD22" s="183">
        <v>1.4587414505456926E-2</v>
      </c>
      <c r="AE22" s="184"/>
      <c r="AF22" s="183">
        <v>10402.347619100001</v>
      </c>
      <c r="AG22" s="183">
        <v>10172.671102800001</v>
      </c>
      <c r="AH22" s="183">
        <v>29255.954575689993</v>
      </c>
      <c r="AI22" s="183">
        <v>77.737256000000002</v>
      </c>
      <c r="AJ22" s="183" t="s">
        <v>391</v>
      </c>
      <c r="AK22" s="185" t="s">
        <v>391</v>
      </c>
      <c r="AL22" s="160" t="s">
        <v>49</v>
      </c>
    </row>
    <row r="23" spans="1:39" s="2" customFormat="1" ht="24.75" customHeight="1" thickBot="1" x14ac:dyDescent="0.3">
      <c r="A23" s="120" t="s">
        <v>70</v>
      </c>
      <c r="B23" s="123" t="s">
        <v>393</v>
      </c>
      <c r="C23" s="121" t="s">
        <v>394</v>
      </c>
      <c r="E23" s="183">
        <v>1.5503546666666668</v>
      </c>
      <c r="F23" s="183">
        <v>0.13641466666666671</v>
      </c>
      <c r="G23" s="183">
        <v>3.0799999999999998E-2</v>
      </c>
      <c r="H23" s="183">
        <v>3.5199999999999999E-4</v>
      </c>
      <c r="I23" s="183">
        <v>8.2895999999999997E-2</v>
      </c>
      <c r="J23" s="183">
        <v>8.2895999999999997E-2</v>
      </c>
      <c r="K23" s="183">
        <v>8.2895999999999997E-2</v>
      </c>
      <c r="L23" s="183">
        <v>5.2814666666666676E-2</v>
      </c>
      <c r="M23" s="183">
        <v>0.43319466666666667</v>
      </c>
      <c r="N23" s="183">
        <v>1.6500000000000001E-5</v>
      </c>
      <c r="O23" s="183">
        <v>4.4000000000000002E-4</v>
      </c>
      <c r="P23" s="183">
        <v>2.3319999999999998E-4</v>
      </c>
      <c r="Q23" s="183">
        <v>4.4000000000000002E-6</v>
      </c>
      <c r="R23" s="183">
        <v>2.2000000000000001E-3</v>
      </c>
      <c r="S23" s="183">
        <v>7.4800000000000005E-2</v>
      </c>
      <c r="T23" s="183">
        <v>3.0799999999999998E-3</v>
      </c>
      <c r="U23" s="183">
        <v>4.4000000000000002E-4</v>
      </c>
      <c r="V23" s="183">
        <v>4.3999999999999997E-2</v>
      </c>
      <c r="W23" s="183" t="s">
        <v>390</v>
      </c>
      <c r="X23" s="183">
        <v>1.32E-3</v>
      </c>
      <c r="Y23" s="183">
        <v>2.2000000000000001E-3</v>
      </c>
      <c r="Z23" s="183">
        <v>1.5135999999999999E-3</v>
      </c>
      <c r="AA23" s="183">
        <v>9.3279999999999991E-4</v>
      </c>
      <c r="AB23" s="183">
        <v>5.9664000000000002E-3</v>
      </c>
      <c r="AC23" s="183" t="s">
        <v>391</v>
      </c>
      <c r="AD23" s="183" t="s">
        <v>391</v>
      </c>
      <c r="AE23" s="184"/>
      <c r="AF23" s="183">
        <v>1844.48</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4.6066004890000043</v>
      </c>
      <c r="F24" s="182">
        <v>1.4270244769999922</v>
      </c>
      <c r="G24" s="182">
        <v>7.1938814130000912</v>
      </c>
      <c r="H24" s="183">
        <v>5.57428E-3</v>
      </c>
      <c r="I24" s="182">
        <v>1.0378401958499848</v>
      </c>
      <c r="J24" s="182">
        <v>1.3866622764999852</v>
      </c>
      <c r="K24" s="182">
        <v>1.8990712429999743</v>
      </c>
      <c r="L24" s="182">
        <v>4.8698800620368042E-2</v>
      </c>
      <c r="M24" s="182">
        <v>4.7774895660000096</v>
      </c>
      <c r="N24" s="182">
        <v>0.27562885846065444</v>
      </c>
      <c r="O24" s="182">
        <v>3.974216191972807E-2</v>
      </c>
      <c r="P24" s="182">
        <v>2.9178120102990739E-2</v>
      </c>
      <c r="Q24" s="182">
        <v>0.18985268201508429</v>
      </c>
      <c r="R24" s="182">
        <v>0.22203726282088518</v>
      </c>
      <c r="S24" s="182">
        <v>0.22247559002990003</v>
      </c>
      <c r="T24" s="182">
        <v>0.92008546198090324</v>
      </c>
      <c r="U24" s="182">
        <v>0.31368130839806102</v>
      </c>
      <c r="V24" s="182">
        <v>1.543022712893916</v>
      </c>
      <c r="W24" s="182">
        <v>0.32705137622964586</v>
      </c>
      <c r="X24" s="182">
        <v>2.3197196978646056E-2</v>
      </c>
      <c r="Y24" s="182">
        <v>3.729534907920018E-2</v>
      </c>
      <c r="Z24" s="182">
        <v>1.2656891941258921E-2</v>
      </c>
      <c r="AA24" s="182">
        <v>1.0064943050887913E-2</v>
      </c>
      <c r="AB24" s="183">
        <v>8.3214381049993055E-2</v>
      </c>
      <c r="AC24" s="182">
        <v>8.6152807576669349E-2</v>
      </c>
      <c r="AD24" s="182">
        <v>3.3031114930823897E-2</v>
      </c>
      <c r="AE24" s="184"/>
      <c r="AF24" s="183">
        <v>2828.528794143996</v>
      </c>
      <c r="AG24" s="186">
        <v>9806.2270635561981</v>
      </c>
      <c r="AH24" s="183">
        <v>29201.693197517892</v>
      </c>
      <c r="AI24" s="183">
        <v>5691.4098640463162</v>
      </c>
      <c r="AJ24" s="186" t="s">
        <v>391</v>
      </c>
      <c r="AK24" s="185" t="s">
        <v>391</v>
      </c>
      <c r="AL24" s="160" t="s">
        <v>49</v>
      </c>
    </row>
    <row r="25" spans="1:39" s="2" customFormat="1" ht="24.75" customHeight="1" thickBot="1" x14ac:dyDescent="0.3">
      <c r="A25" s="120" t="s">
        <v>73</v>
      </c>
      <c r="B25" s="123" t="s">
        <v>74</v>
      </c>
      <c r="C25" s="125" t="s">
        <v>75</v>
      </c>
      <c r="D25" s="181"/>
      <c r="E25" s="182">
        <v>0.26997790649352088</v>
      </c>
      <c r="F25" s="182">
        <v>3.4753959270108596E-2</v>
      </c>
      <c r="G25" s="182">
        <v>1.9197851593615242E-2</v>
      </c>
      <c r="H25" s="182" t="s">
        <v>390</v>
      </c>
      <c r="I25" s="182">
        <v>2.610949964998529E-3</v>
      </c>
      <c r="J25" s="182">
        <v>2.610949964998529E-3</v>
      </c>
      <c r="K25" s="182">
        <v>2.610949964998529E-3</v>
      </c>
      <c r="L25" s="182">
        <v>1.2532559831992939E-3</v>
      </c>
      <c r="M25" s="182">
        <v>0.22698277458532939</v>
      </c>
      <c r="N25" s="182" t="s">
        <v>390</v>
      </c>
      <c r="O25" s="182">
        <v>1.9883487256962785E-4</v>
      </c>
      <c r="P25" s="182">
        <v>1.2112929018609515E-4</v>
      </c>
      <c r="Q25" s="182">
        <v>2.2854583053980219E-6</v>
      </c>
      <c r="R25" s="182">
        <v>6.8563749161940654E-4</v>
      </c>
      <c r="S25" s="182">
        <v>4.845171607443806E-4</v>
      </c>
      <c r="T25" s="182">
        <v>2.0112033087502592E-4</v>
      </c>
      <c r="U25" s="182">
        <v>2.2854583053980219E-6</v>
      </c>
      <c r="V25" s="182">
        <v>3.9721265347817614E-2</v>
      </c>
      <c r="W25" s="182" t="s">
        <v>390</v>
      </c>
      <c r="X25" s="182">
        <v>1.165583735752991E-4</v>
      </c>
      <c r="Y25" s="182">
        <v>7.0392115806259072E-4</v>
      </c>
      <c r="Z25" s="182">
        <v>7.8619765705691938E-4</v>
      </c>
      <c r="AA25" s="182">
        <v>1.8055120612644373E-4</v>
      </c>
      <c r="AB25" s="183">
        <v>1.787228394821253E-3</v>
      </c>
      <c r="AC25" s="183" t="s">
        <v>391</v>
      </c>
      <c r="AD25" s="183" t="s">
        <v>391</v>
      </c>
      <c r="AE25" s="184"/>
      <c r="AF25" s="183">
        <v>1001.0307377643335</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0.16790966730903928</v>
      </c>
      <c r="F26" s="183">
        <v>7.6030947100785964E-2</v>
      </c>
      <c r="G26" s="183">
        <v>1.2462884483188266E-2</v>
      </c>
      <c r="H26" s="183" t="s">
        <v>390</v>
      </c>
      <c r="I26" s="183">
        <v>1.1261264040946951E-3</v>
      </c>
      <c r="J26" s="183">
        <v>1.1261264040946951E-3</v>
      </c>
      <c r="K26" s="183">
        <v>1.1261264040946951E-3</v>
      </c>
      <c r="L26" s="183">
        <v>1.6891896061420425E-4</v>
      </c>
      <c r="M26" s="183">
        <v>1.4737010570001696</v>
      </c>
      <c r="N26" s="183">
        <v>4.5734980283929678</v>
      </c>
      <c r="O26" s="183">
        <v>1.36863430472202E-4</v>
      </c>
      <c r="P26" s="183">
        <v>8.7018043685181638E-5</v>
      </c>
      <c r="Q26" s="183">
        <v>1.8751185310754734E-6</v>
      </c>
      <c r="R26" s="183">
        <v>4.3546894179839692E-4</v>
      </c>
      <c r="S26" s="183">
        <v>3.6043541320254498E-4</v>
      </c>
      <c r="T26" s="183">
        <v>1.4200107026403512E-4</v>
      </c>
      <c r="U26" s="183">
        <v>1.7034068857724396E-6</v>
      </c>
      <c r="V26" s="183">
        <v>2.7350637771896162E-2</v>
      </c>
      <c r="W26" s="183" t="s">
        <v>390</v>
      </c>
      <c r="X26" s="183">
        <v>7.8803303845151822E-5</v>
      </c>
      <c r="Y26" s="183">
        <v>4.3244016729018222E-4</v>
      </c>
      <c r="Z26" s="183">
        <v>4.745311109040502E-4</v>
      </c>
      <c r="AA26" s="183">
        <v>1.2272104045011337E-4</v>
      </c>
      <c r="AB26" s="183">
        <v>1.1084956224894976E-3</v>
      </c>
      <c r="AC26" s="183" t="s">
        <v>391</v>
      </c>
      <c r="AD26" s="183" t="s">
        <v>391</v>
      </c>
      <c r="AE26" s="184"/>
      <c r="AF26" s="183">
        <v>657.28267937393582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35.619921985928087</v>
      </c>
      <c r="F27" s="183">
        <v>29.535211998174887</v>
      </c>
      <c r="G27" s="183">
        <v>0.92721162376322341</v>
      </c>
      <c r="H27" s="183">
        <v>1.2574619774284395</v>
      </c>
      <c r="I27" s="183">
        <v>1.0495528356279782</v>
      </c>
      <c r="J27" s="183">
        <v>1.0495528356279782</v>
      </c>
      <c r="K27" s="183">
        <v>1.0495528356279782</v>
      </c>
      <c r="L27" s="183">
        <v>0.52959611810851692</v>
      </c>
      <c r="M27" s="183">
        <v>291.60222945493558</v>
      </c>
      <c r="N27" s="183">
        <v>52.867464630407504</v>
      </c>
      <c r="O27" s="183">
        <v>3.8053141394532895E-4</v>
      </c>
      <c r="P27" s="183">
        <v>1.830833663020999E-2</v>
      </c>
      <c r="Q27" s="183">
        <v>5.8483888190669878E-4</v>
      </c>
      <c r="R27" s="183">
        <v>1.5876307333149282E-2</v>
      </c>
      <c r="S27" s="183">
        <v>1.1131599074703005E-2</v>
      </c>
      <c r="T27" s="183">
        <v>4.1654848455406988E-3</v>
      </c>
      <c r="U27" s="183">
        <v>4.0861493592274026E-4</v>
      </c>
      <c r="V27" s="183">
        <v>6.8263970086574449E-2</v>
      </c>
      <c r="W27" s="183">
        <v>1.2913004000000001</v>
      </c>
      <c r="X27" s="183">
        <v>2.7248255615100001E-2</v>
      </c>
      <c r="Y27" s="183">
        <v>3.3865006550500003E-2</v>
      </c>
      <c r="Z27" s="183">
        <v>2.2373235605200003E-2</v>
      </c>
      <c r="AA27" s="183">
        <v>3.2763266580900001E-2</v>
      </c>
      <c r="AB27" s="183">
        <v>0.11624976435170001</v>
      </c>
      <c r="AC27" s="183">
        <v>1.2913006E-3</v>
      </c>
      <c r="AD27" s="183">
        <v>2.6131690000000003E-4</v>
      </c>
      <c r="AE27" s="184"/>
      <c r="AF27" s="183">
        <v>102058.9635592252</v>
      </c>
      <c r="AG27" s="186" t="s">
        <v>391</v>
      </c>
      <c r="AH27" s="183" t="s">
        <v>391</v>
      </c>
      <c r="AI27" s="183">
        <v>512.29240374280005</v>
      </c>
      <c r="AJ27" s="186" t="s">
        <v>391</v>
      </c>
      <c r="AK27" s="185" t="s">
        <v>391</v>
      </c>
      <c r="AL27" s="160" t="s">
        <v>49</v>
      </c>
    </row>
    <row r="28" spans="1:39" s="2" customFormat="1" ht="24.75" customHeight="1" thickBot="1" x14ac:dyDescent="0.3">
      <c r="A28" s="120" t="s">
        <v>78</v>
      </c>
      <c r="B28" s="120" t="s">
        <v>81</v>
      </c>
      <c r="C28" s="121" t="s">
        <v>82</v>
      </c>
      <c r="D28" s="181"/>
      <c r="E28" s="182">
        <v>6.3795027184107607</v>
      </c>
      <c r="F28" s="183">
        <v>1.2010213902282674</v>
      </c>
      <c r="G28" s="183">
        <v>0.25751387486236244</v>
      </c>
      <c r="H28" s="183">
        <v>4.6441604981720216E-2</v>
      </c>
      <c r="I28" s="183">
        <v>0.6045794967833138</v>
      </c>
      <c r="J28" s="183">
        <v>0.6045794967833138</v>
      </c>
      <c r="K28" s="183">
        <v>0.6045794967833138</v>
      </c>
      <c r="L28" s="183">
        <v>0.34362784101396504</v>
      </c>
      <c r="M28" s="183">
        <v>8.1456343487170848</v>
      </c>
      <c r="N28" s="183">
        <v>2.0271867571610911</v>
      </c>
      <c r="O28" s="183">
        <v>3.0776840228108449E-5</v>
      </c>
      <c r="P28" s="183">
        <v>2.417755846248796E-3</v>
      </c>
      <c r="Q28" s="183">
        <v>5.4796966712771291E-5</v>
      </c>
      <c r="R28" s="183">
        <v>3.3604531318440064E-3</v>
      </c>
      <c r="S28" s="183">
        <v>2.2720811709538193E-3</v>
      </c>
      <c r="T28" s="183">
        <v>2.2445806706411779E-4</v>
      </c>
      <c r="U28" s="183">
        <v>4.8040252969325704E-5</v>
      </c>
      <c r="V28" s="183">
        <v>8.4445441221752612E-3</v>
      </c>
      <c r="W28" s="183">
        <v>0.2531602</v>
      </c>
      <c r="X28" s="183">
        <v>7.7226310228000004E-3</v>
      </c>
      <c r="Y28" s="183">
        <v>8.7289824996000017E-3</v>
      </c>
      <c r="Z28" s="183">
        <v>6.7485871258000001E-3</v>
      </c>
      <c r="AA28" s="183">
        <v>7.3832182442999999E-3</v>
      </c>
      <c r="AB28" s="183">
        <v>3.0583418892500002E-2</v>
      </c>
      <c r="AC28" s="183">
        <v>2.531597E-4</v>
      </c>
      <c r="AD28" s="183">
        <v>5.2077699999999998E-5</v>
      </c>
      <c r="AE28" s="184"/>
      <c r="AF28" s="183">
        <v>17040.6581461559</v>
      </c>
      <c r="AG28" s="186" t="s">
        <v>391</v>
      </c>
      <c r="AH28" s="183" t="s">
        <v>391</v>
      </c>
      <c r="AI28" s="183">
        <v>314.91474670180003</v>
      </c>
      <c r="AJ28" s="186" t="s">
        <v>391</v>
      </c>
      <c r="AK28" s="185" t="s">
        <v>391</v>
      </c>
      <c r="AL28" s="160" t="s">
        <v>49</v>
      </c>
    </row>
    <row r="29" spans="1:39" s="2" customFormat="1" ht="24.75" customHeight="1" thickBot="1" x14ac:dyDescent="0.3">
      <c r="A29" s="120" t="s">
        <v>78</v>
      </c>
      <c r="B29" s="120" t="s">
        <v>83</v>
      </c>
      <c r="C29" s="121" t="s">
        <v>84</v>
      </c>
      <c r="D29" s="181"/>
      <c r="E29" s="182">
        <v>38.90964375815215</v>
      </c>
      <c r="F29" s="183">
        <v>3.1423568864752633</v>
      </c>
      <c r="G29" s="183">
        <v>0.76575606694346932</v>
      </c>
      <c r="H29" s="183">
        <v>1.6238703676131915E-2</v>
      </c>
      <c r="I29" s="183">
        <v>1.3169531753757524</v>
      </c>
      <c r="J29" s="183">
        <v>1.3169531753757524</v>
      </c>
      <c r="K29" s="183">
        <v>1.3169531753757524</v>
      </c>
      <c r="L29" s="183">
        <v>0.73708039459865737</v>
      </c>
      <c r="M29" s="183">
        <v>10.087531181541543</v>
      </c>
      <c r="N29" s="183">
        <v>0.10858287936597487</v>
      </c>
      <c r="O29" s="183">
        <v>5.6363011615574641E-5</v>
      </c>
      <c r="P29" s="183">
        <v>5.9294682099954015E-3</v>
      </c>
      <c r="Q29" s="183">
        <v>1.123659350611052E-4</v>
      </c>
      <c r="R29" s="183">
        <v>9.4819675515454803E-3</v>
      </c>
      <c r="S29" s="183">
        <v>6.3594871890574455E-3</v>
      </c>
      <c r="T29" s="183">
        <v>2.3085336901295956E-4</v>
      </c>
      <c r="U29" s="183">
        <v>1.1200584689106114E-4</v>
      </c>
      <c r="V29" s="183">
        <v>2.015024979528968E-2</v>
      </c>
      <c r="W29" s="183">
        <v>0.34938000000000002</v>
      </c>
      <c r="X29" s="183">
        <v>4.9911453924000003E-3</v>
      </c>
      <c r="Y29" s="183">
        <v>3.0224158209799998E-2</v>
      </c>
      <c r="Z29" s="183">
        <v>3.3773417155799998E-2</v>
      </c>
      <c r="AA29" s="183">
        <v>7.7640039433999998E-3</v>
      </c>
      <c r="AB29" s="183">
        <v>7.6752724701400002E-2</v>
      </c>
      <c r="AC29" s="183">
        <v>2.424038E-4</v>
      </c>
      <c r="AD29" s="183">
        <v>6.6385500000000003E-5</v>
      </c>
      <c r="AE29" s="184"/>
      <c r="AF29" s="183">
        <v>45650.901853759198</v>
      </c>
      <c r="AG29" s="186" t="s">
        <v>391</v>
      </c>
      <c r="AH29" s="183">
        <v>97.1</v>
      </c>
      <c r="AI29" s="183">
        <v>1015.0223272306</v>
      </c>
      <c r="AJ29" s="186" t="s">
        <v>391</v>
      </c>
      <c r="AK29" s="185" t="s">
        <v>391</v>
      </c>
      <c r="AL29" s="160" t="s">
        <v>49</v>
      </c>
    </row>
    <row r="30" spans="1:39" s="2" customFormat="1" ht="24.75" customHeight="1" thickBot="1" x14ac:dyDescent="0.3">
      <c r="A30" s="120" t="s">
        <v>78</v>
      </c>
      <c r="B30" s="120" t="s">
        <v>85</v>
      </c>
      <c r="C30" s="121" t="s">
        <v>86</v>
      </c>
      <c r="D30" s="181"/>
      <c r="E30" s="182">
        <v>0.5025920518528969</v>
      </c>
      <c r="F30" s="183">
        <v>2.2638022440856767</v>
      </c>
      <c r="G30" s="183">
        <v>1.385558765507163E-2</v>
      </c>
      <c r="H30" s="183">
        <v>2.848345208421543E-3</v>
      </c>
      <c r="I30" s="183">
        <v>4.937281540004497E-2</v>
      </c>
      <c r="J30" s="183">
        <v>4.937281540004497E-2</v>
      </c>
      <c r="K30" s="183">
        <v>4.937281540004497E-2</v>
      </c>
      <c r="L30" s="183">
        <v>6.4163039475355482E-3</v>
      </c>
      <c r="M30" s="183">
        <v>23.764154472282172</v>
      </c>
      <c r="N30" s="183">
        <v>1.3854083459756088</v>
      </c>
      <c r="O30" s="183">
        <v>1.5560424895618313E-5</v>
      </c>
      <c r="P30" s="183">
        <v>4.0178001254253544E-4</v>
      </c>
      <c r="Q30" s="183">
        <v>1.3854301967228201E-5</v>
      </c>
      <c r="R30" s="183">
        <v>3.1758281945688398E-4</v>
      </c>
      <c r="S30" s="183">
        <v>1.2868312579183319E-3</v>
      </c>
      <c r="T30" s="183">
        <v>1.5044328779187616E-4</v>
      </c>
      <c r="U30" s="183">
        <v>1.5532796402244397E-5</v>
      </c>
      <c r="V30" s="183">
        <v>2.1483705379624434E-3</v>
      </c>
      <c r="W30" s="183">
        <v>4.3640200000000004E-2</v>
      </c>
      <c r="X30" s="183">
        <v>6.5705730569999999E-4</v>
      </c>
      <c r="Y30" s="183">
        <v>1.1937232349000001E-3</v>
      </c>
      <c r="Z30" s="183">
        <v>4.1354857660000002E-4</v>
      </c>
      <c r="AA30" s="183">
        <v>1.3956618215000001E-3</v>
      </c>
      <c r="AB30" s="183">
        <v>3.6599909386999998E-3</v>
      </c>
      <c r="AC30" s="183">
        <v>4.3640400000000003E-5</v>
      </c>
      <c r="AD30" s="183">
        <v>4.2417099999999997E-5</v>
      </c>
      <c r="AE30" s="184"/>
      <c r="AF30" s="183">
        <v>1999.6954993065999</v>
      </c>
      <c r="AG30" s="186" t="s">
        <v>391</v>
      </c>
      <c r="AH30" s="186" t="s">
        <v>391</v>
      </c>
      <c r="AI30" s="183">
        <v>1.9972782E-3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7.0367391878913912</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322.97225524610002</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0.68661431936447559</v>
      </c>
      <c r="J32" s="183">
        <v>1.3715078678454162</v>
      </c>
      <c r="K32" s="183">
        <v>1.7007808411816627</v>
      </c>
      <c r="L32" s="183">
        <v>0.14299079716918539</v>
      </c>
      <c r="M32" s="188" t="s">
        <v>391</v>
      </c>
      <c r="N32" s="183">
        <v>5.745990283448827</v>
      </c>
      <c r="O32" s="183">
        <v>2.4344713973329147E-2</v>
      </c>
      <c r="P32" s="183" t="s">
        <v>390</v>
      </c>
      <c r="Q32" s="183">
        <v>6.5308249911726804E-2</v>
      </c>
      <c r="R32" s="183">
        <v>2.1533660349822719</v>
      </c>
      <c r="S32" s="183">
        <v>47.351838707004731</v>
      </c>
      <c r="T32" s="183">
        <v>0.32531070185614702</v>
      </c>
      <c r="U32" s="183">
        <v>3.4015616823633278E-2</v>
      </c>
      <c r="V32" s="183">
        <v>13.790949218121927</v>
      </c>
      <c r="W32" s="183" t="s">
        <v>390</v>
      </c>
      <c r="X32" s="183">
        <v>3.9968986638239644E-4</v>
      </c>
      <c r="Y32" s="183">
        <v>2.2685100524406281E-4</v>
      </c>
      <c r="Z32" s="183">
        <v>3.3487529345552133E-4</v>
      </c>
      <c r="AA32" s="183" t="s">
        <v>390</v>
      </c>
      <c r="AB32" s="183">
        <v>9.6141616508198051E-4</v>
      </c>
      <c r="AC32" s="183" t="s">
        <v>391</v>
      </c>
      <c r="AD32" s="183" t="s">
        <v>390</v>
      </c>
      <c r="AE32" s="184"/>
      <c r="AF32" s="185" t="s">
        <v>391</v>
      </c>
      <c r="AG32" s="185" t="s">
        <v>391</v>
      </c>
      <c r="AH32" s="185" t="s">
        <v>391</v>
      </c>
      <c r="AI32" s="185" t="s">
        <v>391</v>
      </c>
      <c r="AJ32" s="185" t="s">
        <v>391</v>
      </c>
      <c r="AK32" s="183">
        <v>51400.962177975904</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0.29192292401474212</v>
      </c>
      <c r="J33" s="183">
        <v>0.54059800743470765</v>
      </c>
      <c r="K33" s="183">
        <v>1.0811960148694153</v>
      </c>
      <c r="L33" s="183">
        <v>1.1460677757615804E-2</v>
      </c>
      <c r="M33" s="188" t="s">
        <v>391</v>
      </c>
      <c r="N33" s="183">
        <v>5.1320888702205247E-2</v>
      </c>
      <c r="O33" s="183" t="s">
        <v>390</v>
      </c>
      <c r="P33" s="183" t="s">
        <v>390</v>
      </c>
      <c r="Q33" s="183" t="s">
        <v>390</v>
      </c>
      <c r="R33" s="183">
        <v>2.17149751875075E-2</v>
      </c>
      <c r="S33" s="183">
        <v>8.9986213293211763E-3</v>
      </c>
      <c r="T33" s="183">
        <v>1.563371900894707E-2</v>
      </c>
      <c r="U33" s="183" t="s">
        <v>390</v>
      </c>
      <c r="V33" s="183">
        <v>8.0926802216902988E-2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51400.962177975904</v>
      </c>
      <c r="AL33" s="160" t="s">
        <v>386</v>
      </c>
    </row>
    <row r="34" spans="1:256" s="2" customFormat="1" ht="24.75" customHeight="1" thickBot="1" x14ac:dyDescent="0.3">
      <c r="A34" s="120" t="s">
        <v>70</v>
      </c>
      <c r="B34" s="120" t="s">
        <v>93</v>
      </c>
      <c r="C34" s="121" t="s">
        <v>94</v>
      </c>
      <c r="D34" s="181"/>
      <c r="E34" s="182">
        <v>4.8450426452185562</v>
      </c>
      <c r="F34" s="183">
        <v>0.46011326828887539</v>
      </c>
      <c r="G34" s="183">
        <v>1.9399999999999999E-3</v>
      </c>
      <c r="H34" s="183">
        <v>9.6999999999999994E-4</v>
      </c>
      <c r="I34" s="183">
        <v>0.10125649801060851</v>
      </c>
      <c r="J34" s="183">
        <v>0.1109564980106085</v>
      </c>
      <c r="K34" s="183">
        <v>0.15821447438598343</v>
      </c>
      <c r="L34" s="183">
        <v>6.5816723706895536E-2</v>
      </c>
      <c r="M34" s="183">
        <v>1.3512382749776479</v>
      </c>
      <c r="N34" s="183">
        <v>3.8799999999999994E-5</v>
      </c>
      <c r="O34" s="183">
        <v>1.6489999999999997E-4</v>
      </c>
      <c r="P34" s="183">
        <v>5.1409999999999987E-4</v>
      </c>
      <c r="Q34" s="183">
        <v>9.6999999999999986E-6</v>
      </c>
      <c r="R34" s="183">
        <v>4.8500000000000001E-3</v>
      </c>
      <c r="S34" s="183">
        <v>0.16489999999999999</v>
      </c>
      <c r="T34" s="183">
        <v>6.7899999999999992E-3</v>
      </c>
      <c r="U34" s="183">
        <v>9.6999999999999983E-4</v>
      </c>
      <c r="V34" s="183">
        <v>9.6999999999999989E-2</v>
      </c>
      <c r="W34" s="183" t="s">
        <v>390</v>
      </c>
      <c r="X34" s="183">
        <v>2.9099999999999994E-3</v>
      </c>
      <c r="Y34" s="183">
        <v>4.8500000000000001E-3</v>
      </c>
      <c r="Z34" s="183">
        <v>3.6083999999999999E-3</v>
      </c>
      <c r="AA34" s="183">
        <v>8.3419999999999979E-4</v>
      </c>
      <c r="AB34" s="183">
        <v>1.2202599999999999E-2</v>
      </c>
      <c r="AC34" s="183" t="s">
        <v>391</v>
      </c>
      <c r="AD34" s="183" t="s">
        <v>391</v>
      </c>
      <c r="AE34" s="184"/>
      <c r="AF34" s="183">
        <v>4066.2400000000002</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0.43293418560476865</v>
      </c>
      <c r="F36" s="183">
        <v>3.3161459613900914E-2</v>
      </c>
      <c r="G36" s="183">
        <v>5.5999999999999991E-3</v>
      </c>
      <c r="H36" s="183">
        <v>2.8560000000000001E-5</v>
      </c>
      <c r="I36" s="183">
        <v>1.9740294475157415E-2</v>
      </c>
      <c r="J36" s="183">
        <v>2.0382150475157415E-2</v>
      </c>
      <c r="K36" s="183">
        <v>2.0382150475157415E-2</v>
      </c>
      <c r="L36" s="183">
        <v>9.092433961336582E-3</v>
      </c>
      <c r="M36" s="183">
        <v>9.0095648973263678E-2</v>
      </c>
      <c r="N36" s="183">
        <v>1.4640000000000001E-6</v>
      </c>
      <c r="O36" s="183">
        <v>3.3964799999999997E-5</v>
      </c>
      <c r="P36" s="183">
        <v>2.0691199999999999E-5</v>
      </c>
      <c r="Q36" s="183">
        <v>3.904E-7</v>
      </c>
      <c r="R36" s="183">
        <v>1.1712E-4</v>
      </c>
      <c r="S36" s="183">
        <v>8.2764799999999997E-5</v>
      </c>
      <c r="T36" s="183">
        <v>3.4355200000000006E-5</v>
      </c>
      <c r="U36" s="183">
        <v>3.904E-7</v>
      </c>
      <c r="V36" s="183">
        <v>6.785152E-3</v>
      </c>
      <c r="W36" s="183" t="s">
        <v>390</v>
      </c>
      <c r="X36" s="183">
        <v>2.4000000000000001E-4</v>
      </c>
      <c r="Y36" s="183">
        <v>4.0000000000000002E-4</v>
      </c>
      <c r="Z36" s="183">
        <v>9.7600000000000001E-5</v>
      </c>
      <c r="AA36" s="183">
        <v>6.8799999999999992E-5</v>
      </c>
      <c r="AB36" s="183">
        <v>8.0640000000000009E-4</v>
      </c>
      <c r="AC36" s="183">
        <v>3.4159999944000001E-6</v>
      </c>
      <c r="AD36" s="183">
        <v>1.6266666399999999E-6</v>
      </c>
      <c r="AE36" s="184"/>
      <c r="AF36" s="183">
        <v>335.36</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0.41931209999999997</v>
      </c>
      <c r="F37" s="182">
        <v>2.0079999999999998E-3</v>
      </c>
      <c r="G37" s="182">
        <v>3.52655E-4</v>
      </c>
      <c r="H37" s="182" t="s">
        <v>391</v>
      </c>
      <c r="I37" s="182">
        <v>2.5099999999999998E-4</v>
      </c>
      <c r="J37" s="182">
        <v>2.5099999999999998E-4</v>
      </c>
      <c r="K37" s="182">
        <v>2.5099999999999998E-4</v>
      </c>
      <c r="L37" s="182">
        <v>6.2750000000000009E-6</v>
      </c>
      <c r="M37" s="182">
        <v>0.10455582000000001</v>
      </c>
      <c r="N37" s="182">
        <v>1.8825E-6</v>
      </c>
      <c r="O37" s="182">
        <v>3.1375000000000001E-7</v>
      </c>
      <c r="P37" s="182">
        <v>1.2549999999999999E-4</v>
      </c>
      <c r="Q37" s="182">
        <v>1.506E-4</v>
      </c>
      <c r="R37" s="182">
        <v>9.5380000000000008E-7</v>
      </c>
      <c r="S37" s="182">
        <v>9.5380000000000011E-8</v>
      </c>
      <c r="T37" s="182">
        <v>6.4005000000000002E-7</v>
      </c>
      <c r="U37" s="182">
        <v>1.4055999999999999E-5</v>
      </c>
      <c r="V37" s="182">
        <v>1.8825E-6</v>
      </c>
      <c r="W37" s="182" t="s">
        <v>390</v>
      </c>
      <c r="X37" s="182">
        <v>7.0280000000000007E-7</v>
      </c>
      <c r="Y37" s="182">
        <v>1.9829000000000001E-6</v>
      </c>
      <c r="Z37" s="182">
        <v>1.3930500000000002E-6</v>
      </c>
      <c r="AA37" s="182">
        <v>1.04918E-5</v>
      </c>
      <c r="AB37" s="183">
        <v>1.4570549999999999E-5</v>
      </c>
      <c r="AC37" s="182" t="s">
        <v>391</v>
      </c>
      <c r="AD37" s="182" t="s">
        <v>391</v>
      </c>
      <c r="AE37" s="184"/>
      <c r="AF37" s="186" t="s">
        <v>391</v>
      </c>
      <c r="AG37" s="186" t="s">
        <v>391</v>
      </c>
      <c r="AH37" s="186">
        <v>1196</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6.0156827792634751</v>
      </c>
      <c r="F39" s="183">
        <v>1.8687524463366822</v>
      </c>
      <c r="G39" s="183">
        <v>6.5844363043096941</v>
      </c>
      <c r="H39" s="183">
        <v>0.10608898700000013</v>
      </c>
      <c r="I39" s="183">
        <v>0.5105756466707333</v>
      </c>
      <c r="J39" s="183">
        <v>0.76053130967066995</v>
      </c>
      <c r="K39" s="183">
        <v>1.5391053536705928</v>
      </c>
      <c r="L39" s="183">
        <v>3.5935993480662974E-2</v>
      </c>
      <c r="M39" s="183">
        <v>6.6137396354430571</v>
      </c>
      <c r="N39" s="183">
        <v>0.31081843735695197</v>
      </c>
      <c r="O39" s="183">
        <v>2.3750931859958392E-2</v>
      </c>
      <c r="P39" s="183">
        <v>5.3190554227906105E-2</v>
      </c>
      <c r="Q39" s="183">
        <v>0.28383694966244172</v>
      </c>
      <c r="R39" s="183">
        <v>0.23371373085381805</v>
      </c>
      <c r="S39" s="183">
        <v>0.3178150074891854</v>
      </c>
      <c r="T39" s="183">
        <v>1.1349439386651139</v>
      </c>
      <c r="U39" s="183">
        <v>0.18335056944935829</v>
      </c>
      <c r="V39" s="183">
        <v>1.0803922368792793</v>
      </c>
      <c r="W39" s="183">
        <v>0.18285270247361313</v>
      </c>
      <c r="X39" s="183">
        <v>7.0934292460331947E-3</v>
      </c>
      <c r="Y39" s="183">
        <v>1.1456104735699742E-2</v>
      </c>
      <c r="Z39" s="183">
        <v>5.0118470074491973E-3</v>
      </c>
      <c r="AA39" s="183">
        <v>3.9693718449733814E-3</v>
      </c>
      <c r="AB39" s="183">
        <v>2.7530752834155493E-2</v>
      </c>
      <c r="AC39" s="183">
        <v>6.9523987658908659E-2</v>
      </c>
      <c r="AD39" s="183">
        <v>5.1522002808644767E-2</v>
      </c>
      <c r="AE39" s="184"/>
      <c r="AF39" s="183">
        <v>3116.6346564082041</v>
      </c>
      <c r="AG39" s="186">
        <v>9884.5557270701211</v>
      </c>
      <c r="AH39" s="183">
        <v>77039.315504104903</v>
      </c>
      <c r="AI39" s="183">
        <v>1679.8887835099997</v>
      </c>
      <c r="AJ39" s="186" t="s">
        <v>391</v>
      </c>
      <c r="AK39" s="185" t="s">
        <v>391</v>
      </c>
      <c r="AL39" s="160" t="s">
        <v>49</v>
      </c>
    </row>
    <row r="40" spans="1:256" s="2" customFormat="1" ht="24.75" customHeight="1" thickBot="1" x14ac:dyDescent="0.3">
      <c r="A40" s="120" t="s">
        <v>70</v>
      </c>
      <c r="B40" s="120" t="s">
        <v>105</v>
      </c>
      <c r="C40" s="121" t="s">
        <v>397</v>
      </c>
      <c r="D40" s="181"/>
      <c r="E40" s="182">
        <v>0.14094133333333334</v>
      </c>
      <c r="F40" s="183">
        <v>1.2401333333333337E-2</v>
      </c>
      <c r="G40" s="183">
        <v>2.8E-3</v>
      </c>
      <c r="H40" s="183">
        <v>3.1999999999999999E-5</v>
      </c>
      <c r="I40" s="183">
        <v>7.5359999999999993E-3</v>
      </c>
      <c r="J40" s="183">
        <v>7.5359999999999993E-3</v>
      </c>
      <c r="K40" s="183">
        <v>7.5359999999999993E-3</v>
      </c>
      <c r="L40" s="183">
        <v>4.8013333333333337E-3</v>
      </c>
      <c r="M40" s="183">
        <v>3.9381333333333331E-2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167.68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10.09727524324366</v>
      </c>
      <c r="F41" s="183">
        <v>201.99276689764898</v>
      </c>
      <c r="G41" s="183">
        <v>26.494122712307345</v>
      </c>
      <c r="H41" s="183">
        <v>0.24533677739493767</v>
      </c>
      <c r="I41" s="183">
        <v>67.545100497011376</v>
      </c>
      <c r="J41" s="183">
        <v>68.803316388046412</v>
      </c>
      <c r="K41" s="183">
        <v>74.74739929151589</v>
      </c>
      <c r="L41" s="183">
        <v>4.968003611451941</v>
      </c>
      <c r="M41" s="183">
        <v>924.50459049341634</v>
      </c>
      <c r="N41" s="183">
        <v>1.5935866614783816</v>
      </c>
      <c r="O41" s="183">
        <v>0.30814739822778858</v>
      </c>
      <c r="P41" s="183">
        <v>0.4170083888535841</v>
      </c>
      <c r="Q41" s="183">
        <v>0.47598962578416781</v>
      </c>
      <c r="R41" s="183">
        <v>1.5213237503751937</v>
      </c>
      <c r="S41" s="183">
        <v>0.58957030135605493</v>
      </c>
      <c r="T41" s="183">
        <v>0.36204753675472867</v>
      </c>
      <c r="U41" s="183">
        <v>0.20856052563434521</v>
      </c>
      <c r="V41" s="183">
        <v>4.7278147766241378</v>
      </c>
      <c r="W41" s="183">
        <v>4.471221833869726</v>
      </c>
      <c r="X41" s="183">
        <v>15.188314480391018</v>
      </c>
      <c r="Y41" s="183">
        <v>12.039034856713183</v>
      </c>
      <c r="Z41" s="183">
        <v>6.2975312354303208</v>
      </c>
      <c r="AA41" s="183">
        <v>8.3482878612889273</v>
      </c>
      <c r="AB41" s="183">
        <v>41.873168433823459</v>
      </c>
      <c r="AC41" s="183">
        <v>12.653741166761092</v>
      </c>
      <c r="AD41" s="183">
        <v>0.2381655471048012</v>
      </c>
      <c r="AE41" s="184"/>
      <c r="AF41" s="183" t="s">
        <v>390</v>
      </c>
      <c r="AG41" s="186">
        <v>51846.591316458864</v>
      </c>
      <c r="AH41" s="183">
        <v>103105.74779904762</v>
      </c>
      <c r="AI41" s="183">
        <v>44189.000000000015</v>
      </c>
      <c r="AJ41" s="186" t="s">
        <v>391</v>
      </c>
      <c r="AK41" s="185" t="s">
        <v>391</v>
      </c>
      <c r="AL41" s="160" t="s">
        <v>49</v>
      </c>
    </row>
    <row r="42" spans="1:256" s="2" customFormat="1" ht="24.75" customHeight="1" thickBot="1" x14ac:dyDescent="0.3">
      <c r="A42" s="120" t="s">
        <v>70</v>
      </c>
      <c r="B42" s="120" t="s">
        <v>107</v>
      </c>
      <c r="C42" s="121" t="s">
        <v>108</v>
      </c>
      <c r="D42" s="181"/>
      <c r="E42" s="182">
        <v>1.5023499999999999E-2</v>
      </c>
      <c r="F42" s="183">
        <v>0.36840400000000001</v>
      </c>
      <c r="G42" s="183">
        <v>8.9999999999999987E-4</v>
      </c>
      <c r="H42" s="183">
        <v>1.15E-5</v>
      </c>
      <c r="I42" s="183">
        <v>5.8550000000000008E-3</v>
      </c>
      <c r="J42" s="183">
        <v>5.8550000000000008E-3</v>
      </c>
      <c r="K42" s="183">
        <v>5.8550000000000008E-3</v>
      </c>
      <c r="L42" s="183">
        <v>2.9250000000000001E-4</v>
      </c>
      <c r="M42" s="183">
        <v>2.0897400000000004</v>
      </c>
      <c r="N42" s="183">
        <v>6.7500000000000008E-3</v>
      </c>
      <c r="O42" s="183">
        <v>3.0000000000000001E-5</v>
      </c>
      <c r="P42" s="183">
        <v>2.6099999999999997E-5</v>
      </c>
      <c r="Q42" s="183">
        <v>8.9999999999999996E-7</v>
      </c>
      <c r="R42" s="183">
        <v>1.4999999999999999E-4</v>
      </c>
      <c r="S42" s="183">
        <v>5.1000000000000004E-3</v>
      </c>
      <c r="T42" s="183">
        <v>2.1000000000000001E-4</v>
      </c>
      <c r="U42" s="183">
        <v>3.0000000000000001E-5</v>
      </c>
      <c r="V42" s="183">
        <v>3.0000000000000001E-3</v>
      </c>
      <c r="W42" s="183" t="s">
        <v>390</v>
      </c>
      <c r="X42" s="183">
        <v>1.2E-4</v>
      </c>
      <c r="Y42" s="183">
        <v>1.2E-4</v>
      </c>
      <c r="Z42" s="183">
        <v>2.0399999999999998E-5</v>
      </c>
      <c r="AA42" s="183">
        <v>3.0599999999999998E-5</v>
      </c>
      <c r="AB42" s="183">
        <v>2.9099999999999997E-4</v>
      </c>
      <c r="AC42" s="183" t="s">
        <v>390</v>
      </c>
      <c r="AD42" s="183" t="s">
        <v>390</v>
      </c>
      <c r="AE42" s="184"/>
      <c r="AF42" s="182">
        <v>129.89999999999998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0.36054590099999967</v>
      </c>
      <c r="F43" s="183">
        <v>0.35740218599999796</v>
      </c>
      <c r="G43" s="183">
        <v>0.74638003299999556</v>
      </c>
      <c r="H43" s="183" t="s">
        <v>438</v>
      </c>
      <c r="I43" s="183">
        <v>0.22832954800000127</v>
      </c>
      <c r="J43" s="183">
        <v>0.28721533999999599</v>
      </c>
      <c r="K43" s="183">
        <v>0.46281293299999399</v>
      </c>
      <c r="L43" s="183">
        <v>2.6028976213540438E-2</v>
      </c>
      <c r="M43" s="183">
        <v>1.4259399319999981</v>
      </c>
      <c r="N43" s="183">
        <v>5.1317741424823045E-2</v>
      </c>
      <c r="O43" s="183">
        <v>7.3907446020674318E-3</v>
      </c>
      <c r="P43" s="183">
        <v>3.8205875579055242E-3</v>
      </c>
      <c r="Q43" s="183">
        <v>3.9653525320459217E-2</v>
      </c>
      <c r="R43" s="183">
        <v>3.6784927093665987E-2</v>
      </c>
      <c r="S43" s="183">
        <v>4.7648714859988291E-2</v>
      </c>
      <c r="T43" s="183">
        <v>0.13749230566861498</v>
      </c>
      <c r="U43" s="183">
        <v>5.3980979833402731E-3</v>
      </c>
      <c r="V43" s="183">
        <v>0.30567147107012316</v>
      </c>
      <c r="W43" s="183">
        <v>5.1603458503156507E-2</v>
      </c>
      <c r="X43" s="183">
        <v>4.5586611897167105E-3</v>
      </c>
      <c r="Y43" s="183">
        <v>7.3004690275705365E-3</v>
      </c>
      <c r="Z43" s="183">
        <v>2.4935917885973127E-3</v>
      </c>
      <c r="AA43" s="183">
        <v>1.9874580394967692E-3</v>
      </c>
      <c r="AB43" s="183">
        <v>1.6340180045381337E-2</v>
      </c>
      <c r="AC43" s="183">
        <v>7.6111402080514031E-3</v>
      </c>
      <c r="AD43" s="183">
        <v>5.891202677605162E-3</v>
      </c>
      <c r="AE43" s="184"/>
      <c r="AF43" s="183">
        <v>384.35177613000042</v>
      </c>
      <c r="AG43" s="183">
        <v>811.87575689999971</v>
      </c>
      <c r="AH43" s="183">
        <v>2094.3501138999982</v>
      </c>
      <c r="AI43" s="183">
        <v>498.68607299999996</v>
      </c>
      <c r="AJ43" s="186" t="s">
        <v>391</v>
      </c>
      <c r="AK43" s="185" t="s">
        <v>391</v>
      </c>
      <c r="AL43" s="160" t="s">
        <v>49</v>
      </c>
    </row>
    <row r="44" spans="1:256" s="2" customFormat="1" ht="24.75" customHeight="1" thickBot="1" x14ac:dyDescent="0.3">
      <c r="A44" s="120" t="s">
        <v>70</v>
      </c>
      <c r="B44" s="120" t="s">
        <v>111</v>
      </c>
      <c r="C44" s="121" t="s">
        <v>112</v>
      </c>
      <c r="D44" s="181"/>
      <c r="E44" s="182">
        <v>13.026286202584863</v>
      </c>
      <c r="F44" s="183">
        <v>3.4628412074136694</v>
      </c>
      <c r="G44" s="183">
        <v>9.6399999999999993E-3</v>
      </c>
      <c r="H44" s="183">
        <v>8.5505866666666652E-3</v>
      </c>
      <c r="I44" s="183">
        <v>1.9947349198893107</v>
      </c>
      <c r="J44" s="183">
        <v>1.9947349198893107</v>
      </c>
      <c r="K44" s="183">
        <v>1.9947349198893107</v>
      </c>
      <c r="L44" s="183">
        <v>1.1742546424142506</v>
      </c>
      <c r="M44" s="183">
        <v>16.873464024824521</v>
      </c>
      <c r="N44" s="183">
        <v>2.2500000000000003E-2</v>
      </c>
      <c r="O44" s="183">
        <v>3.3667999999999992E-3</v>
      </c>
      <c r="P44" s="183">
        <v>2.1031999999999999E-3</v>
      </c>
      <c r="Q44" s="183">
        <v>4.2399999999999994E-5</v>
      </c>
      <c r="R44" s="183">
        <v>1.192E-2</v>
      </c>
      <c r="S44" s="183">
        <v>4.1716799999999998E-2</v>
      </c>
      <c r="T44" s="183">
        <v>4.6032000000000009E-3</v>
      </c>
      <c r="U44" s="183">
        <v>2.364E-4</v>
      </c>
      <c r="V44" s="183">
        <v>0.65263199999999999</v>
      </c>
      <c r="W44" s="183" t="s">
        <v>390</v>
      </c>
      <c r="X44" s="183">
        <v>1.1610799999999999E-2</v>
      </c>
      <c r="Y44" s="183">
        <v>9.5288000000000013E-4</v>
      </c>
      <c r="Z44" s="183">
        <v>2.0079200000000001E-4</v>
      </c>
      <c r="AA44" s="183">
        <v>3.1319999999999997E-4</v>
      </c>
      <c r="AB44" s="183">
        <v>1.3077672E-2</v>
      </c>
      <c r="AC44" s="183" t="s">
        <v>390</v>
      </c>
      <c r="AD44" s="183" t="s">
        <v>390</v>
      </c>
      <c r="AE44" s="184"/>
      <c r="AF44" s="183">
        <v>17673.602507836989</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0.40025333333333329</v>
      </c>
      <c r="F47" s="183">
        <v>2.7797000000000002E-2</v>
      </c>
      <c r="G47" s="183">
        <v>2.2000000000000001E-3</v>
      </c>
      <c r="H47" s="183">
        <v>8.7999999999999998E-5</v>
      </c>
      <c r="I47" s="183">
        <v>1.4182666666666666E-2</v>
      </c>
      <c r="J47" s="183">
        <v>1.4182666666666666E-2</v>
      </c>
      <c r="K47" s="183">
        <v>1.4182666666666666E-2</v>
      </c>
      <c r="L47" s="183">
        <v>9.2693333333333343E-3</v>
      </c>
      <c r="M47" s="183">
        <v>9.9267666666666657E-2</v>
      </c>
      <c r="N47" s="183">
        <v>4.1250000000000003E-6</v>
      </c>
      <c r="O47" s="183">
        <v>1.1E-4</v>
      </c>
      <c r="P47" s="183">
        <v>5.8299999999999994E-5</v>
      </c>
      <c r="Q47" s="183">
        <v>1.1000000000000001E-6</v>
      </c>
      <c r="R47" s="183">
        <v>5.5000000000000003E-4</v>
      </c>
      <c r="S47" s="183">
        <v>1.8700000000000001E-2</v>
      </c>
      <c r="T47" s="183">
        <v>7.6999999999999996E-4</v>
      </c>
      <c r="U47" s="183">
        <v>1.1E-4</v>
      </c>
      <c r="V47" s="183">
        <v>1.0999999999999999E-2</v>
      </c>
      <c r="W47" s="183" t="s">
        <v>390</v>
      </c>
      <c r="X47" s="183">
        <v>3.3E-4</v>
      </c>
      <c r="Y47" s="183">
        <v>5.5000000000000003E-4</v>
      </c>
      <c r="Z47" s="183">
        <v>3.7839999999999998E-4</v>
      </c>
      <c r="AA47" s="183">
        <v>2.3319999999999998E-4</v>
      </c>
      <c r="AB47" s="183">
        <v>1.4916E-3</v>
      </c>
      <c r="AC47" s="183" t="s">
        <v>390</v>
      </c>
      <c r="AD47" s="183" t="s">
        <v>390</v>
      </c>
      <c r="AE47" s="184"/>
      <c r="AF47" s="183">
        <v>461.12</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12.545775000000001</v>
      </c>
      <c r="G48" s="188" t="s">
        <v>391</v>
      </c>
      <c r="H48" s="188" t="s">
        <v>391</v>
      </c>
      <c r="I48" s="183">
        <v>0.33976499999999998</v>
      </c>
      <c r="J48" s="183">
        <v>2.3273250000000001</v>
      </c>
      <c r="K48" s="183">
        <v>5.0283090000000001</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66.105999999999995</v>
      </c>
      <c r="AL48" s="160" t="s">
        <v>122</v>
      </c>
    </row>
    <row r="49" spans="1:38" s="2" customFormat="1" ht="24.75" customHeight="1" thickBot="1" x14ac:dyDescent="0.3">
      <c r="A49" s="120" t="s">
        <v>119</v>
      </c>
      <c r="B49" s="120" t="s">
        <v>123</v>
      </c>
      <c r="C49" s="121" t="s">
        <v>124</v>
      </c>
      <c r="D49" s="181"/>
      <c r="E49" s="182">
        <v>0.49975799999999998</v>
      </c>
      <c r="F49" s="182">
        <v>0.65386855999999993</v>
      </c>
      <c r="G49" s="182">
        <v>0.50640627000000005</v>
      </c>
      <c r="H49" s="182">
        <v>7.1816299E-2</v>
      </c>
      <c r="I49" s="182">
        <v>0.50926074700000001</v>
      </c>
      <c r="J49" s="182">
        <v>0.772158236</v>
      </c>
      <c r="K49" s="182">
        <v>1.00860609</v>
      </c>
      <c r="L49" s="182">
        <v>0.24953776603</v>
      </c>
      <c r="M49" s="182">
        <v>0.80533038000000001</v>
      </c>
      <c r="N49" s="182" t="s">
        <v>390</v>
      </c>
      <c r="O49" s="182" t="s">
        <v>390</v>
      </c>
      <c r="P49" s="182" t="s">
        <v>390</v>
      </c>
      <c r="Q49" s="182" t="s">
        <v>390</v>
      </c>
      <c r="R49" s="182" t="s">
        <v>390</v>
      </c>
      <c r="S49" s="182" t="s">
        <v>390</v>
      </c>
      <c r="T49" s="182" t="s">
        <v>390</v>
      </c>
      <c r="U49" s="182" t="s">
        <v>390</v>
      </c>
      <c r="V49" s="182" t="s">
        <v>390</v>
      </c>
      <c r="W49" s="182" t="s">
        <v>390</v>
      </c>
      <c r="X49" s="182">
        <v>9.4052471782824179E-2</v>
      </c>
      <c r="Y49" s="182">
        <v>0.11565752571811089</v>
      </c>
      <c r="Z49" s="182">
        <v>6.9722349978708409E-2</v>
      </c>
      <c r="AA49" s="182">
        <v>2.9847053875472183E-2</v>
      </c>
      <c r="AB49" s="183">
        <v>0.30927940135511578</v>
      </c>
      <c r="AC49" s="182" t="s">
        <v>390</v>
      </c>
      <c r="AD49" s="182" t="s">
        <v>390</v>
      </c>
      <c r="AE49" s="184"/>
      <c r="AF49" s="186" t="s">
        <v>391</v>
      </c>
      <c r="AG49" s="186" t="s">
        <v>391</v>
      </c>
      <c r="AH49" s="186" t="s">
        <v>391</v>
      </c>
      <c r="AI49" s="186" t="s">
        <v>391</v>
      </c>
      <c r="AJ49" s="186" t="s">
        <v>391</v>
      </c>
      <c r="AK49" s="186">
        <v>4.6680000000000001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0.13202999700000001</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0.18271699999999999</v>
      </c>
      <c r="AL51" s="160" t="s">
        <v>130</v>
      </c>
    </row>
    <row r="52" spans="1:38" s="2" customFormat="1" ht="24.75" customHeight="1" thickBot="1" x14ac:dyDescent="0.3">
      <c r="A52" s="120" t="s">
        <v>119</v>
      </c>
      <c r="B52" s="123" t="s">
        <v>131</v>
      </c>
      <c r="C52" s="125" t="s">
        <v>399</v>
      </c>
      <c r="D52" s="192"/>
      <c r="E52" s="183">
        <v>0.23880099999999999</v>
      </c>
      <c r="F52" s="183">
        <v>0.20307889999999998</v>
      </c>
      <c r="G52" s="183">
        <v>2.5641836039999997</v>
      </c>
      <c r="H52" s="183" t="s">
        <v>390</v>
      </c>
      <c r="I52" s="183">
        <v>1.2938345E-2</v>
      </c>
      <c r="J52" s="183">
        <v>2.2180020000000002E-2</v>
      </c>
      <c r="K52" s="183">
        <v>3.6966700000000012E-2</v>
      </c>
      <c r="L52" s="183" t="s">
        <v>391</v>
      </c>
      <c r="M52" s="183">
        <v>0.118985144</v>
      </c>
      <c r="N52" s="183">
        <v>1.8216E-2</v>
      </c>
      <c r="O52" s="183">
        <v>3.0360000000000001E-3</v>
      </c>
      <c r="P52" s="183">
        <v>3.6431999999999997E-3</v>
      </c>
      <c r="Q52" s="183">
        <v>6.0720000000000001E-4</v>
      </c>
      <c r="R52" s="183">
        <v>6.0720000000000001E-4</v>
      </c>
      <c r="S52" s="183">
        <v>7.2863999999999993E-3</v>
      </c>
      <c r="T52" s="183">
        <v>3.2181599999999998E-2</v>
      </c>
      <c r="U52" s="183">
        <v>6.0720000000000001E-4</v>
      </c>
      <c r="V52" s="183">
        <v>6.0720000000000001E-3</v>
      </c>
      <c r="W52" s="183">
        <v>7.2863999999999993E-3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6.0720000000000001</v>
      </c>
      <c r="AL52" s="160" t="s">
        <v>132</v>
      </c>
    </row>
    <row r="53" spans="1:38" s="2" customFormat="1" ht="24.75" customHeight="1" thickBot="1" x14ac:dyDescent="0.3">
      <c r="A53" s="120" t="s">
        <v>119</v>
      </c>
      <c r="B53" s="123" t="s">
        <v>133</v>
      </c>
      <c r="C53" s="125" t="s">
        <v>134</v>
      </c>
      <c r="D53" s="192"/>
      <c r="E53" s="188" t="s">
        <v>391</v>
      </c>
      <c r="F53" s="183">
        <v>0.1756916</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4.4379999999999997</v>
      </c>
      <c r="AL53" s="160" t="s">
        <v>135</v>
      </c>
    </row>
    <row r="54" spans="1:38" s="2" customFormat="1" ht="23.4" thickBot="1" x14ac:dyDescent="0.3">
      <c r="A54" s="120" t="s">
        <v>119</v>
      </c>
      <c r="B54" s="123" t="s">
        <v>136</v>
      </c>
      <c r="C54" s="125" t="s">
        <v>137</v>
      </c>
      <c r="D54" s="192"/>
      <c r="E54" s="182" t="s">
        <v>391</v>
      </c>
      <c r="F54" s="183">
        <v>1.3085291318844139</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6379.0960000000005</v>
      </c>
      <c r="AL54" s="160" t="s">
        <v>425</v>
      </c>
    </row>
    <row r="55" spans="1:38" s="2" customFormat="1" ht="24.75" customHeight="1" thickBot="1" x14ac:dyDescent="0.3">
      <c r="A55" s="120" t="s">
        <v>119</v>
      </c>
      <c r="B55" s="123" t="s">
        <v>138</v>
      </c>
      <c r="C55" s="125" t="s">
        <v>139</v>
      </c>
      <c r="D55" s="192"/>
      <c r="E55" s="182">
        <v>8.2608000000000001E-2</v>
      </c>
      <c r="F55" s="183">
        <v>1.711E-2</v>
      </c>
      <c r="G55" s="183">
        <v>0.75931719999999991</v>
      </c>
      <c r="H55" s="183" t="s">
        <v>390</v>
      </c>
      <c r="I55" s="183">
        <v>1.168772E-2</v>
      </c>
      <c r="J55" s="183">
        <v>1.806284E-2</v>
      </c>
      <c r="K55" s="183">
        <v>2.1250399999999999E-2</v>
      </c>
      <c r="L55" s="183">
        <v>2.8050528E-3</v>
      </c>
      <c r="M55" s="183">
        <v>4.4009159999999999E-2</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95.033550000000005</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2.6810221999999998E-2</v>
      </c>
      <c r="J57" s="182">
        <v>3.8424377999999988E-2</v>
      </c>
      <c r="K57" s="182">
        <v>4.6456620000000004E-2</v>
      </c>
      <c r="L57" s="182">
        <v>8.0430665999999993E-4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2954</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1.4790840000000001E-2</v>
      </c>
      <c r="J58" s="182">
        <v>2.0953690000000001E-2</v>
      </c>
      <c r="K58" s="182">
        <v>2.46514E-2</v>
      </c>
      <c r="L58" s="182">
        <v>6.8037864000000003E-5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1128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3.6099660000000005E-3</v>
      </c>
      <c r="J59" s="182">
        <v>8.1481609999999975E-3</v>
      </c>
      <c r="K59" s="182">
        <v>1.092243E-2</v>
      </c>
      <c r="L59" s="182">
        <v>2.2381789200000002E-6</v>
      </c>
      <c r="M59" s="182" t="s">
        <v>390</v>
      </c>
      <c r="N59" s="182">
        <v>5.3379870269160001</v>
      </c>
      <c r="O59" s="182">
        <v>0.30645270964799987</v>
      </c>
      <c r="P59" s="182">
        <v>3.6543271080000006E-3</v>
      </c>
      <c r="Q59" s="182">
        <v>0.52644805595599964</v>
      </c>
      <c r="R59" s="182">
        <v>0.43747012024600007</v>
      </c>
      <c r="S59" s="182">
        <v>0.20991521701900007</v>
      </c>
      <c r="T59" s="182">
        <v>0.330184366984</v>
      </c>
      <c r="U59" s="182">
        <v>1.7743868057799999</v>
      </c>
      <c r="V59" s="182">
        <v>3.9753202583099996</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1203</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0.60707684999999956</v>
      </c>
      <c r="J60" s="183">
        <v>1.9445858299999998</v>
      </c>
      <c r="K60" s="183">
        <v>3.7412079999999999</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73067</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4.7738306726367828E-2</v>
      </c>
      <c r="J61" s="183">
        <v>0.47968099531815356</v>
      </c>
      <c r="K61" s="183">
        <v>0.99039791613765915</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3.9542599999999997E-2</v>
      </c>
      <c r="G63" s="182">
        <v>3.2171500000000002E-3</v>
      </c>
      <c r="H63" s="182">
        <v>1.4183989999999997E-2</v>
      </c>
      <c r="I63" s="182">
        <v>9.654473999999998E-3</v>
      </c>
      <c r="J63" s="182">
        <v>2.1142138999999997E-2</v>
      </c>
      <c r="K63" s="182">
        <v>3.6541060000000007E-2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0.25804300000000002</v>
      </c>
      <c r="F64" s="182" t="s">
        <v>390</v>
      </c>
      <c r="G64" s="182" t="s">
        <v>390</v>
      </c>
      <c r="H64" s="182">
        <v>2.5804299999999999E-3</v>
      </c>
      <c r="I64" s="182" t="s">
        <v>391</v>
      </c>
      <c r="J64" s="182" t="s">
        <v>391</v>
      </c>
      <c r="K64" s="182" t="s">
        <v>391</v>
      </c>
      <c r="L64" s="182" t="s">
        <v>391</v>
      </c>
      <c r="M64" s="182">
        <v>2.5804300000000002E-2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258.04300000000001</v>
      </c>
      <c r="AL64" s="160" t="s">
        <v>160</v>
      </c>
    </row>
    <row r="65" spans="1:38" s="2" customFormat="1" ht="24.75" customHeight="1" thickBot="1" x14ac:dyDescent="0.3">
      <c r="A65" s="120" t="s">
        <v>53</v>
      </c>
      <c r="B65" s="123" t="s">
        <v>161</v>
      </c>
      <c r="C65" s="121" t="s">
        <v>162</v>
      </c>
      <c r="D65" s="181"/>
      <c r="E65" s="182">
        <v>0.38113139600000007</v>
      </c>
      <c r="F65" s="182" t="s">
        <v>391</v>
      </c>
      <c r="G65" s="182" t="s">
        <v>391</v>
      </c>
      <c r="H65" s="182">
        <v>1.7389999999999999E-2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517.93100000000004</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6.4660000000000004E-3</v>
      </c>
      <c r="F68" s="182">
        <v>5.5849999999999997E-4</v>
      </c>
      <c r="G68" s="182">
        <v>0.14657699999999999</v>
      </c>
      <c r="H68" s="182" t="s">
        <v>391</v>
      </c>
      <c r="I68" s="182">
        <v>8.6295300000000016E-3</v>
      </c>
      <c r="J68" s="182">
        <v>1.2225168E-2</v>
      </c>
      <c r="K68" s="182">
        <v>1.4382549999999999E-2</v>
      </c>
      <c r="L68" s="182">
        <v>1.5533154000000002E-4</v>
      </c>
      <c r="M68" s="182">
        <v>2.0497399999999999E-2</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30.968</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0.71830706999999994</v>
      </c>
      <c r="F70" s="182">
        <v>0.36821214299999994</v>
      </c>
      <c r="G70" s="182">
        <v>0.50301311000000004</v>
      </c>
      <c r="H70" s="182">
        <v>0.32585943999999989</v>
      </c>
      <c r="I70" s="182">
        <v>0.188885683</v>
      </c>
      <c r="J70" s="182">
        <v>0.29925193600000011</v>
      </c>
      <c r="K70" s="182">
        <v>0.4043813289999999</v>
      </c>
      <c r="L70" s="182">
        <v>3.3999422939999997E-3</v>
      </c>
      <c r="M70" s="182">
        <v>0.22781043000000001</v>
      </c>
      <c r="N70" s="182" t="s">
        <v>390</v>
      </c>
      <c r="O70" s="182" t="s">
        <v>390</v>
      </c>
      <c r="P70" s="182">
        <v>0.17899000000000001</v>
      </c>
      <c r="Q70" s="182" t="s">
        <v>390</v>
      </c>
      <c r="R70" s="182">
        <v>5.7999999999999996E-3</v>
      </c>
      <c r="S70" s="182" t="s">
        <v>390</v>
      </c>
      <c r="T70" s="182">
        <v>1.2999999999999999E-3</v>
      </c>
      <c r="U70" s="182">
        <v>3.0000000000000001E-3</v>
      </c>
      <c r="V70" s="182">
        <v>5.5E-2</v>
      </c>
      <c r="W70" s="182">
        <v>6.1764262648008614E-3</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0.68920869000000007</v>
      </c>
      <c r="F72" s="182">
        <v>1.22</v>
      </c>
      <c r="G72" s="182">
        <v>5.3795361999999999E-2</v>
      </c>
      <c r="H72" s="182" t="s">
        <v>390</v>
      </c>
      <c r="I72" s="182">
        <v>0.60314406700000012</v>
      </c>
      <c r="J72" s="182">
        <v>0.83298859500000022</v>
      </c>
      <c r="K72" s="182">
        <v>0.9675785389999999</v>
      </c>
      <c r="L72" s="182">
        <v>2.1713186412000004E-3</v>
      </c>
      <c r="M72" s="182">
        <v>29.033534839999998</v>
      </c>
      <c r="N72" s="182">
        <v>5.287312289478054</v>
      </c>
      <c r="O72" s="182">
        <v>0.29295110224358945</v>
      </c>
      <c r="P72" s="182">
        <v>0.42142716581514583</v>
      </c>
      <c r="Q72" s="182">
        <v>1.0086331746217543</v>
      </c>
      <c r="R72" s="182">
        <v>0.64206801272500003</v>
      </c>
      <c r="S72" s="182">
        <v>0.13427820039999999</v>
      </c>
      <c r="T72" s="182">
        <v>0.69375172394999995</v>
      </c>
      <c r="U72" s="182">
        <v>1.7462556000000001E-2</v>
      </c>
      <c r="V72" s="182">
        <v>12.371837630928631</v>
      </c>
      <c r="W72" s="182">
        <v>4.1235680815033557</v>
      </c>
      <c r="X72" s="182">
        <v>3.7491973640272152E-3</v>
      </c>
      <c r="Y72" s="182">
        <v>1.9447809484121874E-2</v>
      </c>
      <c r="Z72" s="182">
        <v>6.6100755162690188E-3</v>
      </c>
      <c r="AA72" s="182">
        <v>8.8890245947472401E-4</v>
      </c>
      <c r="AB72" s="183">
        <v>3.0695984823892828E-2</v>
      </c>
      <c r="AC72" s="182" t="s">
        <v>438</v>
      </c>
      <c r="AD72" s="182">
        <v>0.17506348706046562</v>
      </c>
      <c r="AE72" s="184"/>
      <c r="AF72" s="191" t="s">
        <v>391</v>
      </c>
      <c r="AG72" s="191" t="s">
        <v>391</v>
      </c>
      <c r="AH72" s="191" t="s">
        <v>391</v>
      </c>
      <c r="AI72" s="191" t="s">
        <v>391</v>
      </c>
      <c r="AJ72" s="191" t="s">
        <v>391</v>
      </c>
      <c r="AK72" s="183">
        <v>6353.705390000001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2.9753399999999999E-3</v>
      </c>
      <c r="J73" s="182">
        <v>4.2150650000000005E-3</v>
      </c>
      <c r="K73" s="182">
        <v>4.9588999999999996E-3</v>
      </c>
      <c r="L73" s="182">
        <v>2.9753400000000001E-4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1.925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3.8932201000000013E-2</v>
      </c>
      <c r="J74" s="182">
        <v>5.4351626000000007E-2</v>
      </c>
      <c r="K74" s="182">
        <v>7.3284899999999972E-2</v>
      </c>
      <c r="L74" s="182">
        <v>8.9544062300000028E-4</v>
      </c>
      <c r="M74" s="182" t="s">
        <v>390</v>
      </c>
      <c r="N74" s="182">
        <v>4.6748187763157895E-2</v>
      </c>
      <c r="O74" s="182">
        <v>2.7873169924504753E-3</v>
      </c>
      <c r="P74" s="182">
        <v>2.2961979517495024E-3</v>
      </c>
      <c r="Q74" s="182">
        <v>8.4492142442058379E-3</v>
      </c>
      <c r="R74" s="182">
        <v>3.0000000000000003E-4</v>
      </c>
      <c r="S74" s="182">
        <v>3.3822258064516122E-2</v>
      </c>
      <c r="T74" s="182">
        <v>1E-4</v>
      </c>
      <c r="U74" s="182" t="s">
        <v>390</v>
      </c>
      <c r="V74" s="182">
        <v>0.46456718654434254</v>
      </c>
      <c r="W74" s="182">
        <v>2.1276806678558205E-2</v>
      </c>
      <c r="X74" s="182" t="s">
        <v>390</v>
      </c>
      <c r="Y74" s="182" t="s">
        <v>390</v>
      </c>
      <c r="Z74" s="182" t="s">
        <v>390</v>
      </c>
      <c r="AA74" s="182" t="s">
        <v>390</v>
      </c>
      <c r="AB74" s="182">
        <v>9.2353119263040702E-5</v>
      </c>
      <c r="AC74" s="182">
        <v>171.1</v>
      </c>
      <c r="AD74" s="182">
        <v>2.494353729131145E-5</v>
      </c>
      <c r="AE74" s="184"/>
      <c r="AF74" s="191" t="s">
        <v>391</v>
      </c>
      <c r="AG74" s="191" t="s">
        <v>391</v>
      </c>
      <c r="AH74" s="191" t="s">
        <v>391</v>
      </c>
      <c r="AI74" s="191" t="s">
        <v>391</v>
      </c>
      <c r="AJ74" s="191" t="s">
        <v>391</v>
      </c>
      <c r="AK74" s="186">
        <v>34.22</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3.3761339999999998E-3</v>
      </c>
      <c r="J76" s="183">
        <v>4.2730560000000008E-3</v>
      </c>
      <c r="K76" s="183">
        <v>4.499770000000001E-3</v>
      </c>
      <c r="L76" s="183" t="s">
        <v>390</v>
      </c>
      <c r="M76" s="182" t="s">
        <v>390</v>
      </c>
      <c r="N76" s="183">
        <v>3.1764030000000001</v>
      </c>
      <c r="O76" s="183">
        <v>3.7553108848864527E-3</v>
      </c>
      <c r="P76" s="183">
        <v>3.4933124510571657E-3</v>
      </c>
      <c r="Q76" s="183">
        <v>3.0653816758026625E-2</v>
      </c>
      <c r="R76" s="183">
        <v>7.0351431306012353E-4</v>
      </c>
      <c r="S76" s="183">
        <v>2.4453187157400156E-3</v>
      </c>
      <c r="T76" s="183">
        <v>4.453973375097885E-3</v>
      </c>
      <c r="U76" s="183">
        <v>2.707317149569303E-3</v>
      </c>
      <c r="V76" s="183">
        <v>3.4084055512050813E-3</v>
      </c>
      <c r="W76" s="183">
        <v>7.7022687722961808E-2</v>
      </c>
      <c r="X76" s="183" t="s">
        <v>390</v>
      </c>
      <c r="Y76" s="183" t="s">
        <v>390</v>
      </c>
      <c r="Z76" s="183" t="s">
        <v>390</v>
      </c>
      <c r="AA76" s="183" t="s">
        <v>390</v>
      </c>
      <c r="AB76" s="183">
        <v>2.7073171495693032E-4</v>
      </c>
      <c r="AC76" s="183" t="s">
        <v>390</v>
      </c>
      <c r="AD76" s="183">
        <v>2.619984338292874E-6</v>
      </c>
      <c r="AE76" s="184"/>
      <c r="AF76" s="191" t="s">
        <v>391</v>
      </c>
      <c r="AG76" s="191" t="s">
        <v>391</v>
      </c>
      <c r="AH76" s="191" t="s">
        <v>391</v>
      </c>
      <c r="AI76" s="191" t="s">
        <v>391</v>
      </c>
      <c r="AJ76" s="191" t="s">
        <v>391</v>
      </c>
      <c r="AK76" s="183">
        <v>27.881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0.29164999999999996</v>
      </c>
      <c r="O77" s="194">
        <v>7.0610000000000006E-2</v>
      </c>
      <c r="P77" s="194">
        <v>4.6050000000000003E-4</v>
      </c>
      <c r="Q77" s="194">
        <v>9.2099999999999994E-3</v>
      </c>
      <c r="R77" s="194" t="s">
        <v>390</v>
      </c>
      <c r="S77" s="194" t="s">
        <v>390</v>
      </c>
      <c r="T77" s="194" t="s">
        <v>390</v>
      </c>
      <c r="U77" s="194" t="s">
        <v>390</v>
      </c>
      <c r="V77" s="194">
        <v>8.6591283138399644E-2</v>
      </c>
      <c r="W77" s="194">
        <v>1.5349999999999999E-3</v>
      </c>
      <c r="X77" s="194" t="s">
        <v>390</v>
      </c>
      <c r="Y77" s="194" t="s">
        <v>390</v>
      </c>
      <c r="Z77" s="194" t="s">
        <v>390</v>
      </c>
      <c r="AA77" s="194" t="s">
        <v>390</v>
      </c>
      <c r="AB77" s="183" t="s">
        <v>390</v>
      </c>
      <c r="AC77" s="194" t="s">
        <v>390</v>
      </c>
      <c r="AD77" s="194">
        <v>1.1052E-6</v>
      </c>
      <c r="AE77" s="184"/>
      <c r="AF77" s="191" t="s">
        <v>391</v>
      </c>
      <c r="AG77" s="191" t="s">
        <v>391</v>
      </c>
      <c r="AH77" s="191" t="s">
        <v>391</v>
      </c>
      <c r="AI77" s="191" t="s">
        <v>391</v>
      </c>
      <c r="AJ77" s="191" t="s">
        <v>391</v>
      </c>
      <c r="AK77" s="186">
        <v>0.307</v>
      </c>
      <c r="AL77" s="160" t="s">
        <v>196</v>
      </c>
    </row>
    <row r="78" spans="1:38" s="2" customFormat="1" ht="24.75" customHeight="1" thickBot="1" x14ac:dyDescent="0.3">
      <c r="A78" s="120" t="s">
        <v>53</v>
      </c>
      <c r="B78" s="120" t="s">
        <v>197</v>
      </c>
      <c r="C78" s="121" t="s">
        <v>198</v>
      </c>
      <c r="D78" s="181"/>
      <c r="E78" s="182" t="s">
        <v>390</v>
      </c>
      <c r="F78" s="182" t="s">
        <v>390</v>
      </c>
      <c r="G78" s="182">
        <v>1.2000000000000002E-7</v>
      </c>
      <c r="H78" s="182" t="s">
        <v>390</v>
      </c>
      <c r="I78" s="182">
        <v>2.3759999999999998E-6</v>
      </c>
      <c r="J78" s="182">
        <v>3.1240000000000001E-6</v>
      </c>
      <c r="K78" s="182">
        <v>3.9999999999999998E-6</v>
      </c>
      <c r="L78" s="182">
        <v>2.3759999999999997E-9</v>
      </c>
      <c r="M78" s="182" t="s">
        <v>390</v>
      </c>
      <c r="N78" s="182">
        <v>4.0000000000000001E-3</v>
      </c>
      <c r="O78" s="182">
        <v>1.9E-3</v>
      </c>
      <c r="P78" s="182">
        <v>1.21157284E-4</v>
      </c>
      <c r="Q78" s="182">
        <v>8.8361553548387103E-4</v>
      </c>
      <c r="R78" s="182" t="s">
        <v>390</v>
      </c>
      <c r="S78" s="182">
        <v>3.32E-2</v>
      </c>
      <c r="T78" s="182">
        <v>6.8480203999999993E-4</v>
      </c>
      <c r="U78" s="182" t="s">
        <v>390</v>
      </c>
      <c r="V78" s="182">
        <v>3.0499999999999999E-2</v>
      </c>
      <c r="W78" s="182">
        <v>0.26338539999999999</v>
      </c>
      <c r="X78" s="182" t="s">
        <v>390</v>
      </c>
      <c r="Y78" s="182" t="s">
        <v>390</v>
      </c>
      <c r="Z78" s="182" t="s">
        <v>390</v>
      </c>
      <c r="AA78" s="182" t="s">
        <v>390</v>
      </c>
      <c r="AB78" s="183">
        <v>8.1928638248847916E-5</v>
      </c>
      <c r="AC78" s="182" t="s">
        <v>390</v>
      </c>
      <c r="AD78" s="182">
        <v>1.9490519600000001E-5</v>
      </c>
      <c r="AE78" s="184"/>
      <c r="AF78" s="186" t="s">
        <v>391</v>
      </c>
      <c r="AG78" s="186" t="s">
        <v>391</v>
      </c>
      <c r="AH78" s="186" t="s">
        <v>391</v>
      </c>
      <c r="AI78" s="186" t="s">
        <v>391</v>
      </c>
      <c r="AJ78" s="186" t="s">
        <v>391</v>
      </c>
      <c r="AK78" s="186">
        <v>5.2677079999999998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0.16385305199999997</v>
      </c>
      <c r="F80" s="182">
        <v>0.11931525799999998</v>
      </c>
      <c r="G80" s="182">
        <v>0.21339250000000001</v>
      </c>
      <c r="H80" s="182">
        <v>3.7199999999999999E-4</v>
      </c>
      <c r="I80" s="182">
        <v>1.8207714999999992E-2</v>
      </c>
      <c r="J80" s="182">
        <v>2.9864958E-2</v>
      </c>
      <c r="K80" s="182">
        <v>4.4778479999999989E-2</v>
      </c>
      <c r="L80" s="182">
        <v>8.6213499999999998E-7</v>
      </c>
      <c r="M80" s="182">
        <v>0.17206474000000002</v>
      </c>
      <c r="N80" s="183">
        <v>0.10977000000000001</v>
      </c>
      <c r="O80" s="183">
        <v>4.0000000000000002E-4</v>
      </c>
      <c r="P80" s="183">
        <v>7.6245825148387098E-4</v>
      </c>
      <c r="Q80" s="183" t="s">
        <v>390</v>
      </c>
      <c r="R80" s="183">
        <v>8.9414000000000007E-2</v>
      </c>
      <c r="S80" s="183">
        <v>0.45421199999999995</v>
      </c>
      <c r="T80" s="183">
        <v>4.9456E-2</v>
      </c>
      <c r="U80" s="183" t="s">
        <v>390</v>
      </c>
      <c r="V80" s="183">
        <v>0.75853499999999996</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12.2690304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0.23849999999999999</v>
      </c>
      <c r="G83" s="183" t="s">
        <v>390</v>
      </c>
      <c r="H83" s="183" t="s">
        <v>391</v>
      </c>
      <c r="I83" s="183">
        <v>3.7683000000000001E-2</v>
      </c>
      <c r="J83" s="183">
        <v>0.25185600000000002</v>
      </c>
      <c r="K83" s="183">
        <v>0.88244999999999996</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1.401</v>
      </c>
      <c r="AL83" s="160" t="s">
        <v>385</v>
      </c>
    </row>
    <row r="84" spans="1:38" s="2" customFormat="1" ht="24.75" customHeight="1" thickBot="1" x14ac:dyDescent="0.3">
      <c r="A84" s="120" t="s">
        <v>53</v>
      </c>
      <c r="B84" s="129" t="s">
        <v>213</v>
      </c>
      <c r="C84" s="130" t="s">
        <v>214</v>
      </c>
      <c r="D84" s="122"/>
      <c r="E84" s="183" t="s">
        <v>390</v>
      </c>
      <c r="F84" s="183">
        <v>3.0635000000000003E-3</v>
      </c>
      <c r="G84" s="183" t="s">
        <v>391</v>
      </c>
      <c r="H84" s="183" t="s">
        <v>391</v>
      </c>
      <c r="I84" s="183">
        <v>2.5851299999999997E-3</v>
      </c>
      <c r="J84" s="183">
        <v>3.9497679999999993E-3</v>
      </c>
      <c r="K84" s="183">
        <v>5.4585499999999995E-3</v>
      </c>
      <c r="L84" s="183">
        <v>3.360669E-7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38.986969600000002</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24.09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4.0167309999999984E-2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14.36</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3.5139999999999998</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12.244</v>
      </c>
      <c r="G90" s="183" t="s">
        <v>391</v>
      </c>
      <c r="H90" s="183" t="s">
        <v>391</v>
      </c>
      <c r="I90" s="183">
        <v>1.6329862909090904E-4</v>
      </c>
      <c r="J90" s="183">
        <v>2.4494794363636358E-3</v>
      </c>
      <c r="K90" s="183">
        <v>2.9938081999999998E-3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3.0994953787200005E-2</v>
      </c>
      <c r="F91" s="183">
        <v>0.25842018599936001</v>
      </c>
      <c r="G91" s="183">
        <v>4.9323183600000009E-3</v>
      </c>
      <c r="H91" s="183">
        <v>7.0481564441600017E-2</v>
      </c>
      <c r="I91" s="183">
        <v>0.54338409952800004</v>
      </c>
      <c r="J91" s="183">
        <v>0.62174589916800005</v>
      </c>
      <c r="K91" s="183">
        <v>0.63793108954800004</v>
      </c>
      <c r="L91" s="183" t="s">
        <v>390</v>
      </c>
      <c r="M91" s="183">
        <v>0.94746888237040006</v>
      </c>
      <c r="N91" s="183">
        <v>1.280442912</v>
      </c>
      <c r="O91" s="183">
        <v>9.4128113961600021E-2</v>
      </c>
      <c r="P91" s="183">
        <v>9.3093426000000003E-5</v>
      </c>
      <c r="Q91" s="183">
        <v>2.1721799399999999E-3</v>
      </c>
      <c r="R91" s="183">
        <v>2.54782008E-2</v>
      </c>
      <c r="S91" s="183">
        <v>0.81685974332159994</v>
      </c>
      <c r="T91" s="183">
        <v>9.485201566080001E-2</v>
      </c>
      <c r="U91" s="183" t="s">
        <v>390</v>
      </c>
      <c r="V91" s="183">
        <v>0.47049215566079999</v>
      </c>
      <c r="W91" s="183">
        <v>1.6983509504000004E-3</v>
      </c>
      <c r="X91" s="183">
        <v>1.8851695549440002E-3</v>
      </c>
      <c r="Y91" s="183">
        <v>7.6425792768000005E-4</v>
      </c>
      <c r="Z91" s="183">
        <v>7.6425792768000005E-4</v>
      </c>
      <c r="AA91" s="183">
        <v>7.6425792768000005E-4</v>
      </c>
      <c r="AB91" s="183">
        <v>4.1779433379840001E-3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1.5139999999999999E-3</v>
      </c>
      <c r="G92" s="194">
        <v>4.9969699999999999E-3</v>
      </c>
      <c r="H92" s="194" t="s">
        <v>390</v>
      </c>
      <c r="I92" s="194">
        <v>9.6595699999999993E-4</v>
      </c>
      <c r="J92" s="194">
        <v>1.785533E-3</v>
      </c>
      <c r="K92" s="194">
        <v>3.2772999999999999E-3</v>
      </c>
      <c r="L92" s="194">
        <v>2.5114881999999996E-5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592.70393200000001</v>
      </c>
      <c r="AL92" s="160" t="s">
        <v>231</v>
      </c>
    </row>
    <row r="93" spans="1:38" s="2" customFormat="1" ht="24.75" customHeight="1" thickBot="1" x14ac:dyDescent="0.3">
      <c r="A93" s="120" t="s">
        <v>53</v>
      </c>
      <c r="B93" s="123" t="s">
        <v>232</v>
      </c>
      <c r="C93" s="121" t="s">
        <v>405</v>
      </c>
      <c r="D93" s="189"/>
      <c r="E93" s="194" t="s">
        <v>391</v>
      </c>
      <c r="F93" s="182">
        <v>3.76534403445</v>
      </c>
      <c r="G93" s="194" t="s">
        <v>391</v>
      </c>
      <c r="H93" s="194" t="s">
        <v>391</v>
      </c>
      <c r="I93" s="182">
        <v>1.4020193704918034E-2</v>
      </c>
      <c r="J93" s="182">
        <v>3.7183992000000006E-2</v>
      </c>
      <c r="K93" s="182">
        <v>6.0957363934426231E-2</v>
      </c>
      <c r="L93" s="182" t="s">
        <v>390</v>
      </c>
      <c r="M93" s="194" t="s">
        <v>391</v>
      </c>
      <c r="N93" s="194" t="s">
        <v>391</v>
      </c>
      <c r="O93" s="194" t="s">
        <v>391</v>
      </c>
      <c r="P93" s="194" t="s">
        <v>391</v>
      </c>
      <c r="Q93" s="194" t="s">
        <v>391</v>
      </c>
      <c r="R93" s="194" t="s">
        <v>391</v>
      </c>
      <c r="S93" s="194" t="s">
        <v>391</v>
      </c>
      <c r="T93" s="194" t="s">
        <v>391</v>
      </c>
      <c r="U93" s="194" t="s">
        <v>391</v>
      </c>
      <c r="V93" s="194" t="s">
        <v>391</v>
      </c>
      <c r="W93" s="194">
        <v>0.47465407259509551</v>
      </c>
      <c r="X93" s="194" t="s">
        <v>390</v>
      </c>
      <c r="Y93" s="194" t="s">
        <v>390</v>
      </c>
      <c r="Z93" s="194" t="s">
        <v>390</v>
      </c>
      <c r="AA93" s="194" t="s">
        <v>390</v>
      </c>
      <c r="AB93" s="183">
        <v>1.3509385143091181E-4</v>
      </c>
      <c r="AC93" s="194">
        <v>9.4930814519019094E-2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4.6295900000000001E-2</v>
      </c>
      <c r="G95" s="195" t="s">
        <v>390</v>
      </c>
      <c r="H95" s="195" t="s">
        <v>390</v>
      </c>
      <c r="I95" s="182">
        <v>0.29657952699999968</v>
      </c>
      <c r="J95" s="182">
        <v>0.47947517799999972</v>
      </c>
      <c r="K95" s="182">
        <v>0.71953735999999879</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1.5066520000000003E-2</v>
      </c>
      <c r="F98" s="182">
        <v>3.35301E-2</v>
      </c>
      <c r="G98" s="182">
        <v>3.3816869999999999E-2</v>
      </c>
      <c r="H98" s="182">
        <v>1.1587999999999999E-2</v>
      </c>
      <c r="I98" s="182">
        <v>0.10501466099999997</v>
      </c>
      <c r="J98" s="182">
        <v>0.16474569350000015</v>
      </c>
      <c r="K98" s="182">
        <v>0.24835108699999989</v>
      </c>
      <c r="L98" s="182" t="s">
        <v>391</v>
      </c>
      <c r="M98" s="182">
        <v>1.4611459999999998E-2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0.27126499925619502</v>
      </c>
      <c r="F99" s="183">
        <v>7.5751698887480607</v>
      </c>
      <c r="G99" s="183" t="s">
        <v>391</v>
      </c>
      <c r="H99" s="183">
        <v>11.047821543884643</v>
      </c>
      <c r="I99" s="183">
        <v>0.20336000000000001</v>
      </c>
      <c r="J99" s="183">
        <v>0.31247999999999998</v>
      </c>
      <c r="K99" s="183">
        <v>0.68447999999999998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496000</v>
      </c>
      <c r="AL99" s="160" t="s">
        <v>245</v>
      </c>
    </row>
    <row r="100" spans="1:38" s="2" customFormat="1" ht="24.75" customHeight="1" thickBot="1" x14ac:dyDescent="0.3">
      <c r="A100" s="120" t="s">
        <v>243</v>
      </c>
      <c r="B100" s="120" t="s">
        <v>246</v>
      </c>
      <c r="C100" s="121" t="s">
        <v>408</v>
      </c>
      <c r="D100" s="196"/>
      <c r="E100" s="197">
        <v>0.29783692735898593</v>
      </c>
      <c r="F100" s="183">
        <v>10.499943340277637</v>
      </c>
      <c r="G100" s="183" t="s">
        <v>391</v>
      </c>
      <c r="H100" s="183">
        <v>10.206490163520797</v>
      </c>
      <c r="I100" s="183">
        <v>0.18432000000000001</v>
      </c>
      <c r="J100" s="183">
        <v>0.27648</v>
      </c>
      <c r="K100" s="183">
        <v>0.60416000000000003</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1024000</v>
      </c>
      <c r="AL100" s="160" t="s">
        <v>245</v>
      </c>
    </row>
    <row r="101" spans="1:38" s="2" customFormat="1" ht="24.75" customHeight="1" thickBot="1" x14ac:dyDescent="0.3">
      <c r="A101" s="120" t="s">
        <v>243</v>
      </c>
      <c r="B101" s="120" t="s">
        <v>247</v>
      </c>
      <c r="C101" s="121" t="s">
        <v>248</v>
      </c>
      <c r="D101" s="196"/>
      <c r="E101" s="197">
        <v>3.6952255957257152E-3</v>
      </c>
      <c r="F101" s="183">
        <v>5.23756838646737E-2</v>
      </c>
      <c r="G101" s="183" t="s">
        <v>391</v>
      </c>
      <c r="H101" s="183">
        <v>0.10237933795549035</v>
      </c>
      <c r="I101" s="183">
        <v>1.8048199999999999E-3</v>
      </c>
      <c r="J101" s="183">
        <v>5.4144600000000003E-3</v>
      </c>
      <c r="K101" s="183">
        <v>1.2633740000000001E-2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90241</v>
      </c>
      <c r="AL101" s="160" t="s">
        <v>245</v>
      </c>
    </row>
    <row r="102" spans="1:38" s="2" customFormat="1" ht="24.75" customHeight="1" thickBot="1" x14ac:dyDescent="0.3">
      <c r="A102" s="120" t="s">
        <v>243</v>
      </c>
      <c r="B102" s="120" t="s">
        <v>249</v>
      </c>
      <c r="C102" s="121" t="s">
        <v>409</v>
      </c>
      <c r="D102" s="196"/>
      <c r="E102" s="197">
        <v>0.15701747162633861</v>
      </c>
      <c r="F102" s="183">
        <v>1.8848407959017315</v>
      </c>
      <c r="G102" s="183" t="s">
        <v>391</v>
      </c>
      <c r="H102" s="183">
        <v>13.578241092015933</v>
      </c>
      <c r="I102" s="183">
        <v>2.2302000000000002E-2</v>
      </c>
      <c r="J102" s="183">
        <v>0.49416000000000004</v>
      </c>
      <c r="K102" s="183">
        <v>3.4350300000000002</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3441000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1.0355393732332836E-4</v>
      </c>
      <c r="F104" s="183">
        <v>1.1097380538404979E-3</v>
      </c>
      <c r="G104" s="183" t="s">
        <v>391</v>
      </c>
      <c r="H104" s="183">
        <v>2.5550064268985376E-3</v>
      </c>
      <c r="I104" s="183">
        <v>5.6954E-4</v>
      </c>
      <c r="J104" s="183">
        <v>1.7086199999999999E-3</v>
      </c>
      <c r="K104" s="183">
        <v>3.9867800000000005E-3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28477</v>
      </c>
      <c r="AL104" s="160" t="s">
        <v>245</v>
      </c>
    </row>
    <row r="105" spans="1:38" s="2" customFormat="1" ht="24.75" customHeight="1" thickBot="1" x14ac:dyDescent="0.3">
      <c r="A105" s="120" t="s">
        <v>243</v>
      </c>
      <c r="B105" s="120" t="s">
        <v>254</v>
      </c>
      <c r="C105" s="121" t="s">
        <v>255</v>
      </c>
      <c r="D105" s="196"/>
      <c r="E105" s="197">
        <v>5.0368065791999892E-4</v>
      </c>
      <c r="F105" s="183">
        <v>1.2300057989890976E-2</v>
      </c>
      <c r="G105" s="183" t="s">
        <v>391</v>
      </c>
      <c r="H105" s="183">
        <v>1.4513325479399968E-2</v>
      </c>
      <c r="I105" s="183">
        <v>3.6113E-3</v>
      </c>
      <c r="J105" s="183">
        <v>5.6748999999999992E-3</v>
      </c>
      <c r="K105" s="183">
        <v>1.23816E-2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25795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1.1073463083322353E-2</v>
      </c>
      <c r="F107" s="183">
        <v>0.29259638248636233</v>
      </c>
      <c r="G107" s="183" t="s">
        <v>391</v>
      </c>
      <c r="H107" s="183">
        <v>1.6625373859267201</v>
      </c>
      <c r="I107" s="183">
        <v>2.1477E-2</v>
      </c>
      <c r="J107" s="183">
        <v>0.28636</v>
      </c>
      <c r="K107" s="183">
        <v>1.3602099999999999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7159000</v>
      </c>
      <c r="AL107" s="160" t="s">
        <v>245</v>
      </c>
    </row>
    <row r="108" spans="1:38" s="2" customFormat="1" ht="24.75" customHeight="1" thickBot="1" x14ac:dyDescent="0.3">
      <c r="A108" s="132" t="s">
        <v>243</v>
      </c>
      <c r="B108" s="120" t="s">
        <v>259</v>
      </c>
      <c r="C108" s="133" t="s">
        <v>411</v>
      </c>
      <c r="D108" s="196"/>
      <c r="E108" s="197">
        <v>0.12093159716640196</v>
      </c>
      <c r="F108" s="183">
        <v>2.4498917985620015</v>
      </c>
      <c r="G108" s="183" t="s">
        <v>391</v>
      </c>
      <c r="H108" s="183">
        <v>2.5910013324383692</v>
      </c>
      <c r="I108" s="183">
        <v>3.7534324000000001E-2</v>
      </c>
      <c r="J108" s="183">
        <v>0.37534323999999997</v>
      </c>
      <c r="K108" s="183">
        <v>0.75068647999999993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18767162</v>
      </c>
      <c r="AL108" s="160" t="s">
        <v>245</v>
      </c>
    </row>
    <row r="109" spans="1:38" s="2" customFormat="1" ht="24.75" customHeight="1" thickBot="1" x14ac:dyDescent="0.3">
      <c r="A109" s="132" t="s">
        <v>243</v>
      </c>
      <c r="B109" s="120" t="s">
        <v>260</v>
      </c>
      <c r="C109" s="133" t="s">
        <v>412</v>
      </c>
      <c r="D109" s="196"/>
      <c r="E109" s="197">
        <v>1.2188449265973268E-2</v>
      </c>
      <c r="F109" s="183">
        <v>0.19531727421349498</v>
      </c>
      <c r="G109" s="183" t="s">
        <v>391</v>
      </c>
      <c r="H109" s="183">
        <v>0.34663456247758651</v>
      </c>
      <c r="I109" s="183">
        <v>1.4459100000000001E-2</v>
      </c>
      <c r="J109" s="183">
        <v>7.952505E-2</v>
      </c>
      <c r="K109" s="183">
        <v>7.952505E-2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722955</v>
      </c>
      <c r="AL109" s="160" t="s">
        <v>245</v>
      </c>
    </row>
    <row r="110" spans="1:38" s="2" customFormat="1" ht="24.75" customHeight="1" thickBot="1" x14ac:dyDescent="0.3">
      <c r="A110" s="132" t="s">
        <v>243</v>
      </c>
      <c r="B110" s="120" t="s">
        <v>261</v>
      </c>
      <c r="C110" s="134" t="s">
        <v>413</v>
      </c>
      <c r="D110" s="196"/>
      <c r="E110" s="197">
        <v>1.2222916674217792E-3</v>
      </c>
      <c r="F110" s="183">
        <v>6.2661170179545622E-3</v>
      </c>
      <c r="G110" s="183" t="s">
        <v>391</v>
      </c>
      <c r="H110" s="183">
        <v>3.9430028021617422E-2</v>
      </c>
      <c r="I110" s="183">
        <v>1.2841430000000001E-2</v>
      </c>
      <c r="J110" s="183">
        <v>9.3714320000000018E-2</v>
      </c>
      <c r="K110" s="183">
        <v>9.3714320000000018E-2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578333</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10.430666666666665</v>
      </c>
      <c r="F112" s="183" t="s">
        <v>390</v>
      </c>
      <c r="G112" s="183" t="s">
        <v>391</v>
      </c>
      <c r="H112" s="183">
        <v>20.124300000000002</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260.76666666666665</v>
      </c>
      <c r="AL112" s="160" t="s">
        <v>430</v>
      </c>
    </row>
    <row r="113" spans="1:38" s="2" customFormat="1" ht="24.75" customHeight="1" thickBot="1" x14ac:dyDescent="0.3">
      <c r="A113" s="120" t="s">
        <v>263</v>
      </c>
      <c r="B113" s="135" t="s">
        <v>266</v>
      </c>
      <c r="C113" s="136" t="s">
        <v>267</v>
      </c>
      <c r="D113" s="181"/>
      <c r="E113" s="182">
        <v>4.519209280807881</v>
      </c>
      <c r="F113" s="183">
        <v>13.803474692492426</v>
      </c>
      <c r="G113" s="183" t="s">
        <v>391</v>
      </c>
      <c r="H113" s="183">
        <v>20.029019200590728</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112.98023202019702</v>
      </c>
      <c r="AL113" s="160" t="s">
        <v>385</v>
      </c>
    </row>
    <row r="114" spans="1:38" s="2" customFormat="1" ht="24.75" customHeight="1" thickBot="1" x14ac:dyDescent="0.3">
      <c r="A114" s="120" t="s">
        <v>263</v>
      </c>
      <c r="B114" s="135" t="s">
        <v>268</v>
      </c>
      <c r="C114" s="136" t="s">
        <v>415</v>
      </c>
      <c r="D114" s="181"/>
      <c r="E114" s="182">
        <v>4.5573639999999999E-2</v>
      </c>
      <c r="F114" s="183" t="s">
        <v>391</v>
      </c>
      <c r="G114" s="183" t="s">
        <v>391</v>
      </c>
      <c r="H114" s="183">
        <v>0.14811433000000002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1.1393409999999999</v>
      </c>
      <c r="AL114" s="160" t="s">
        <v>385</v>
      </c>
    </row>
    <row r="115" spans="1:38" s="2" customFormat="1" ht="24.75" customHeight="1" thickBot="1" x14ac:dyDescent="0.3">
      <c r="A115" s="120" t="s">
        <v>263</v>
      </c>
      <c r="B115" s="135" t="s">
        <v>269</v>
      </c>
      <c r="C115" s="136" t="s">
        <v>270</v>
      </c>
      <c r="D115" s="181"/>
      <c r="E115" s="182">
        <v>2.0157646505367804E-2</v>
      </c>
      <c r="F115" s="183" t="s">
        <v>391</v>
      </c>
      <c r="G115" s="183" t="s">
        <v>391</v>
      </c>
      <c r="H115" s="183">
        <v>4.0315293010735609E-2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0.50394116263419508</v>
      </c>
      <c r="AL115" s="160" t="s">
        <v>385</v>
      </c>
    </row>
    <row r="116" spans="1:38" s="2" customFormat="1" ht="24.75" customHeight="1" thickBot="1" x14ac:dyDescent="0.3">
      <c r="A116" s="120" t="s">
        <v>263</v>
      </c>
      <c r="B116" s="120" t="s">
        <v>271</v>
      </c>
      <c r="C116" s="125" t="s">
        <v>416</v>
      </c>
      <c r="D116" s="181" t="s">
        <v>424</v>
      </c>
      <c r="E116" s="182">
        <v>0.62784968151500498</v>
      </c>
      <c r="F116" s="183">
        <v>3.7064566997494094E-2</v>
      </c>
      <c r="G116" s="183" t="s">
        <v>391</v>
      </c>
      <c r="H116" s="183">
        <v>1.7508237897083831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15.300862940506374</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1.3223405840108153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29.574228748103081</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0.43874691668564803</v>
      </c>
      <c r="J119" s="183">
        <v>7.8216678380941342</v>
      </c>
      <c r="K119" s="183">
        <v>7.8216678380941342</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1.8065903426897409</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0.39178230000000003</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1.8216730000000001</v>
      </c>
      <c r="G125" s="187" t="s">
        <v>391</v>
      </c>
      <c r="H125" s="183" t="s">
        <v>390</v>
      </c>
      <c r="I125" s="183">
        <v>3.1086E-5</v>
      </c>
      <c r="J125" s="183">
        <v>2.0629799999999997E-4</v>
      </c>
      <c r="K125" s="183">
        <v>4.3614599999999999E-4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9420</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9.8301599999999989E-2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409.59</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1.2105466291366409E-2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0.36251663760241665</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391</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391</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2.0945999999999999E-2</v>
      </c>
      <c r="F133" s="183">
        <v>2.5150000000000003E-3</v>
      </c>
      <c r="G133" s="183">
        <v>2.2520000000000001E-3</v>
      </c>
      <c r="H133" s="183" t="s">
        <v>391</v>
      </c>
      <c r="I133" s="183">
        <v>1.6148999999999996E-3</v>
      </c>
      <c r="J133" s="183">
        <v>2.7684000000000003E-3</v>
      </c>
      <c r="K133" s="183">
        <v>4.614E-3</v>
      </c>
      <c r="L133" s="183" t="s">
        <v>390</v>
      </c>
      <c r="M133" s="183">
        <v>3.3479999999999998E-3</v>
      </c>
      <c r="N133" s="183">
        <v>2.58870612E-3</v>
      </c>
      <c r="O133" s="183">
        <v>4.3360611999999996E-4</v>
      </c>
      <c r="P133" s="183">
        <v>0.12844396</v>
      </c>
      <c r="Q133" s="183">
        <v>1.17323644E-3</v>
      </c>
      <c r="R133" s="183">
        <v>1.1689262399999999E-3</v>
      </c>
      <c r="S133" s="183">
        <v>1.07151572E-3</v>
      </c>
      <c r="T133" s="183">
        <v>1.49391532E-3</v>
      </c>
      <c r="U133" s="183">
        <v>1.7051151199999998E-3</v>
      </c>
      <c r="V133" s="183">
        <v>1.3802984480000001E-2</v>
      </c>
      <c r="W133" s="183">
        <v>2.3275079999999998E-3</v>
      </c>
      <c r="X133" s="183">
        <v>1.1378928000000001E-6</v>
      </c>
      <c r="Y133" s="183">
        <v>6.2153084000000006E-7</v>
      </c>
      <c r="Z133" s="183">
        <v>5.5515376000000008E-7</v>
      </c>
      <c r="AA133" s="183">
        <v>6.0256596000000004E-7</v>
      </c>
      <c r="AB133" s="183">
        <v>2.9171433600000006E-6</v>
      </c>
      <c r="AC133" s="183">
        <v>1.2930599999999999E-2</v>
      </c>
      <c r="AD133" s="183">
        <v>3.5343639999999996E-2</v>
      </c>
      <c r="AE133" s="184"/>
      <c r="AF133" s="191" t="s">
        <v>391</v>
      </c>
      <c r="AG133" s="191" t="s">
        <v>391</v>
      </c>
      <c r="AH133" s="191">
        <v>255.42906999999997</v>
      </c>
      <c r="AI133" s="191" t="s">
        <v>391</v>
      </c>
      <c r="AJ133" s="191" t="s">
        <v>391</v>
      </c>
      <c r="AK133" s="183">
        <v>86204</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0.45815039100000005</v>
      </c>
      <c r="F135" s="182">
        <v>0.17720911350000002</v>
      </c>
      <c r="G135" s="182">
        <v>1.58479695E-2</v>
      </c>
      <c r="H135" s="182" t="s">
        <v>390</v>
      </c>
      <c r="I135" s="182">
        <v>0.60366356550000011</v>
      </c>
      <c r="J135" s="182">
        <v>0.64976674950000002</v>
      </c>
      <c r="K135" s="182">
        <v>0.66849616800000011</v>
      </c>
      <c r="L135" s="182">
        <v>0.25353869751000002</v>
      </c>
      <c r="M135" s="182">
        <v>8.0435648835000002</v>
      </c>
      <c r="N135" s="182">
        <v>7.0595500500000005E-2</v>
      </c>
      <c r="O135" s="182">
        <v>1.4407245000000003E-2</v>
      </c>
      <c r="P135" s="182" t="s">
        <v>390</v>
      </c>
      <c r="Q135" s="182">
        <v>5.90697045E-2</v>
      </c>
      <c r="R135" s="182">
        <v>1.4407245E-3</v>
      </c>
      <c r="S135" s="182">
        <v>2.8814490000000005E-2</v>
      </c>
      <c r="T135" s="182" t="s">
        <v>390</v>
      </c>
      <c r="U135" s="182">
        <v>1.0085071500000002E-2</v>
      </c>
      <c r="V135" s="182">
        <v>2.5255900485000007</v>
      </c>
      <c r="W135" s="182">
        <v>1.4407245</v>
      </c>
      <c r="X135" s="182">
        <v>0.33568880850000005</v>
      </c>
      <c r="Y135" s="182">
        <v>0.66705544350000001</v>
      </c>
      <c r="Z135" s="182">
        <v>0.81833151600000009</v>
      </c>
      <c r="AA135" s="182" t="s">
        <v>390</v>
      </c>
      <c r="AB135" s="183">
        <v>1.821075768</v>
      </c>
      <c r="AC135" s="182" t="s">
        <v>390</v>
      </c>
      <c r="AD135" s="182" t="s">
        <v>391</v>
      </c>
      <c r="AE135" s="184"/>
      <c r="AF135" s="191" t="s">
        <v>391</v>
      </c>
      <c r="AG135" s="191" t="s">
        <v>391</v>
      </c>
      <c r="AH135" s="191" t="s">
        <v>391</v>
      </c>
      <c r="AI135" s="191" t="s">
        <v>391</v>
      </c>
      <c r="AJ135" s="191" t="s">
        <v>391</v>
      </c>
      <c r="AK135" s="186">
        <v>144.07245</v>
      </c>
      <c r="AL135" s="160" t="s">
        <v>385</v>
      </c>
    </row>
    <row r="136" spans="1:38" s="2" customFormat="1" ht="24.75" customHeight="1" thickBot="1" x14ac:dyDescent="0.3">
      <c r="A136" s="120" t="s">
        <v>288</v>
      </c>
      <c r="B136" s="120" t="s">
        <v>313</v>
      </c>
      <c r="C136" s="121" t="s">
        <v>314</v>
      </c>
      <c r="D136" s="181"/>
      <c r="E136" s="182" t="s">
        <v>391</v>
      </c>
      <c r="F136" s="183">
        <v>4.6884674359060378E-3</v>
      </c>
      <c r="G136" s="182" t="s">
        <v>391</v>
      </c>
      <c r="H136" s="183">
        <v>0.91449666559999998</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3.8713125640939625E-3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3.0518999999999998E-2</v>
      </c>
      <c r="F139" s="183">
        <v>1.2489999999999999E-3</v>
      </c>
      <c r="G139" s="183">
        <v>1.861E-3</v>
      </c>
      <c r="H139" s="183" t="s">
        <v>390</v>
      </c>
      <c r="I139" s="183">
        <v>0.39216849999999992</v>
      </c>
      <c r="J139" s="183">
        <v>0.4074259999999999</v>
      </c>
      <c r="K139" s="183">
        <v>0.43183799999999994</v>
      </c>
      <c r="L139" s="183" t="s">
        <v>390</v>
      </c>
      <c r="M139" s="183">
        <v>1.2376E-2</v>
      </c>
      <c r="N139" s="183">
        <v>6.7626499999999994E-3</v>
      </c>
      <c r="O139" s="183">
        <v>2.5884399999999996E-3</v>
      </c>
      <c r="P139" s="183">
        <v>8.1484399999999998E-3</v>
      </c>
      <c r="Q139" s="183">
        <v>3.6694099999999993E-3</v>
      </c>
      <c r="R139" s="183">
        <v>1.327737E-2</v>
      </c>
      <c r="S139" s="183">
        <v>1.0614230000000001E-2</v>
      </c>
      <c r="T139" s="183">
        <v>5.1700000000000001E-3</v>
      </c>
      <c r="U139" s="183" t="s">
        <v>390</v>
      </c>
      <c r="V139" s="183" t="s">
        <v>390</v>
      </c>
      <c r="W139" s="183">
        <v>3.7690039999999998</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281.31631580111144</v>
      </c>
      <c r="F141" s="19">
        <f t="shared" ref="F141:AD141" si="0">SUM(F14:F140)</f>
        <v>429.95909332447235</v>
      </c>
      <c r="G141" s="19">
        <f t="shared" si="0"/>
        <v>228.67891189377812</v>
      </c>
      <c r="H141" s="19">
        <f t="shared" si="0"/>
        <v>86.256928482784232</v>
      </c>
      <c r="I141" s="19">
        <f t="shared" si="0"/>
        <v>86.600568270883301</v>
      </c>
      <c r="J141" s="19">
        <f t="shared" si="0"/>
        <v>106.05491513196176</v>
      </c>
      <c r="K141" s="19">
        <f t="shared" si="0"/>
        <v>128.14380538712504</v>
      </c>
      <c r="L141" s="19">
        <f t="shared" si="0"/>
        <v>8.7553058207522465</v>
      </c>
      <c r="M141" s="19">
        <f t="shared" si="0"/>
        <v>1450.7180992852332</v>
      </c>
      <c r="N141" s="19">
        <f t="shared" si="0"/>
        <v>101.17284115955641</v>
      </c>
      <c r="O141" s="19">
        <f t="shared" si="0"/>
        <v>1.787207725798972</v>
      </c>
      <c r="P141" s="19">
        <f t="shared" si="0"/>
        <v>3.2468754210479305</v>
      </c>
      <c r="Q141" s="19">
        <f t="shared" si="0"/>
        <v>3.7438222663950951</v>
      </c>
      <c r="R141" s="19">
        <f>SUM(R14:R140)</f>
        <v>12.372268902822608</v>
      </c>
      <c r="S141" s="19">
        <f t="shared" si="0"/>
        <v>57.561242004260073</v>
      </c>
      <c r="T141" s="19">
        <f t="shared" si="0"/>
        <v>13.091547766324609</v>
      </c>
      <c r="U141" s="19">
        <f t="shared" si="0"/>
        <v>30.605061763193465</v>
      </c>
      <c r="V141" s="19">
        <f t="shared" si="0"/>
        <v>73.305520052385731</v>
      </c>
      <c r="W141" s="19">
        <f t="shared" si="0"/>
        <v>64.574392652092001</v>
      </c>
      <c r="X141" s="19">
        <f t="shared" si="0"/>
        <v>15.776551481640794</v>
      </c>
      <c r="Y141" s="19">
        <f t="shared" si="0"/>
        <v>13.136029384241008</v>
      </c>
      <c r="Z141" s="19">
        <f t="shared" si="0"/>
        <v>7.3342114003791847</v>
      </c>
      <c r="AA141" s="19">
        <f t="shared" si="0"/>
        <v>8.5030831391199673</v>
      </c>
      <c r="AB141" s="19">
        <f t="shared" si="0"/>
        <v>44.750455512704868</v>
      </c>
      <c r="AC141" s="19">
        <f t="shared" si="0"/>
        <v>189.26761311354764</v>
      </c>
      <c r="AD141" s="19">
        <f t="shared" si="0"/>
        <v>1.9749501922835877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281.31631580111144</v>
      </c>
      <c r="F152" s="13">
        <f t="shared" ref="F152:AD152" si="1">SUM(F$141, F$151, IF(AND(ISNUMBER(SEARCH($B$4,"AT|BE|CH|GB|IE|LT|LU|NL")),SUM(F$143:F$149)&gt;0),SUM(F$143:F$149)-SUM(F$27:F$33),0))</f>
        <v>429.95909332447235</v>
      </c>
      <c r="G152" s="13">
        <f t="shared" si="1"/>
        <v>228.67891189377812</v>
      </c>
      <c r="H152" s="13">
        <f t="shared" si="1"/>
        <v>86.256928482784232</v>
      </c>
      <c r="I152" s="13">
        <f t="shared" si="1"/>
        <v>86.600568270883301</v>
      </c>
      <c r="J152" s="13">
        <f t="shared" si="1"/>
        <v>106.05491513196176</v>
      </c>
      <c r="K152" s="13">
        <f t="shared" si="1"/>
        <v>128.14380538712504</v>
      </c>
      <c r="L152" s="13">
        <f t="shared" si="1"/>
        <v>8.7553058207522465</v>
      </c>
      <c r="M152" s="13">
        <f t="shared" si="1"/>
        <v>1450.7180992852332</v>
      </c>
      <c r="N152" s="13">
        <f t="shared" si="1"/>
        <v>101.17284115955641</v>
      </c>
      <c r="O152" s="13">
        <f t="shared" si="1"/>
        <v>1.787207725798972</v>
      </c>
      <c r="P152" s="13">
        <f t="shared" si="1"/>
        <v>3.2468754210479305</v>
      </c>
      <c r="Q152" s="13">
        <f t="shared" si="1"/>
        <v>3.7438222663950951</v>
      </c>
      <c r="R152" s="13">
        <f t="shared" si="1"/>
        <v>12.372268902822608</v>
      </c>
      <c r="S152" s="13">
        <f t="shared" si="1"/>
        <v>57.561242004260073</v>
      </c>
      <c r="T152" s="13">
        <f t="shared" si="1"/>
        <v>13.091547766324609</v>
      </c>
      <c r="U152" s="13">
        <f t="shared" si="1"/>
        <v>30.605061763193465</v>
      </c>
      <c r="V152" s="13">
        <f t="shared" si="1"/>
        <v>73.305520052385731</v>
      </c>
      <c r="W152" s="13">
        <f t="shared" si="1"/>
        <v>64.574392652092001</v>
      </c>
      <c r="X152" s="13">
        <f t="shared" si="1"/>
        <v>15.776551481640794</v>
      </c>
      <c r="Y152" s="13">
        <f t="shared" si="1"/>
        <v>13.136029384241008</v>
      </c>
      <c r="Z152" s="13">
        <f t="shared" si="1"/>
        <v>7.3342114003791847</v>
      </c>
      <c r="AA152" s="13">
        <f t="shared" si="1"/>
        <v>8.5030831391199673</v>
      </c>
      <c r="AB152" s="13">
        <f t="shared" si="1"/>
        <v>44.750455512704868</v>
      </c>
      <c r="AC152" s="13">
        <f t="shared" si="1"/>
        <v>189.26761311354764</v>
      </c>
      <c r="AD152" s="13">
        <f t="shared" si="1"/>
        <v>1.9749501922835877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281.31631580111144</v>
      </c>
      <c r="F154" s="13">
        <f>SUM(F$141, F$153, -1 * IF(OR($B$6=2005,$B$6&gt;=2020),SUM(F$99:F$122),0), IF(AND(ISNUMBER(SEARCH($B$4,"AT|BE|CH|GB|IE|LT|LU|NL")),SUM(F$143:F$149)&gt;0),SUM(F$143:F$149)-SUM(F$27:F$33),0))</f>
        <v>429.95909332447235</v>
      </c>
      <c r="G154" s="13">
        <f>SUM(G$141, G$153, IF(AND(ISNUMBER(SEARCH($B$4,"AT|BE|CH|GB|IE|LT|LU|NL")),SUM(G$143:G$149)&gt;0),SUM(G$143:G$149)-SUM(G$27:G$33),0))</f>
        <v>228.67891189377812</v>
      </c>
      <c r="H154" s="13">
        <f>SUM(H$141, H$153, IF(AND(ISNUMBER(SEARCH($B$4,"AT|BE|CH|GB|IE|LT|LU|NL")),SUM(H$143:H$149)&gt;0),SUM(H$143:H$149)-SUM(H$27:H$33),0))</f>
        <v>86.256928482784232</v>
      </c>
      <c r="I154" s="13">
        <f t="shared" ref="I154:AD154" si="2">SUM(I$141, I$153, IF(AND(ISNUMBER(SEARCH($B$4,"AT|BE|CH|GB|IE|LT|LU|NL")),SUM(I$143:I$149)&gt;0),SUM(I$143:I$149)-SUM(I$27:I$33),0))</f>
        <v>86.600568270883301</v>
      </c>
      <c r="J154" s="13">
        <f t="shared" si="2"/>
        <v>106.05491513196176</v>
      </c>
      <c r="K154" s="13">
        <f t="shared" si="2"/>
        <v>128.14380538712504</v>
      </c>
      <c r="L154" s="13">
        <f t="shared" si="2"/>
        <v>8.7553058207522465</v>
      </c>
      <c r="M154" s="13">
        <f t="shared" si="2"/>
        <v>1450.7180992852332</v>
      </c>
      <c r="N154" s="13">
        <f t="shared" si="2"/>
        <v>101.17284115955641</v>
      </c>
      <c r="O154" s="13">
        <f t="shared" si="2"/>
        <v>1.787207725798972</v>
      </c>
      <c r="P154" s="13">
        <f t="shared" si="2"/>
        <v>3.2468754210479305</v>
      </c>
      <c r="Q154" s="13">
        <f t="shared" si="2"/>
        <v>3.7438222663950951</v>
      </c>
      <c r="R154" s="13">
        <f t="shared" si="2"/>
        <v>12.372268902822608</v>
      </c>
      <c r="S154" s="13">
        <f t="shared" si="2"/>
        <v>57.561242004260073</v>
      </c>
      <c r="T154" s="13">
        <f t="shared" si="2"/>
        <v>13.091547766324609</v>
      </c>
      <c r="U154" s="13">
        <f t="shared" si="2"/>
        <v>30.605061763193465</v>
      </c>
      <c r="V154" s="13">
        <f t="shared" si="2"/>
        <v>73.305520052385731</v>
      </c>
      <c r="W154" s="13">
        <f t="shared" si="2"/>
        <v>64.574392652092001</v>
      </c>
      <c r="X154" s="13">
        <f t="shared" si="2"/>
        <v>15.776551481640794</v>
      </c>
      <c r="Y154" s="13">
        <f t="shared" si="2"/>
        <v>13.136029384241008</v>
      </c>
      <c r="Z154" s="13">
        <f t="shared" si="2"/>
        <v>7.3342114003791847</v>
      </c>
      <c r="AA154" s="13">
        <f t="shared" si="2"/>
        <v>8.5030831391199673</v>
      </c>
      <c r="AB154" s="13">
        <f t="shared" si="2"/>
        <v>44.750455512704868</v>
      </c>
      <c r="AC154" s="13">
        <f t="shared" si="2"/>
        <v>189.26761311354764</v>
      </c>
      <c r="AD154" s="13">
        <f t="shared" si="2"/>
        <v>1.9749501922835877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1.503571941481614</v>
      </c>
      <c r="F157" s="22">
        <v>6.2418089881087782E-2</v>
      </c>
      <c r="G157" s="22">
        <v>0.11352215044241791</v>
      </c>
      <c r="H157" s="22" t="s">
        <v>390</v>
      </c>
      <c r="I157" s="22">
        <v>2.4762221912653811E-2</v>
      </c>
      <c r="J157" s="22">
        <v>2.4762221912653811E-2</v>
      </c>
      <c r="K157" s="22">
        <v>2.4762221912653811E-2</v>
      </c>
      <c r="L157" s="22">
        <v>1.1885866518073829E-2</v>
      </c>
      <c r="M157" s="22">
        <v>0.58241002488566529</v>
      </c>
      <c r="N157" s="22">
        <v>0</v>
      </c>
      <c r="O157" s="22">
        <v>1.1757651274303721E-3</v>
      </c>
      <c r="P157" s="22">
        <v>7.1627070981390489E-4</v>
      </c>
      <c r="Q157" s="22">
        <v>1.351454169460198E-5</v>
      </c>
      <c r="R157" s="22">
        <v>4.0543625083805934E-3</v>
      </c>
      <c r="S157" s="22">
        <v>2.8650828392556196E-3</v>
      </c>
      <c r="T157" s="22">
        <v>1.1892796691249743E-3</v>
      </c>
      <c r="U157" s="22">
        <v>1.351454169460198E-5</v>
      </c>
      <c r="V157" s="22">
        <v>0.2348827346521824</v>
      </c>
      <c r="W157" s="22" t="s">
        <v>390</v>
      </c>
      <c r="X157" s="22">
        <v>6.892416264247009E-4</v>
      </c>
      <c r="Y157" s="22">
        <v>4.1624788419374103E-3</v>
      </c>
      <c r="Z157" s="22">
        <v>4.6490023429430804E-3</v>
      </c>
      <c r="AA157" s="22">
        <v>1.0676487938735563E-3</v>
      </c>
      <c r="AB157" s="22">
        <v>1.0568371605178749E-2</v>
      </c>
      <c r="AC157" s="22" t="s">
        <v>391</v>
      </c>
      <c r="AD157" s="22" t="s">
        <v>391</v>
      </c>
      <c r="AE157" s="59"/>
      <c r="AF157" s="22">
        <v>5919.3692622356666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0.40645476699909072</v>
      </c>
      <c r="F158" s="22">
        <v>2.7938441610813568E-2</v>
      </c>
      <c r="G158" s="22">
        <v>2.8243944488962086E-2</v>
      </c>
      <c r="H158" s="22" t="s">
        <v>390</v>
      </c>
      <c r="I158" s="22">
        <v>2.724936014472476E-3</v>
      </c>
      <c r="J158" s="22">
        <v>2.724936014472476E-3</v>
      </c>
      <c r="K158" s="22">
        <v>2.724936014472476E-3</v>
      </c>
      <c r="L158" s="22">
        <v>4.0874040217087141E-4</v>
      </c>
      <c r="M158" s="22">
        <v>0.38793747367386006</v>
      </c>
      <c r="N158" s="22">
        <v>0.75345346673915992</v>
      </c>
      <c r="O158" s="22">
        <v>2.9363656952779797E-4</v>
      </c>
      <c r="P158" s="22">
        <v>1.7948195631481835E-4</v>
      </c>
      <c r="Q158" s="22">
        <v>3.4248814689245269E-6</v>
      </c>
      <c r="R158" s="22">
        <v>1.006531058201603E-3</v>
      </c>
      <c r="S158" s="22">
        <v>7.1996458679745494E-4</v>
      </c>
      <c r="T158" s="22">
        <v>2.9759892973596491E-4</v>
      </c>
      <c r="U158" s="22">
        <v>3.3965931142275605E-6</v>
      </c>
      <c r="V158" s="22">
        <v>5.8661362228103829E-2</v>
      </c>
      <c r="W158" s="22" t="s">
        <v>390</v>
      </c>
      <c r="X158" s="22">
        <v>1.7189669615484815E-4</v>
      </c>
      <c r="Y158" s="22">
        <v>1.0309598327098177E-3</v>
      </c>
      <c r="Z158" s="22">
        <v>1.1500688890959496E-3</v>
      </c>
      <c r="AA158" s="22">
        <v>2.6637895954988665E-4</v>
      </c>
      <c r="AB158" s="22">
        <v>2.6193043775105023E-3</v>
      </c>
      <c r="AC158" s="22" t="s">
        <v>391</v>
      </c>
      <c r="AD158" s="22" t="s">
        <v>391</v>
      </c>
      <c r="AE158" s="59"/>
      <c r="AF158" s="22">
        <v>1441.9173206260639</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1.653E-2</v>
      </c>
      <c r="F163" s="24">
        <v>4.3500000000000004E-2</v>
      </c>
      <c r="G163" s="24">
        <v>3.3060000000000003E-3</v>
      </c>
      <c r="H163" s="24">
        <v>3.741E-3</v>
      </c>
      <c r="I163" s="24" t="s">
        <v>390</v>
      </c>
      <c r="J163" s="24" t="s">
        <v>390</v>
      </c>
      <c r="K163" s="24" t="s">
        <v>390</v>
      </c>
      <c r="L163" s="24" t="s">
        <v>390</v>
      </c>
      <c r="M163" s="24">
        <v>0.46980000000000005</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87</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2002</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2002</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97.348268557000054</v>
      </c>
      <c r="F14" s="183">
        <v>6.2698300940000022</v>
      </c>
      <c r="G14" s="183">
        <v>133.23694849900008</v>
      </c>
      <c r="H14" s="183">
        <v>1.1702E-4</v>
      </c>
      <c r="I14" s="183">
        <v>2.5367865740000002</v>
      </c>
      <c r="J14" s="183">
        <v>3.9014282749999993</v>
      </c>
      <c r="K14" s="183">
        <v>4.9147167179999984</v>
      </c>
      <c r="L14" s="183">
        <v>2.0915419568150455E-2</v>
      </c>
      <c r="M14" s="183">
        <v>10.413952798000006</v>
      </c>
      <c r="N14" s="183">
        <v>2.4625999173720574</v>
      </c>
      <c r="O14" s="183">
        <v>0.207892016302344</v>
      </c>
      <c r="P14" s="183">
        <v>1.5220369845040331</v>
      </c>
      <c r="Q14" s="183">
        <v>0.70463009283229605</v>
      </c>
      <c r="R14" s="183">
        <v>4.9975803332781661</v>
      </c>
      <c r="S14" s="183">
        <v>1.7140372809255373</v>
      </c>
      <c r="T14" s="183">
        <v>4.6353251688016091</v>
      </c>
      <c r="U14" s="183">
        <v>24.147519979891896</v>
      </c>
      <c r="V14" s="183">
        <v>7.5092048758940209</v>
      </c>
      <c r="W14" s="183">
        <v>3.1252339270027654</v>
      </c>
      <c r="X14" s="183">
        <v>2.8984585326693978E-3</v>
      </c>
      <c r="Y14" s="183">
        <v>5.3447516090893432E-3</v>
      </c>
      <c r="Z14" s="183">
        <v>4.2888571265626268E-3</v>
      </c>
      <c r="AA14" s="183">
        <v>3.0995152464293723E-3</v>
      </c>
      <c r="AB14" s="183">
        <v>1.5631582514750733E-2</v>
      </c>
      <c r="AC14" s="183">
        <v>3.9687421575766493</v>
      </c>
      <c r="AD14" s="183">
        <v>0.65303284602302902</v>
      </c>
      <c r="AE14" s="184"/>
      <c r="AF14" s="183">
        <v>6376.9627667013838</v>
      </c>
      <c r="AG14" s="183">
        <v>581175.13168546779</v>
      </c>
      <c r="AH14" s="183">
        <v>29884.832354198206</v>
      </c>
      <c r="AI14" s="183">
        <v>1238.3837565000001</v>
      </c>
      <c r="AJ14" s="183">
        <v>4717.9457904809997</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0.54207000000000027</v>
      </c>
      <c r="F15" s="183">
        <v>2.0874999999999998E-2</v>
      </c>
      <c r="G15" s="183">
        <v>0.87181900000000001</v>
      </c>
      <c r="H15" s="183" t="s">
        <v>390</v>
      </c>
      <c r="I15" s="183">
        <v>4.1620549999999985E-2</v>
      </c>
      <c r="J15" s="183">
        <v>5.1882849999999987E-2</v>
      </c>
      <c r="K15" s="183">
        <v>5.8367000000000009E-2</v>
      </c>
      <c r="L15" s="183">
        <v>1.5566077813547656E-3</v>
      </c>
      <c r="M15" s="183">
        <v>9.1919983999999982E-2</v>
      </c>
      <c r="N15" s="183">
        <v>1.8178073085661044E-2</v>
      </c>
      <c r="O15" s="183">
        <v>6.0190194116510835E-3</v>
      </c>
      <c r="P15" s="183">
        <v>1.5267273423444998E-3</v>
      </c>
      <c r="Q15" s="183">
        <v>1.0102103759331191E-2</v>
      </c>
      <c r="R15" s="183">
        <v>1.9085129041872758E-2</v>
      </c>
      <c r="S15" s="183">
        <v>2.1856488096978863E-2</v>
      </c>
      <c r="T15" s="183">
        <v>0.52121256096958379</v>
      </c>
      <c r="U15" s="183">
        <v>6.262023591804518E-3</v>
      </c>
      <c r="V15" s="183">
        <v>0.30390764299931816</v>
      </c>
      <c r="W15" s="183">
        <v>6.9953772903499998E-3</v>
      </c>
      <c r="X15" s="183">
        <v>1.2997406428558527E-5</v>
      </c>
      <c r="Y15" s="183">
        <v>3.4304666484490144E-5</v>
      </c>
      <c r="Z15" s="183">
        <v>1.4531482900522387E-5</v>
      </c>
      <c r="AA15" s="183">
        <v>1.9491896603046714E-5</v>
      </c>
      <c r="AB15" s="183">
        <v>8.1325452416617771E-5</v>
      </c>
      <c r="AC15" s="183">
        <v>1.2729691430148001E-5</v>
      </c>
      <c r="AD15" s="183">
        <v>6.5724633792989332E-3</v>
      </c>
      <c r="AE15" s="184"/>
      <c r="AF15" s="183">
        <v>1971.5475765199999</v>
      </c>
      <c r="AG15" s="186">
        <v>2186.9330800000002</v>
      </c>
      <c r="AH15" s="183">
        <v>9916.0874962299986</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5.718147000000001</v>
      </c>
      <c r="F16" s="183">
        <v>0.29798504099999995</v>
      </c>
      <c r="G16" s="183">
        <v>10.32743</v>
      </c>
      <c r="H16" s="183">
        <v>5.7474948154082072E-4</v>
      </c>
      <c r="I16" s="183">
        <v>0.30386384799999994</v>
      </c>
      <c r="J16" s="183">
        <v>0.47795073900000007</v>
      </c>
      <c r="K16" s="183">
        <v>0.51853307999999998</v>
      </c>
      <c r="L16" s="183">
        <v>7.8705904500048197E-4</v>
      </c>
      <c r="M16" s="183">
        <v>3.6319499999999998</v>
      </c>
      <c r="N16" s="183">
        <v>9.8573287451880279E-2</v>
      </c>
      <c r="O16" s="183">
        <v>7.2566144853843263E-3</v>
      </c>
      <c r="P16" s="183">
        <v>7.2777545455469272E-2</v>
      </c>
      <c r="Q16" s="183">
        <v>2.101324462621108E-2</v>
      </c>
      <c r="R16" s="183">
        <v>0.21869032953013096</v>
      </c>
      <c r="S16" s="183">
        <v>2.5091650106829257E-2</v>
      </c>
      <c r="T16" s="183">
        <v>0.13462138487643543</v>
      </c>
      <c r="U16" s="183">
        <v>1.0793339533434994</v>
      </c>
      <c r="V16" s="183">
        <v>0.22947470597317315</v>
      </c>
      <c r="W16" s="183">
        <v>5.4822958815385507E-2</v>
      </c>
      <c r="X16" s="183">
        <v>4.0954011224409927E-2</v>
      </c>
      <c r="Y16" s="183">
        <v>2.990777447614907E-3</v>
      </c>
      <c r="Z16" s="183">
        <v>2.7262015436149067E-3</v>
      </c>
      <c r="AA16" s="183">
        <v>2.7262015436149067E-3</v>
      </c>
      <c r="AB16" s="183">
        <v>4.9397191759254652E-2</v>
      </c>
      <c r="AC16" s="183">
        <v>0.16065922907908387</v>
      </c>
      <c r="AD16" s="183">
        <v>1.3815710517476688E-2</v>
      </c>
      <c r="AE16" s="184"/>
      <c r="AF16" s="183">
        <v>210.71861011199996</v>
      </c>
      <c r="AG16" s="186">
        <v>23971.495329999998</v>
      </c>
      <c r="AH16" s="183">
        <v>28678.159782710998</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6.9896487336490001</v>
      </c>
      <c r="F17" s="183">
        <v>0.71772673669999998</v>
      </c>
      <c r="G17" s="183">
        <v>11.006916329532002</v>
      </c>
      <c r="H17" s="183">
        <v>8.8000000000000003E-4</v>
      </c>
      <c r="I17" s="183">
        <v>0.52138123200000008</v>
      </c>
      <c r="J17" s="183">
        <v>0.88804138799999965</v>
      </c>
      <c r="K17" s="183">
        <v>1.2915656334329999</v>
      </c>
      <c r="L17" s="183">
        <v>1.7497450266887198E-3</v>
      </c>
      <c r="M17" s="183">
        <v>87.281368868521042</v>
      </c>
      <c r="N17" s="183">
        <v>13.208159159775521</v>
      </c>
      <c r="O17" s="183">
        <v>0.30155150613573412</v>
      </c>
      <c r="P17" s="183">
        <v>0.2297923334434343</v>
      </c>
      <c r="Q17" s="183">
        <v>0.13439180000786802</v>
      </c>
      <c r="R17" s="183">
        <v>0.98342260576280194</v>
      </c>
      <c r="S17" s="183">
        <v>4.7054386067579133</v>
      </c>
      <c r="T17" s="183">
        <v>0.1221384045669358</v>
      </c>
      <c r="U17" s="183">
        <v>0.57872512517792574</v>
      </c>
      <c r="V17" s="183">
        <v>16.157693067595172</v>
      </c>
      <c r="W17" s="183">
        <v>45.626232845560914</v>
      </c>
      <c r="X17" s="183">
        <v>2.2671925566744126E-2</v>
      </c>
      <c r="Y17" s="183">
        <v>0.19589848038289084</v>
      </c>
      <c r="Z17" s="183">
        <v>6.4726234824760295E-2</v>
      </c>
      <c r="AA17" s="183">
        <v>5.2055039384376944E-2</v>
      </c>
      <c r="AB17" s="183">
        <v>0.3353516801587722</v>
      </c>
      <c r="AC17" s="183">
        <v>0.30829583456396414</v>
      </c>
      <c r="AD17" s="183">
        <v>0.695653933280723</v>
      </c>
      <c r="AE17" s="184"/>
      <c r="AF17" s="183">
        <v>2286.1744325960003</v>
      </c>
      <c r="AG17" s="186">
        <v>30967.451064208002</v>
      </c>
      <c r="AH17" s="183">
        <v>42651.072733980989</v>
      </c>
      <c r="AI17" s="186" t="s">
        <v>391</v>
      </c>
      <c r="AJ17" s="186" t="s">
        <v>391</v>
      </c>
      <c r="AK17" s="185" t="s">
        <v>391</v>
      </c>
      <c r="AL17" s="160" t="s">
        <v>49</v>
      </c>
    </row>
    <row r="18" spans="1:39" s="2" customFormat="1" ht="24.75" customHeight="1" thickBot="1" x14ac:dyDescent="0.3">
      <c r="A18" s="120" t="s">
        <v>53</v>
      </c>
      <c r="B18" s="120" t="s">
        <v>60</v>
      </c>
      <c r="C18" s="121" t="s">
        <v>61</v>
      </c>
      <c r="D18" s="181"/>
      <c r="E18" s="182">
        <v>0.17674044599999983</v>
      </c>
      <c r="F18" s="182">
        <v>1.8547619999999994E-3</v>
      </c>
      <c r="G18" s="182">
        <v>1.538574E-3</v>
      </c>
      <c r="H18" s="182" t="s">
        <v>391</v>
      </c>
      <c r="I18" s="182">
        <v>1.1769179999999999E-3</v>
      </c>
      <c r="J18" s="182">
        <v>1.4852699999999999E-3</v>
      </c>
      <c r="K18" s="182">
        <v>2.0934779999999984E-3</v>
      </c>
      <c r="L18" s="182">
        <v>2.6600837999999995E-5</v>
      </c>
      <c r="M18" s="182">
        <v>2.3509267E-2</v>
      </c>
      <c r="N18" s="182">
        <v>4.2727795662085994E-5</v>
      </c>
      <c r="O18" s="182">
        <v>7.6547376311809995E-6</v>
      </c>
      <c r="P18" s="182">
        <v>9.2085584847399998E-5</v>
      </c>
      <c r="Q18" s="182">
        <v>1.0605050021687999E-4</v>
      </c>
      <c r="R18" s="182">
        <v>4.6256845878790236E-5</v>
      </c>
      <c r="S18" s="182">
        <v>3.0560247087879019E-5</v>
      </c>
      <c r="T18" s="182">
        <v>3.084004624760924E-5</v>
      </c>
      <c r="U18" s="182">
        <v>1.3322873476908801E-5</v>
      </c>
      <c r="V18" s="182">
        <v>4.5863579778708595E-4</v>
      </c>
      <c r="W18" s="182">
        <v>3.6706960148700005E-4</v>
      </c>
      <c r="X18" s="182">
        <v>3.9451727072043997E-7</v>
      </c>
      <c r="Y18" s="182">
        <v>5.9811461826816017E-7</v>
      </c>
      <c r="Z18" s="182">
        <v>5.7500539751816011E-7</v>
      </c>
      <c r="AA18" s="182">
        <v>5.5971926126816015E-7</v>
      </c>
      <c r="AB18" s="183">
        <v>2.1273565477749193E-6</v>
      </c>
      <c r="AC18" s="182">
        <v>2.2428208956149919E-5</v>
      </c>
      <c r="AD18" s="182">
        <v>2.4631259200625002E-5</v>
      </c>
      <c r="AE18" s="184"/>
      <c r="AF18" s="186" t="s">
        <v>391</v>
      </c>
      <c r="AG18" s="186">
        <v>4.5828249999999997</v>
      </c>
      <c r="AH18" s="186">
        <v>2121.9605036239996</v>
      </c>
      <c r="AI18" s="186" t="s">
        <v>391</v>
      </c>
      <c r="AJ18" s="186" t="s">
        <v>391</v>
      </c>
      <c r="AK18" s="185" t="s">
        <v>391</v>
      </c>
      <c r="AL18" s="160" t="s">
        <v>49</v>
      </c>
    </row>
    <row r="19" spans="1:39" s="2" customFormat="1" ht="24.75" customHeight="1" thickBot="1" x14ac:dyDescent="0.3">
      <c r="A19" s="120" t="s">
        <v>53</v>
      </c>
      <c r="B19" s="120" t="s">
        <v>62</v>
      </c>
      <c r="C19" s="121" t="s">
        <v>63</v>
      </c>
      <c r="D19" s="181"/>
      <c r="E19" s="182">
        <v>8.0688620663999977</v>
      </c>
      <c r="F19" s="183">
        <v>0.2721679319999995</v>
      </c>
      <c r="G19" s="183">
        <v>14.371178958000016</v>
      </c>
      <c r="H19" s="183">
        <v>1.1999999999999999E-4</v>
      </c>
      <c r="I19" s="183">
        <v>0.32541422599999958</v>
      </c>
      <c r="J19" s="183">
        <v>0.43670301499999981</v>
      </c>
      <c r="K19" s="183">
        <v>0.50748241199999966</v>
      </c>
      <c r="L19" s="183">
        <v>4.9848358484541871E-3</v>
      </c>
      <c r="M19" s="183">
        <v>1.6598354345999975</v>
      </c>
      <c r="N19" s="183">
        <v>9.0547718184199544E-2</v>
      </c>
      <c r="O19" s="183">
        <v>1.2557801031684109E-2</v>
      </c>
      <c r="P19" s="183">
        <v>7.6142205534963397E-2</v>
      </c>
      <c r="Q19" s="183">
        <v>5.7434202795335836E-2</v>
      </c>
      <c r="R19" s="183">
        <v>0.32975412669798904</v>
      </c>
      <c r="S19" s="183">
        <v>0.10971214008532842</v>
      </c>
      <c r="T19" s="183">
        <v>2.0236946108588474</v>
      </c>
      <c r="U19" s="183">
        <v>1.558268876843462</v>
      </c>
      <c r="V19" s="183">
        <v>0.96114361315429331</v>
      </c>
      <c r="W19" s="183">
        <v>0.2374542453238048</v>
      </c>
      <c r="X19" s="183">
        <v>1.1829638451815563E-4</v>
      </c>
      <c r="Y19" s="183">
        <v>2.2999560044758776E-4</v>
      </c>
      <c r="Z19" s="183">
        <v>1.4299737492985063E-4</v>
      </c>
      <c r="AA19" s="183">
        <v>1.4705925025761859E-4</v>
      </c>
      <c r="AB19" s="183">
        <v>6.383486101532122E-4</v>
      </c>
      <c r="AC19" s="183">
        <v>0.24724923423837808</v>
      </c>
      <c r="AD19" s="183">
        <v>5.7432945770849148E-2</v>
      </c>
      <c r="AE19" s="184"/>
      <c r="AF19" s="183">
        <v>6626.9824621600001</v>
      </c>
      <c r="AG19" s="186">
        <v>36897.829659833369</v>
      </c>
      <c r="AH19" s="183">
        <v>25774.922232348003</v>
      </c>
      <c r="AI19" s="183">
        <v>1.8262799999999999</v>
      </c>
      <c r="AJ19" s="186" t="s">
        <v>391</v>
      </c>
      <c r="AK19" s="185" t="s">
        <v>391</v>
      </c>
      <c r="AL19" s="160" t="s">
        <v>49</v>
      </c>
    </row>
    <row r="20" spans="1:39" s="2" customFormat="1" ht="24.75" customHeight="1" thickBot="1" x14ac:dyDescent="0.3">
      <c r="A20" s="120" t="s">
        <v>53</v>
      </c>
      <c r="B20" s="120" t="s">
        <v>64</v>
      </c>
      <c r="C20" s="121" t="s">
        <v>65</v>
      </c>
      <c r="D20" s="181"/>
      <c r="E20" s="182">
        <v>1.6701147500000002</v>
      </c>
      <c r="F20" s="183">
        <v>0.12121713900000004</v>
      </c>
      <c r="G20" s="183">
        <v>1.7742397119999997</v>
      </c>
      <c r="H20" s="183">
        <v>2.7965338963231077E-5</v>
      </c>
      <c r="I20" s="183">
        <v>0.207980946</v>
      </c>
      <c r="J20" s="183">
        <v>0.29744288400000035</v>
      </c>
      <c r="K20" s="183">
        <v>0.38402554470000022</v>
      </c>
      <c r="L20" s="183">
        <v>5.2498502889967011E-3</v>
      </c>
      <c r="M20" s="183">
        <v>1.3297995769999995</v>
      </c>
      <c r="N20" s="183">
        <v>1.9936727269790733E-2</v>
      </c>
      <c r="O20" s="183">
        <v>5.5374631205146498E-3</v>
      </c>
      <c r="P20" s="183">
        <v>5.6569057055997126E-3</v>
      </c>
      <c r="Q20" s="183">
        <v>8.4554960524508248E-3</v>
      </c>
      <c r="R20" s="183">
        <v>1.9181413819359842E-2</v>
      </c>
      <c r="S20" s="183">
        <v>1.9257629246783689E-2</v>
      </c>
      <c r="T20" s="183">
        <v>0.31286372321514255</v>
      </c>
      <c r="U20" s="183">
        <v>5.4855467484123392E-2</v>
      </c>
      <c r="V20" s="183">
        <v>0.14600783158526576</v>
      </c>
      <c r="W20" s="183">
        <v>3.0524132791329761E-2</v>
      </c>
      <c r="X20" s="183">
        <v>4.6128113585149511E-4</v>
      </c>
      <c r="Y20" s="183">
        <v>7.842241938263143E-4</v>
      </c>
      <c r="Z20" s="183">
        <v>2.6714295588154042E-4</v>
      </c>
      <c r="AA20" s="183">
        <v>2.0808938553932554E-4</v>
      </c>
      <c r="AB20" s="183">
        <v>1.7207376710986753E-3</v>
      </c>
      <c r="AC20" s="183">
        <v>1.3657910807453818E-2</v>
      </c>
      <c r="AD20" s="183">
        <v>5.8910132469331567E-3</v>
      </c>
      <c r="AE20" s="184"/>
      <c r="AF20" s="183">
        <v>1801.9053880640001</v>
      </c>
      <c r="AG20" s="186">
        <v>1626.1496293319999</v>
      </c>
      <c r="AH20" s="183">
        <v>4856.5371252679952</v>
      </c>
      <c r="AI20" s="183">
        <v>11607.813401200001</v>
      </c>
      <c r="AJ20" s="186" t="s">
        <v>391</v>
      </c>
      <c r="AK20" s="185" t="s">
        <v>391</v>
      </c>
      <c r="AL20" s="160" t="s">
        <v>49</v>
      </c>
    </row>
    <row r="21" spans="1:39" s="2" customFormat="1" ht="24.75" customHeight="1" thickBot="1" x14ac:dyDescent="0.3">
      <c r="A21" s="120" t="s">
        <v>53</v>
      </c>
      <c r="B21" s="120" t="s">
        <v>66</v>
      </c>
      <c r="C21" s="121" t="s">
        <v>67</v>
      </c>
      <c r="D21" s="181"/>
      <c r="E21" s="182">
        <v>1.540258315000002</v>
      </c>
      <c r="F21" s="183">
        <v>0.24420534399999955</v>
      </c>
      <c r="G21" s="183">
        <v>2.9743916132800319</v>
      </c>
      <c r="H21" s="183">
        <v>6.9317211999999977E-4</v>
      </c>
      <c r="I21" s="183">
        <v>0.14556568200000039</v>
      </c>
      <c r="J21" s="183">
        <v>0.23517295600000004</v>
      </c>
      <c r="K21" s="183">
        <v>0.36141989776000022</v>
      </c>
      <c r="L21" s="183">
        <v>7.0479970576128566E-3</v>
      </c>
      <c r="M21" s="183">
        <v>0.9003049389999972</v>
      </c>
      <c r="N21" s="183">
        <v>6.7917565120830581E-2</v>
      </c>
      <c r="O21" s="183">
        <v>6.1550985336597443E-3</v>
      </c>
      <c r="P21" s="183">
        <v>9.53135589522211E-3</v>
      </c>
      <c r="Q21" s="183">
        <v>5.8823931020139629E-2</v>
      </c>
      <c r="R21" s="183">
        <v>5.34463560614249E-2</v>
      </c>
      <c r="S21" s="183">
        <v>7.1918326771890251E-2</v>
      </c>
      <c r="T21" s="183">
        <v>0.7563277356178576</v>
      </c>
      <c r="U21" s="183">
        <v>9.8143542511128931E-2</v>
      </c>
      <c r="V21" s="183">
        <v>0.31236067075170065</v>
      </c>
      <c r="W21" s="183">
        <v>3.5096531475895393E-2</v>
      </c>
      <c r="X21" s="183">
        <v>5.0692222841828682E-4</v>
      </c>
      <c r="Y21" s="183">
        <v>8.3837222169524342E-4</v>
      </c>
      <c r="Z21" s="183">
        <v>5.2034920542025386E-4</v>
      </c>
      <c r="AA21" s="183">
        <v>4.1880444574070828E-4</v>
      </c>
      <c r="AB21" s="183">
        <v>2.2844481012744941E-3</v>
      </c>
      <c r="AC21" s="183">
        <v>2.1782153789033767E-2</v>
      </c>
      <c r="AD21" s="183">
        <v>1.4601719132542062E-2</v>
      </c>
      <c r="AE21" s="184"/>
      <c r="AF21" s="183">
        <v>2636.1084909199999</v>
      </c>
      <c r="AG21" s="183">
        <v>3384.9989632049537</v>
      </c>
      <c r="AH21" s="183">
        <v>14693.550194014995</v>
      </c>
      <c r="AI21" s="183">
        <v>86.64651499999998</v>
      </c>
      <c r="AJ21" s="186" t="s">
        <v>391</v>
      </c>
      <c r="AK21" s="185" t="s">
        <v>391</v>
      </c>
      <c r="AL21" s="160" t="s">
        <v>49</v>
      </c>
    </row>
    <row r="22" spans="1:39" s="2" customFormat="1" ht="24.75" customHeight="1" thickBot="1" x14ac:dyDescent="0.3">
      <c r="A22" s="120" t="s">
        <v>53</v>
      </c>
      <c r="B22" s="123" t="s">
        <v>68</v>
      </c>
      <c r="C22" s="121" t="s">
        <v>69</v>
      </c>
      <c r="D22" s="181"/>
      <c r="E22" s="182">
        <v>12.29446623465501</v>
      </c>
      <c r="F22" s="183">
        <v>0.44054171839999995</v>
      </c>
      <c r="G22" s="183">
        <v>3.841677496296998</v>
      </c>
      <c r="H22" s="183">
        <v>3.9073400000000001E-2</v>
      </c>
      <c r="I22" s="183">
        <v>0.69991803393199992</v>
      </c>
      <c r="J22" s="183">
        <v>0.91054361448700005</v>
      </c>
      <c r="K22" s="183">
        <v>1.1301627951920001</v>
      </c>
      <c r="L22" s="183">
        <v>4.4497986436380617E-3</v>
      </c>
      <c r="M22" s="183">
        <v>12.171498044679</v>
      </c>
      <c r="N22" s="183">
        <v>0.1845970094168301</v>
      </c>
      <c r="O22" s="183">
        <v>4.4569940571026756E-2</v>
      </c>
      <c r="P22" s="183">
        <v>0.12234399221780823</v>
      </c>
      <c r="Q22" s="183">
        <v>6.5444071067014276E-2</v>
      </c>
      <c r="R22" s="183">
        <v>6.1942339080578904E-2</v>
      </c>
      <c r="S22" s="183">
        <v>0.21500903863410487</v>
      </c>
      <c r="T22" s="183">
        <v>0.39957133496916508</v>
      </c>
      <c r="U22" s="183">
        <v>6.8304626752906994E-2</v>
      </c>
      <c r="V22" s="183">
        <v>1.1914872683476097</v>
      </c>
      <c r="W22" s="183">
        <v>0.40797199138417473</v>
      </c>
      <c r="X22" s="183">
        <v>9.4007939115429268E-4</v>
      </c>
      <c r="Y22" s="183">
        <v>1.5740406296631641E-3</v>
      </c>
      <c r="Z22" s="183">
        <v>6.0384165301923616E-4</v>
      </c>
      <c r="AA22" s="183">
        <v>4.0432050321126379E-4</v>
      </c>
      <c r="AB22" s="183">
        <v>3.5222821770479569E-3</v>
      </c>
      <c r="AC22" s="183">
        <v>1.4384656470463903E-2</v>
      </c>
      <c r="AD22" s="183">
        <v>1.2643775064519715E-2</v>
      </c>
      <c r="AE22" s="184"/>
      <c r="AF22" s="183">
        <v>4732.6532036880017</v>
      </c>
      <c r="AG22" s="183">
        <v>8570.9395966599986</v>
      </c>
      <c r="AH22" s="183">
        <v>25774.913501010156</v>
      </c>
      <c r="AI22" s="183">
        <v>72.849948999999995</v>
      </c>
      <c r="AJ22" s="183" t="s">
        <v>391</v>
      </c>
      <c r="AK22" s="185" t="s">
        <v>391</v>
      </c>
      <c r="AL22" s="160" t="s">
        <v>49</v>
      </c>
    </row>
    <row r="23" spans="1:39" s="2" customFormat="1" ht="24.75" customHeight="1" thickBot="1" x14ac:dyDescent="0.3">
      <c r="A23" s="120" t="s">
        <v>70</v>
      </c>
      <c r="B23" s="123" t="s">
        <v>393</v>
      </c>
      <c r="C23" s="121" t="s">
        <v>394</v>
      </c>
      <c r="E23" s="183">
        <v>1.1187720000000001</v>
      </c>
      <c r="F23" s="183">
        <v>6.2100000000000002E-2</v>
      </c>
      <c r="G23" s="183">
        <v>2.52E-2</v>
      </c>
      <c r="H23" s="183">
        <v>2.8800000000000001E-4</v>
      </c>
      <c r="I23" s="183">
        <v>3.617999999999999E-2</v>
      </c>
      <c r="J23" s="183">
        <v>3.617999999999999E-2</v>
      </c>
      <c r="K23" s="183">
        <v>3.617999999999999E-2</v>
      </c>
      <c r="L23" s="183">
        <v>2.8799999999999999E-2</v>
      </c>
      <c r="M23" s="183">
        <v>0.23900400000000002</v>
      </c>
      <c r="N23" s="183">
        <v>1.3499999999999999E-5</v>
      </c>
      <c r="O23" s="183">
        <v>3.6000000000000002E-4</v>
      </c>
      <c r="P23" s="183">
        <v>1.9079999999999998E-4</v>
      </c>
      <c r="Q23" s="183">
        <v>3.6000000000000003E-6</v>
      </c>
      <c r="R23" s="183">
        <v>1.8E-3</v>
      </c>
      <c r="S23" s="183">
        <v>6.1199999999999997E-2</v>
      </c>
      <c r="T23" s="183">
        <v>2.5200000000000001E-3</v>
      </c>
      <c r="U23" s="183">
        <v>3.6000000000000002E-4</v>
      </c>
      <c r="V23" s="183">
        <v>3.5999999999999997E-2</v>
      </c>
      <c r="W23" s="183" t="s">
        <v>390</v>
      </c>
      <c r="X23" s="183">
        <v>1.08E-3</v>
      </c>
      <c r="Y23" s="183">
        <v>1.8E-3</v>
      </c>
      <c r="Z23" s="183">
        <v>1.2384E-3</v>
      </c>
      <c r="AA23" s="183">
        <v>7.631999999999999E-4</v>
      </c>
      <c r="AB23" s="183">
        <v>4.8815999999999998E-3</v>
      </c>
      <c r="AC23" s="183" t="s">
        <v>391</v>
      </c>
      <c r="AD23" s="183" t="s">
        <v>391</v>
      </c>
      <c r="AE23" s="184"/>
      <c r="AF23" s="183">
        <v>1509.84</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4.2640681080000062</v>
      </c>
      <c r="F24" s="182">
        <v>0.97294324243999242</v>
      </c>
      <c r="G24" s="182">
        <v>4.8362464116501647</v>
      </c>
      <c r="H24" s="183">
        <v>1.6410000000000001E-3</v>
      </c>
      <c r="I24" s="182">
        <v>0.6761993739999842</v>
      </c>
      <c r="J24" s="182">
        <v>1.0009374164999847</v>
      </c>
      <c r="K24" s="182">
        <v>1.4191023856699734</v>
      </c>
      <c r="L24" s="182">
        <v>3.4893295705808638E-2</v>
      </c>
      <c r="M24" s="182">
        <v>3.8788549373400172</v>
      </c>
      <c r="N24" s="182">
        <v>0.22165569743749389</v>
      </c>
      <c r="O24" s="182">
        <v>3.291402441694833E-2</v>
      </c>
      <c r="P24" s="182">
        <v>2.1165237035797983E-2</v>
      </c>
      <c r="Q24" s="182">
        <v>0.15547208810143706</v>
      </c>
      <c r="R24" s="182">
        <v>0.17200034567203937</v>
      </c>
      <c r="S24" s="182">
        <v>0.18419146723399257</v>
      </c>
      <c r="T24" s="182">
        <v>0.56646626368746222</v>
      </c>
      <c r="U24" s="182">
        <v>0.18213530657690169</v>
      </c>
      <c r="V24" s="182">
        <v>1.2724132541369033</v>
      </c>
      <c r="W24" s="182">
        <v>0.26891794200814095</v>
      </c>
      <c r="X24" s="182">
        <v>2.0338087176137772E-2</v>
      </c>
      <c r="Y24" s="182">
        <v>3.2687179357593132E-2</v>
      </c>
      <c r="Z24" s="182">
        <v>1.1061543330267331E-2</v>
      </c>
      <c r="AA24" s="182">
        <v>8.7973547730775831E-3</v>
      </c>
      <c r="AB24" s="183">
        <v>7.2884164637075699E-2</v>
      </c>
      <c r="AC24" s="182">
        <v>6.0538102683661631E-2</v>
      </c>
      <c r="AD24" s="182">
        <v>2.4230151240386938E-2</v>
      </c>
      <c r="AE24" s="184"/>
      <c r="AF24" s="183">
        <v>1342.97141379452</v>
      </c>
      <c r="AG24" s="186">
        <v>6525.6355150687914</v>
      </c>
      <c r="AH24" s="183">
        <v>25709.182965247997</v>
      </c>
      <c r="AI24" s="183">
        <v>5325.9953532100017</v>
      </c>
      <c r="AJ24" s="186" t="s">
        <v>391</v>
      </c>
      <c r="AK24" s="185" t="s">
        <v>391</v>
      </c>
      <c r="AL24" s="160" t="s">
        <v>49</v>
      </c>
    </row>
    <row r="25" spans="1:39" s="2" customFormat="1" ht="24.75" customHeight="1" thickBot="1" x14ac:dyDescent="0.3">
      <c r="A25" s="120" t="s">
        <v>73</v>
      </c>
      <c r="B25" s="123" t="s">
        <v>74</v>
      </c>
      <c r="C25" s="125" t="s">
        <v>75</v>
      </c>
      <c r="D25" s="181"/>
      <c r="E25" s="182">
        <v>0.28203478213728223</v>
      </c>
      <c r="F25" s="182">
        <v>3.5853768107770273E-2</v>
      </c>
      <c r="G25" s="182">
        <v>1.9805378542780278E-2</v>
      </c>
      <c r="H25" s="182" t="s">
        <v>390</v>
      </c>
      <c r="I25" s="182">
        <v>2.693574963890887E-3</v>
      </c>
      <c r="J25" s="182">
        <v>2.693574963890887E-3</v>
      </c>
      <c r="K25" s="182">
        <v>2.693574963890887E-3</v>
      </c>
      <c r="L25" s="182">
        <v>1.2929159826676258E-3</v>
      </c>
      <c r="M25" s="182">
        <v>0.23170628849611555</v>
      </c>
      <c r="N25" s="182" t="s">
        <v>390</v>
      </c>
      <c r="O25" s="182">
        <v>2.0512711537246418E-4</v>
      </c>
      <c r="P25" s="182">
        <v>1.2496249557173106E-4</v>
      </c>
      <c r="Q25" s="182">
        <v>2.3577829353156809E-6</v>
      </c>
      <c r="R25" s="182">
        <v>7.0733488059470414E-4</v>
      </c>
      <c r="S25" s="182">
        <v>4.9984998228692424E-4</v>
      </c>
      <c r="T25" s="182">
        <v>2.0748489830777991E-4</v>
      </c>
      <c r="U25" s="182">
        <v>2.3577829353156809E-6</v>
      </c>
      <c r="V25" s="182">
        <v>4.0978267415786529E-2</v>
      </c>
      <c r="W25" s="182" t="s">
        <v>390</v>
      </c>
      <c r="X25" s="182">
        <v>1.2024692970109969E-4</v>
      </c>
      <c r="Y25" s="182">
        <v>7.2619714407722957E-4</v>
      </c>
      <c r="Z25" s="182">
        <v>8.1107732974859399E-4</v>
      </c>
      <c r="AA25" s="182">
        <v>1.8626485188993878E-4</v>
      </c>
      <c r="AB25" s="183">
        <v>1.843786255416862E-3</v>
      </c>
      <c r="AC25" s="183" t="s">
        <v>391</v>
      </c>
      <c r="AD25" s="183" t="s">
        <v>391</v>
      </c>
      <c r="AE25" s="184"/>
      <c r="AF25" s="183">
        <v>1032.708925668268</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0.10329288454547003</v>
      </c>
      <c r="F26" s="183">
        <v>6.6854980010098805E-2</v>
      </c>
      <c r="G26" s="183">
        <v>8.4648749856572961E-3</v>
      </c>
      <c r="H26" s="183" t="s">
        <v>390</v>
      </c>
      <c r="I26" s="183">
        <v>6.7079989301952944E-4</v>
      </c>
      <c r="J26" s="183">
        <v>6.7079989301952944E-4</v>
      </c>
      <c r="K26" s="183">
        <v>6.7079989301952944E-4</v>
      </c>
      <c r="L26" s="183">
        <v>1.0061998395292941E-4</v>
      </c>
      <c r="M26" s="183">
        <v>2.4726199907175057</v>
      </c>
      <c r="N26" s="183">
        <v>6.6487101709390934</v>
      </c>
      <c r="O26" s="183">
        <v>9.8743687882358306E-5</v>
      </c>
      <c r="P26" s="183">
        <v>6.5704292452288372E-5</v>
      </c>
      <c r="Q26" s="183">
        <v>1.5952364323416378E-6</v>
      </c>
      <c r="R26" s="183">
        <v>2.849043121782463E-4</v>
      </c>
      <c r="S26" s="183">
        <v>2.8166040827097192E-4</v>
      </c>
      <c r="T26" s="183">
        <v>1.053114455754576E-4</v>
      </c>
      <c r="U26" s="183">
        <v>1.3335247870386042E-6</v>
      </c>
      <c r="V26" s="183">
        <v>1.9740386895902105E-2</v>
      </c>
      <c r="W26" s="183" t="s">
        <v>390</v>
      </c>
      <c r="X26" s="183">
        <v>5.570931680972621E-5</v>
      </c>
      <c r="Y26" s="183">
        <v>2.7018648088016084E-4</v>
      </c>
      <c r="Z26" s="183">
        <v>2.8888166893961079E-4</v>
      </c>
      <c r="AA26" s="183">
        <v>8.7290354650140377E-5</v>
      </c>
      <c r="AB26" s="183">
        <v>7.0206782127963817E-4</v>
      </c>
      <c r="AC26" s="183" t="s">
        <v>391</v>
      </c>
      <c r="AD26" s="183" t="s">
        <v>391</v>
      </c>
      <c r="AE26" s="184"/>
      <c r="AF26" s="183">
        <v>461.35314111585433</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35.563078866182792</v>
      </c>
      <c r="F27" s="183">
        <v>26.588132196569831</v>
      </c>
      <c r="G27" s="183">
        <v>0.99748684010225108</v>
      </c>
      <c r="H27" s="183">
        <v>1.2741079841363323</v>
      </c>
      <c r="I27" s="183">
        <v>1.0692438430925246</v>
      </c>
      <c r="J27" s="183">
        <v>1.0692438430925246</v>
      </c>
      <c r="K27" s="183">
        <v>1.0692438430925246</v>
      </c>
      <c r="L27" s="183">
        <v>0.56783627773849665</v>
      </c>
      <c r="M27" s="183">
        <v>264.89745768555156</v>
      </c>
      <c r="N27" s="183">
        <v>53.456733706898291</v>
      </c>
      <c r="O27" s="183">
        <v>3.8930600534514942E-4</v>
      </c>
      <c r="P27" s="183">
        <v>1.8992934730278081E-2</v>
      </c>
      <c r="Q27" s="183">
        <v>6.0042399599983674E-4</v>
      </c>
      <c r="R27" s="183">
        <v>1.6823940839417385E-2</v>
      </c>
      <c r="S27" s="183">
        <v>1.1772477920992458E-2</v>
      </c>
      <c r="T27" s="183">
        <v>4.2300442417375315E-3</v>
      </c>
      <c r="U27" s="183">
        <v>4.2223598130937439E-4</v>
      </c>
      <c r="V27" s="183">
        <v>7.0656836194973593E-2</v>
      </c>
      <c r="W27" s="183">
        <v>1.3656300000000001</v>
      </c>
      <c r="X27" s="183">
        <v>3.0183690694500002E-2</v>
      </c>
      <c r="Y27" s="183">
        <v>3.6788221127400003E-2</v>
      </c>
      <c r="Z27" s="183">
        <v>2.5052469534000001E-2</v>
      </c>
      <c r="AA27" s="183">
        <v>3.5012178016300001E-2</v>
      </c>
      <c r="AB27" s="183">
        <v>0.12703655937220001</v>
      </c>
      <c r="AC27" s="183">
        <v>1.3656301000000001E-3</v>
      </c>
      <c r="AD27" s="183">
        <v>2.7585689999999998E-4</v>
      </c>
      <c r="AE27" s="184"/>
      <c r="AF27" s="183">
        <v>106735.0226795473</v>
      </c>
      <c r="AG27" s="186" t="s">
        <v>391</v>
      </c>
      <c r="AH27" s="183" t="s">
        <v>391</v>
      </c>
      <c r="AI27" s="183">
        <v>772.18868703830003</v>
      </c>
      <c r="AJ27" s="186" t="s">
        <v>391</v>
      </c>
      <c r="AK27" s="185" t="s">
        <v>391</v>
      </c>
      <c r="AL27" s="160" t="s">
        <v>49</v>
      </c>
    </row>
    <row r="28" spans="1:39" s="2" customFormat="1" ht="24.75" customHeight="1" thickBot="1" x14ac:dyDescent="0.3">
      <c r="A28" s="120" t="s">
        <v>78</v>
      </c>
      <c r="B28" s="120" t="s">
        <v>81</v>
      </c>
      <c r="C28" s="121" t="s">
        <v>82</v>
      </c>
      <c r="D28" s="181"/>
      <c r="E28" s="182">
        <v>6.7987514360377261</v>
      </c>
      <c r="F28" s="183">
        <v>1.2229018540859928</v>
      </c>
      <c r="G28" s="183">
        <v>0.27699138660591294</v>
      </c>
      <c r="H28" s="183">
        <v>4.6848636035304092E-2</v>
      </c>
      <c r="I28" s="183">
        <v>0.60273127836441398</v>
      </c>
      <c r="J28" s="183">
        <v>0.60273127836441398</v>
      </c>
      <c r="K28" s="183">
        <v>0.60273127836441398</v>
      </c>
      <c r="L28" s="183">
        <v>0.35430230227129084</v>
      </c>
      <c r="M28" s="183">
        <v>8.1356042202979744</v>
      </c>
      <c r="N28" s="183">
        <v>2.089239156485347</v>
      </c>
      <c r="O28" s="183">
        <v>3.2662785657799526E-5</v>
      </c>
      <c r="P28" s="183">
        <v>2.591817030248131E-3</v>
      </c>
      <c r="Q28" s="183">
        <v>5.8362065319770088E-5</v>
      </c>
      <c r="R28" s="183">
        <v>3.623782400981301E-3</v>
      </c>
      <c r="S28" s="183">
        <v>2.4492359677524473E-3</v>
      </c>
      <c r="T28" s="183">
        <v>2.3510373256863243E-4</v>
      </c>
      <c r="U28" s="183">
        <v>5.1398559323941151E-5</v>
      </c>
      <c r="V28" s="183">
        <v>9.042835498434541E-3</v>
      </c>
      <c r="W28" s="183">
        <v>0.27695769999999997</v>
      </c>
      <c r="X28" s="183">
        <v>8.3647298242999994E-3</v>
      </c>
      <c r="Y28" s="183">
        <v>9.4406941683000001E-3</v>
      </c>
      <c r="Z28" s="183">
        <v>7.3150641486000008E-3</v>
      </c>
      <c r="AA28" s="183">
        <v>7.9716353463000003E-3</v>
      </c>
      <c r="AB28" s="183">
        <v>3.30921234875E-2</v>
      </c>
      <c r="AC28" s="183">
        <v>2.7695729999999998E-4</v>
      </c>
      <c r="AD28" s="183">
        <v>5.6705700000000002E-5</v>
      </c>
      <c r="AE28" s="184"/>
      <c r="AF28" s="183">
        <v>18230.166475388101</v>
      </c>
      <c r="AG28" s="186" t="s">
        <v>391</v>
      </c>
      <c r="AH28" s="183" t="s">
        <v>391</v>
      </c>
      <c r="AI28" s="183">
        <v>439.34294041459998</v>
      </c>
      <c r="AJ28" s="186" t="s">
        <v>391</v>
      </c>
      <c r="AK28" s="185" t="s">
        <v>391</v>
      </c>
      <c r="AL28" s="160" t="s">
        <v>49</v>
      </c>
    </row>
    <row r="29" spans="1:39" s="2" customFormat="1" ht="24.75" customHeight="1" thickBot="1" x14ac:dyDescent="0.3">
      <c r="A29" s="120" t="s">
        <v>78</v>
      </c>
      <c r="B29" s="120" t="s">
        <v>83</v>
      </c>
      <c r="C29" s="121" t="s">
        <v>84</v>
      </c>
      <c r="D29" s="181"/>
      <c r="E29" s="182">
        <v>39.304547807796993</v>
      </c>
      <c r="F29" s="183">
        <v>2.9549401159421906</v>
      </c>
      <c r="G29" s="183">
        <v>0.80233889404175618</v>
      </c>
      <c r="H29" s="183">
        <v>1.7284345371688062E-2</v>
      </c>
      <c r="I29" s="183">
        <v>1.2691066270591445</v>
      </c>
      <c r="J29" s="183">
        <v>1.2691066270591445</v>
      </c>
      <c r="K29" s="183">
        <v>1.2691066270591445</v>
      </c>
      <c r="L29" s="183">
        <v>0.72888734534284505</v>
      </c>
      <c r="M29" s="183">
        <v>10.174102874412389</v>
      </c>
      <c r="N29" s="183">
        <v>0.10154123597084423</v>
      </c>
      <c r="O29" s="183">
        <v>5.9296517528106961E-5</v>
      </c>
      <c r="P29" s="183">
        <v>6.2433662741756017E-3</v>
      </c>
      <c r="Q29" s="183">
        <v>1.1825651838578401E-4</v>
      </c>
      <c r="R29" s="183">
        <v>9.9871928620691077E-3</v>
      </c>
      <c r="S29" s="183">
        <v>6.6982204475155172E-3</v>
      </c>
      <c r="T29" s="183">
        <v>2.4223382016887643E-4</v>
      </c>
      <c r="U29" s="183">
        <v>1.1792000171535411E-4</v>
      </c>
      <c r="V29" s="183">
        <v>2.1215504808650833E-2</v>
      </c>
      <c r="W29" s="183">
        <v>0.37198179999999997</v>
      </c>
      <c r="X29" s="183">
        <v>5.3140307624999997E-3</v>
      </c>
      <c r="Y29" s="183">
        <v>3.2179408506100002E-2</v>
      </c>
      <c r="Z29" s="183">
        <v>3.5958274825799996E-2</v>
      </c>
      <c r="AA29" s="183">
        <v>8.2662700752999998E-3</v>
      </c>
      <c r="AB29" s="183">
        <v>8.1717984169699984E-2</v>
      </c>
      <c r="AC29" s="183">
        <v>2.7936779999999999E-4</v>
      </c>
      <c r="AD29" s="183">
        <v>7.1374399999999999E-5</v>
      </c>
      <c r="AE29" s="184"/>
      <c r="AF29" s="183">
        <v>47752.737405153901</v>
      </c>
      <c r="AG29" s="186" t="s">
        <v>391</v>
      </c>
      <c r="AH29" s="183">
        <v>97.199999999900001</v>
      </c>
      <c r="AI29" s="183">
        <v>1374.6864356453</v>
      </c>
      <c r="AJ29" s="186" t="s">
        <v>391</v>
      </c>
      <c r="AK29" s="185" t="s">
        <v>391</v>
      </c>
      <c r="AL29" s="160" t="s">
        <v>49</v>
      </c>
    </row>
    <row r="30" spans="1:39" s="2" customFormat="1" ht="24.75" customHeight="1" thickBot="1" x14ac:dyDescent="0.3">
      <c r="A30" s="120" t="s">
        <v>78</v>
      </c>
      <c r="B30" s="120" t="s">
        <v>85</v>
      </c>
      <c r="C30" s="121" t="s">
        <v>86</v>
      </c>
      <c r="D30" s="181"/>
      <c r="E30" s="182">
        <v>0.47927100652245086</v>
      </c>
      <c r="F30" s="183">
        <v>2.1849042505038456</v>
      </c>
      <c r="G30" s="183">
        <v>1.3318544678556744E-2</v>
      </c>
      <c r="H30" s="183">
        <v>2.7272976637282387E-3</v>
      </c>
      <c r="I30" s="183">
        <v>4.7896036962300749E-2</v>
      </c>
      <c r="J30" s="183">
        <v>4.7896036962300749E-2</v>
      </c>
      <c r="K30" s="183">
        <v>4.7896036962300749E-2</v>
      </c>
      <c r="L30" s="183">
        <v>6.2728244373468607E-3</v>
      </c>
      <c r="M30" s="183">
        <v>22.572561326240518</v>
      </c>
      <c r="N30" s="183">
        <v>1.3317286981630687</v>
      </c>
      <c r="O30" s="183">
        <v>1.4970104322036939E-5</v>
      </c>
      <c r="P30" s="183">
        <v>3.862110659436593E-4</v>
      </c>
      <c r="Q30" s="183">
        <v>1.331747061579689E-5</v>
      </c>
      <c r="R30" s="183">
        <v>3.0532843821666071E-4</v>
      </c>
      <c r="S30" s="183">
        <v>1.2391199969727419E-3</v>
      </c>
      <c r="T30" s="183">
        <v>1.4470223593916588E-4</v>
      </c>
      <c r="U30" s="183">
        <v>1.4943477851190612E-5</v>
      </c>
      <c r="V30" s="183">
        <v>2.066368410607082E-3</v>
      </c>
      <c r="W30" s="183">
        <v>4.1708999999999996E-2</v>
      </c>
      <c r="X30" s="183">
        <v>6.2342334669999999E-4</v>
      </c>
      <c r="Y30" s="183">
        <v>1.1263970615000001E-3</v>
      </c>
      <c r="Z30" s="183">
        <v>3.9402548150000002E-4</v>
      </c>
      <c r="AA30" s="183">
        <v>1.3160807907000001E-3</v>
      </c>
      <c r="AB30" s="183">
        <v>3.4599266804000001E-3</v>
      </c>
      <c r="AC30" s="183">
        <v>4.1709099999999997E-5</v>
      </c>
      <c r="AD30" s="183">
        <v>3.9845200000000003E-5</v>
      </c>
      <c r="AE30" s="184"/>
      <c r="AF30" s="183">
        <v>1922.2031024198</v>
      </c>
      <c r="AG30" s="186" t="s">
        <v>391</v>
      </c>
      <c r="AH30" s="186" t="s">
        <v>391</v>
      </c>
      <c r="AI30" s="183">
        <v>2.1583650999999998E-3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7.2635153045137848</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333.38082544629998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0.72740503588524275</v>
      </c>
      <c r="J32" s="183">
        <v>1.4521801375619834</v>
      </c>
      <c r="K32" s="183">
        <v>1.8016853477660582</v>
      </c>
      <c r="L32" s="183">
        <v>0.15170697116160675</v>
      </c>
      <c r="M32" s="188" t="s">
        <v>391</v>
      </c>
      <c r="N32" s="183">
        <v>6.0760755812285225</v>
      </c>
      <c r="O32" s="183">
        <v>2.5756579138636149E-2</v>
      </c>
      <c r="P32" s="183" t="s">
        <v>390</v>
      </c>
      <c r="Q32" s="183">
        <v>6.9066037929615201E-2</v>
      </c>
      <c r="R32" s="183">
        <v>2.2769263591332818</v>
      </c>
      <c r="S32" s="183">
        <v>50.067711409531874</v>
      </c>
      <c r="T32" s="183">
        <v>0.34406588867948834</v>
      </c>
      <c r="U32" s="183">
        <v>3.6033706955321113E-2</v>
      </c>
      <c r="V32" s="183">
        <v>14.606865216600026</v>
      </c>
      <c r="W32" s="183" t="s">
        <v>390</v>
      </c>
      <c r="X32" s="183">
        <v>4.238233764603549E-4</v>
      </c>
      <c r="Y32" s="183">
        <v>2.4054840285587712E-4</v>
      </c>
      <c r="Z32" s="183">
        <v>3.5509526135867574E-4</v>
      </c>
      <c r="AA32" s="183" t="s">
        <v>390</v>
      </c>
      <c r="AB32" s="183">
        <v>1.0194670406749077E-3</v>
      </c>
      <c r="AC32" s="183" t="s">
        <v>391</v>
      </c>
      <c r="AD32" s="183" t="s">
        <v>390</v>
      </c>
      <c r="AE32" s="184"/>
      <c r="AF32" s="185" t="s">
        <v>391</v>
      </c>
      <c r="AG32" s="185" t="s">
        <v>391</v>
      </c>
      <c r="AH32" s="185" t="s">
        <v>391</v>
      </c>
      <c r="AI32" s="185" t="s">
        <v>391</v>
      </c>
      <c r="AJ32" s="185" t="s">
        <v>391</v>
      </c>
      <c r="AK32" s="183">
        <v>54293.42408738035</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0.31030563366171493</v>
      </c>
      <c r="J33" s="183">
        <v>0.57464006233650922</v>
      </c>
      <c r="K33" s="183">
        <v>1.1492801246730184</v>
      </c>
      <c r="L33" s="183">
        <v>1.2182369321534003E-2</v>
      </c>
      <c r="M33" s="188" t="s">
        <v>391</v>
      </c>
      <c r="N33" s="183">
        <v>5.4409868789683707E-2</v>
      </c>
      <c r="O33" s="183" t="s">
        <v>390</v>
      </c>
      <c r="P33" s="183" t="s">
        <v>390</v>
      </c>
      <c r="Q33" s="183" t="s">
        <v>390</v>
      </c>
      <c r="R33" s="183">
        <v>2.3025115563780889E-2</v>
      </c>
      <c r="S33" s="183">
        <v>9.5390163496562024E-3</v>
      </c>
      <c r="T33" s="183">
        <v>1.6576910628602115E-2</v>
      </c>
      <c r="U33" s="183" t="s">
        <v>390</v>
      </c>
      <c r="V33" s="183">
        <v>8.5794622015586547E-2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54293.42408738035</v>
      </c>
      <c r="AL33" s="160" t="s">
        <v>386</v>
      </c>
    </row>
    <row r="34" spans="1:256" s="2" customFormat="1" ht="24.75" customHeight="1" thickBot="1" x14ac:dyDescent="0.3">
      <c r="A34" s="120" t="s">
        <v>70</v>
      </c>
      <c r="B34" s="120" t="s">
        <v>93</v>
      </c>
      <c r="C34" s="121" t="s">
        <v>94</v>
      </c>
      <c r="D34" s="181"/>
      <c r="E34" s="182">
        <v>4.6952002768022414</v>
      </c>
      <c r="F34" s="183">
        <v>0.44588282209063557</v>
      </c>
      <c r="G34" s="183">
        <v>1.8799999999999999E-3</v>
      </c>
      <c r="H34" s="183">
        <v>9.3999999999999997E-4</v>
      </c>
      <c r="I34" s="183">
        <v>9.8125779836698457E-2</v>
      </c>
      <c r="J34" s="183">
        <v>0.10752577983669846</v>
      </c>
      <c r="K34" s="183">
        <v>0.15332266601510627</v>
      </c>
      <c r="L34" s="183">
        <v>6.3781756893854E-2</v>
      </c>
      <c r="M34" s="183">
        <v>1.3094443684999919</v>
      </c>
      <c r="N34" s="183">
        <v>3.7599999999999992E-5</v>
      </c>
      <c r="O34" s="183">
        <v>1.5979999999999995E-4</v>
      </c>
      <c r="P34" s="183">
        <v>4.9819999999999997E-4</v>
      </c>
      <c r="Q34" s="183">
        <v>9.3999999999999981E-6</v>
      </c>
      <c r="R34" s="183">
        <v>4.6999999999999993E-3</v>
      </c>
      <c r="S34" s="183">
        <v>0.1598</v>
      </c>
      <c r="T34" s="183">
        <v>6.579999999999999E-3</v>
      </c>
      <c r="U34" s="183">
        <v>9.3999999999999997E-4</v>
      </c>
      <c r="V34" s="183">
        <v>9.3999999999999986E-2</v>
      </c>
      <c r="W34" s="183" t="s">
        <v>390</v>
      </c>
      <c r="X34" s="183">
        <v>2.8199999999999996E-3</v>
      </c>
      <c r="Y34" s="183">
        <v>4.6999999999999993E-3</v>
      </c>
      <c r="Z34" s="183">
        <v>3.4967999999999996E-3</v>
      </c>
      <c r="AA34" s="183">
        <v>8.0839999999999992E-4</v>
      </c>
      <c r="AB34" s="183">
        <v>1.1825199999999998E-2</v>
      </c>
      <c r="AC34" s="183" t="s">
        <v>391</v>
      </c>
      <c r="AD34" s="183" t="s">
        <v>391</v>
      </c>
      <c r="AE34" s="184"/>
      <c r="AF34" s="183">
        <v>3942.3599999999997</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0.21269213891433955</v>
      </c>
      <c r="F36" s="183">
        <v>1.6425516474616597E-2</v>
      </c>
      <c r="G36" s="183">
        <v>2.7999999999999995E-3</v>
      </c>
      <c r="H36" s="183">
        <v>1.428E-5</v>
      </c>
      <c r="I36" s="183">
        <v>9.7620936005880076E-3</v>
      </c>
      <c r="J36" s="183">
        <v>1.0083021600588007E-2</v>
      </c>
      <c r="K36" s="183">
        <v>1.0083021600588007E-2</v>
      </c>
      <c r="L36" s="183">
        <v>4.4867874803234051E-3</v>
      </c>
      <c r="M36" s="183">
        <v>4.4896927202419439E-2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167.76</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0.44015473000000016</v>
      </c>
      <c r="F37" s="182">
        <v>1.9840000000000001E-3</v>
      </c>
      <c r="G37" s="182">
        <v>3.4844000000000005E-4</v>
      </c>
      <c r="H37" s="182" t="s">
        <v>391</v>
      </c>
      <c r="I37" s="182">
        <v>2.4800000000000001E-4</v>
      </c>
      <c r="J37" s="182">
        <v>2.4800000000000001E-4</v>
      </c>
      <c r="K37" s="182">
        <v>2.4800000000000001E-4</v>
      </c>
      <c r="L37" s="182">
        <v>6.2000000000000008E-6</v>
      </c>
      <c r="M37" s="182">
        <v>9.2384550999999995E-2</v>
      </c>
      <c r="N37" s="182">
        <v>1.8600000000000002E-6</v>
      </c>
      <c r="O37" s="182">
        <v>3.1E-7</v>
      </c>
      <c r="P37" s="182">
        <v>1.2400000000000001E-4</v>
      </c>
      <c r="Q37" s="182">
        <v>1.4879999999999998E-4</v>
      </c>
      <c r="R37" s="182">
        <v>9.4239999999999997E-7</v>
      </c>
      <c r="S37" s="182">
        <v>9.4240000000000002E-8</v>
      </c>
      <c r="T37" s="182">
        <v>6.3240000000000008E-7</v>
      </c>
      <c r="U37" s="182">
        <v>1.3888E-5</v>
      </c>
      <c r="V37" s="182">
        <v>1.8600000000000002E-6</v>
      </c>
      <c r="W37" s="182" t="s">
        <v>390</v>
      </c>
      <c r="X37" s="182">
        <v>6.9440000000000008E-7</v>
      </c>
      <c r="Y37" s="182">
        <v>1.9592000000000002E-6</v>
      </c>
      <c r="Z37" s="182">
        <v>1.3764000000000001E-6</v>
      </c>
      <c r="AA37" s="182">
        <v>1.03664E-5</v>
      </c>
      <c r="AB37" s="183">
        <v>1.43964E-5</v>
      </c>
      <c r="AC37" s="182" t="s">
        <v>391</v>
      </c>
      <c r="AD37" s="182" t="s">
        <v>391</v>
      </c>
      <c r="AE37" s="184"/>
      <c r="AF37" s="186" t="s">
        <v>391</v>
      </c>
      <c r="AG37" s="186" t="s">
        <v>391</v>
      </c>
      <c r="AH37" s="186">
        <v>1240</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5.9839473397634695</v>
      </c>
      <c r="F39" s="183">
        <v>1.4055251185019131</v>
      </c>
      <c r="G39" s="183">
        <v>6.2756306735087666</v>
      </c>
      <c r="H39" s="183">
        <v>0.11359933500000009</v>
      </c>
      <c r="I39" s="183">
        <v>0.40976326937754914</v>
      </c>
      <c r="J39" s="183">
        <v>0.59650204337748813</v>
      </c>
      <c r="K39" s="183">
        <v>1.1170105036953972</v>
      </c>
      <c r="L39" s="183">
        <v>2.723103983459034E-2</v>
      </c>
      <c r="M39" s="183">
        <v>5.689612459139509</v>
      </c>
      <c r="N39" s="183">
        <v>0.24365166554118725</v>
      </c>
      <c r="O39" s="183">
        <v>2.0978621225448447E-2</v>
      </c>
      <c r="P39" s="183">
        <v>4.8221690581324209E-2</v>
      </c>
      <c r="Q39" s="183">
        <v>0.2167630837915448</v>
      </c>
      <c r="R39" s="183">
        <v>0.18905435581932059</v>
      </c>
      <c r="S39" s="183">
        <v>0.24190825039886296</v>
      </c>
      <c r="T39" s="183">
        <v>0.97403600736776097</v>
      </c>
      <c r="U39" s="183">
        <v>0.17905052678696365</v>
      </c>
      <c r="V39" s="183">
        <v>0.96375549709374231</v>
      </c>
      <c r="W39" s="183">
        <v>0.16946387615211703</v>
      </c>
      <c r="X39" s="183">
        <v>6.4195872262303505E-3</v>
      </c>
      <c r="Y39" s="183">
        <v>1.0379575572151729E-2</v>
      </c>
      <c r="Z39" s="183">
        <v>4.306297611546688E-3</v>
      </c>
      <c r="AA39" s="183">
        <v>3.4167050414922366E-3</v>
      </c>
      <c r="AB39" s="183">
        <v>2.452216545142101E-2</v>
      </c>
      <c r="AC39" s="183">
        <v>6.1834567937164152E-2</v>
      </c>
      <c r="AD39" s="183">
        <v>4.3335503348695126E-2</v>
      </c>
      <c r="AE39" s="184"/>
      <c r="AF39" s="183">
        <v>2742.9990954646655</v>
      </c>
      <c r="AG39" s="186">
        <v>8627.1789613229539</v>
      </c>
      <c r="AH39" s="183">
        <v>73296.826777985116</v>
      </c>
      <c r="AI39" s="183">
        <v>1842.2023605030001</v>
      </c>
      <c r="AJ39" s="186" t="s">
        <v>391</v>
      </c>
      <c r="AK39" s="185" t="s">
        <v>391</v>
      </c>
      <c r="AL39" s="160" t="s">
        <v>49</v>
      </c>
    </row>
    <row r="40" spans="1:256" s="2" customFormat="1" ht="24.75" customHeight="1" thickBot="1" x14ac:dyDescent="0.3">
      <c r="A40" s="120" t="s">
        <v>70</v>
      </c>
      <c r="B40" s="120" t="s">
        <v>105</v>
      </c>
      <c r="C40" s="121" t="s">
        <v>397</v>
      </c>
      <c r="D40" s="181"/>
      <c r="E40" s="182">
        <v>0.15538500000000002</v>
      </c>
      <c r="F40" s="183">
        <v>8.6250000000000007E-3</v>
      </c>
      <c r="G40" s="183">
        <v>3.5000000000000001E-3</v>
      </c>
      <c r="H40" s="183">
        <v>4.0000000000000003E-5</v>
      </c>
      <c r="I40" s="183">
        <v>5.0249999999999991E-3</v>
      </c>
      <c r="J40" s="183">
        <v>5.0249999999999991E-3</v>
      </c>
      <c r="K40" s="183">
        <v>5.0249999999999991E-3</v>
      </c>
      <c r="L40" s="183">
        <v>4.0000000000000001E-3</v>
      </c>
      <c r="M40" s="183">
        <v>3.3195000000000002E-2</v>
      </c>
      <c r="N40" s="183">
        <v>1.875E-6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1.4999999999999999E-4</v>
      </c>
      <c r="Y40" s="183">
        <v>2.5000000000000001E-4</v>
      </c>
      <c r="Z40" s="183">
        <v>1.7200000000000001E-4</v>
      </c>
      <c r="AA40" s="183">
        <v>1.06E-4</v>
      </c>
      <c r="AB40" s="183">
        <v>6.78E-4</v>
      </c>
      <c r="AC40" s="183" t="s">
        <v>390</v>
      </c>
      <c r="AD40" s="183" t="s">
        <v>390</v>
      </c>
      <c r="AE40" s="184"/>
      <c r="AF40" s="183">
        <v>209.7</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9.5029156352494955</v>
      </c>
      <c r="F41" s="183">
        <v>192.21589153482969</v>
      </c>
      <c r="G41" s="183">
        <v>23.866936629736738</v>
      </c>
      <c r="H41" s="183">
        <v>0.25033114210917895</v>
      </c>
      <c r="I41" s="183">
        <v>63.861260035747684</v>
      </c>
      <c r="J41" s="183">
        <v>65.067000942944873</v>
      </c>
      <c r="K41" s="183">
        <v>70.62243444959644</v>
      </c>
      <c r="L41" s="183">
        <v>4.7475199008100102</v>
      </c>
      <c r="M41" s="183">
        <v>877.87494228958872</v>
      </c>
      <c r="N41" s="183">
        <v>1.4979769931448674</v>
      </c>
      <c r="O41" s="183">
        <v>0.31837503835074576</v>
      </c>
      <c r="P41" s="183">
        <v>0.38457258092223712</v>
      </c>
      <c r="Q41" s="183">
        <v>0.44748817054364537</v>
      </c>
      <c r="R41" s="183">
        <v>1.5450412109556835</v>
      </c>
      <c r="S41" s="183">
        <v>0.58144360891093239</v>
      </c>
      <c r="T41" s="183">
        <v>0.35542086900980674</v>
      </c>
      <c r="U41" s="183">
        <v>0.19536041782069569</v>
      </c>
      <c r="V41" s="183">
        <v>4.5006016621070035</v>
      </c>
      <c r="W41" s="183">
        <v>3.8967941022220347</v>
      </c>
      <c r="X41" s="183">
        <v>14.798096452923659</v>
      </c>
      <c r="Y41" s="183">
        <v>11.590718699185123</v>
      </c>
      <c r="Z41" s="183">
        <v>6.1235051740948965</v>
      </c>
      <c r="AA41" s="183">
        <v>8.0803838498461253</v>
      </c>
      <c r="AB41" s="183">
        <v>40.592704176049807</v>
      </c>
      <c r="AC41" s="183">
        <v>10.592728378952582</v>
      </c>
      <c r="AD41" s="183">
        <v>0.22983369131160661</v>
      </c>
      <c r="AE41" s="184"/>
      <c r="AF41" s="183" t="s">
        <v>390</v>
      </c>
      <c r="AG41" s="186">
        <v>47087.807030596457</v>
      </c>
      <c r="AH41" s="183">
        <v>96012.838106984127</v>
      </c>
      <c r="AI41" s="183">
        <v>45424.000000000007</v>
      </c>
      <c r="AJ41" s="186" t="s">
        <v>391</v>
      </c>
      <c r="AK41" s="185" t="s">
        <v>391</v>
      </c>
      <c r="AL41" s="160" t="s">
        <v>49</v>
      </c>
    </row>
    <row r="42" spans="1:256" s="2" customFormat="1" ht="24.75" customHeight="1" thickBot="1" x14ac:dyDescent="0.3">
      <c r="A42" s="120" t="s">
        <v>70</v>
      </c>
      <c r="B42" s="120" t="s">
        <v>107</v>
      </c>
      <c r="C42" s="121" t="s">
        <v>108</v>
      </c>
      <c r="D42" s="181"/>
      <c r="E42" s="182">
        <v>2.1065999999999998E-2</v>
      </c>
      <c r="F42" s="183">
        <v>0.48809600000000003</v>
      </c>
      <c r="G42" s="183">
        <v>1.1999999999999999E-3</v>
      </c>
      <c r="H42" s="183">
        <v>1.5999999999999999E-5</v>
      </c>
      <c r="I42" s="183">
        <v>7.683999999999999E-3</v>
      </c>
      <c r="J42" s="183">
        <v>7.683999999999999E-3</v>
      </c>
      <c r="K42" s="183">
        <v>7.683999999999999E-3</v>
      </c>
      <c r="L42" s="183">
        <v>3.8400000000000001E-4</v>
      </c>
      <c r="M42" s="183">
        <v>2.7899520000000004</v>
      </c>
      <c r="N42" s="183">
        <v>9.0000000000000011E-3</v>
      </c>
      <c r="O42" s="183">
        <v>4.0000000000000003E-5</v>
      </c>
      <c r="P42" s="183">
        <v>3.4799999999999999E-5</v>
      </c>
      <c r="Q42" s="183">
        <v>1.1999999999999999E-6</v>
      </c>
      <c r="R42" s="183">
        <v>2.0000000000000001E-4</v>
      </c>
      <c r="S42" s="183">
        <v>6.7999999999999996E-3</v>
      </c>
      <c r="T42" s="183">
        <v>2.7999999999999998E-4</v>
      </c>
      <c r="U42" s="183">
        <v>4.0000000000000003E-5</v>
      </c>
      <c r="V42" s="183">
        <v>4.0000000000000001E-3</v>
      </c>
      <c r="W42" s="183" t="s">
        <v>390</v>
      </c>
      <c r="X42" s="183">
        <v>1.6000000000000001E-4</v>
      </c>
      <c r="Y42" s="183">
        <v>1.6000000000000001E-4</v>
      </c>
      <c r="Z42" s="183">
        <v>2.72E-5</v>
      </c>
      <c r="AA42" s="183">
        <v>4.0799999999999996E-5</v>
      </c>
      <c r="AB42" s="183">
        <v>3.8800000000000005E-4</v>
      </c>
      <c r="AC42" s="183" t="s">
        <v>390</v>
      </c>
      <c r="AD42" s="183" t="s">
        <v>390</v>
      </c>
      <c r="AE42" s="184"/>
      <c r="AF42" s="182">
        <v>173.2</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0.38284176399999859</v>
      </c>
      <c r="F43" s="183">
        <v>0.25627243989999959</v>
      </c>
      <c r="G43" s="183">
        <v>0.61138196263999345</v>
      </c>
      <c r="H43" s="183" t="s">
        <v>438</v>
      </c>
      <c r="I43" s="183">
        <v>0.13602157400000109</v>
      </c>
      <c r="J43" s="183">
        <v>0.17333265700000064</v>
      </c>
      <c r="K43" s="183">
        <v>0.30633863932999583</v>
      </c>
      <c r="L43" s="183">
        <v>1.4413740224427441E-2</v>
      </c>
      <c r="M43" s="183">
        <v>1.2342203149999957</v>
      </c>
      <c r="N43" s="183">
        <v>5.052495140744661E-2</v>
      </c>
      <c r="O43" s="183">
        <v>8.5030170584864534E-3</v>
      </c>
      <c r="P43" s="183">
        <v>3.4215395996212788E-3</v>
      </c>
      <c r="Q43" s="183">
        <v>3.6225379200253274E-2</v>
      </c>
      <c r="R43" s="183">
        <v>3.6566750838355026E-2</v>
      </c>
      <c r="S43" s="183">
        <v>4.430578056092354E-2</v>
      </c>
      <c r="T43" s="183">
        <v>0.12143763166863776</v>
      </c>
      <c r="U43" s="183">
        <v>4.488541911667014E-3</v>
      </c>
      <c r="V43" s="183">
        <v>0.34640173785539691</v>
      </c>
      <c r="W43" s="183">
        <v>6.0740360377858002E-2</v>
      </c>
      <c r="X43" s="183">
        <v>5.5536717655544172E-3</v>
      </c>
      <c r="Y43" s="183">
        <v>8.8919268046432926E-3</v>
      </c>
      <c r="Z43" s="183">
        <v>2.9735816829111186E-3</v>
      </c>
      <c r="AA43" s="183">
        <v>2.3719867122410651E-3</v>
      </c>
      <c r="AB43" s="183">
        <v>1.9791166965349882E-2</v>
      </c>
      <c r="AC43" s="183">
        <v>7.4996424630402953E-3</v>
      </c>
      <c r="AD43" s="183">
        <v>5.2167385484209747E-3</v>
      </c>
      <c r="AE43" s="184"/>
      <c r="AF43" s="183">
        <v>335.64184648599996</v>
      </c>
      <c r="AG43" s="183">
        <v>717.22927515999959</v>
      </c>
      <c r="AH43" s="183">
        <v>1902.6633818019195</v>
      </c>
      <c r="AI43" s="183">
        <v>579.85439906000011</v>
      </c>
      <c r="AJ43" s="186" t="s">
        <v>391</v>
      </c>
      <c r="AK43" s="185" t="s">
        <v>391</v>
      </c>
      <c r="AL43" s="160" t="s">
        <v>49</v>
      </c>
    </row>
    <row r="44" spans="1:256" s="2" customFormat="1" ht="24.75" customHeight="1" thickBot="1" x14ac:dyDescent="0.3">
      <c r="A44" s="120" t="s">
        <v>70</v>
      </c>
      <c r="B44" s="120" t="s">
        <v>111</v>
      </c>
      <c r="C44" s="121" t="s">
        <v>112</v>
      </c>
      <c r="D44" s="181"/>
      <c r="E44" s="182">
        <v>12.527516186500058</v>
      </c>
      <c r="F44" s="183">
        <v>3.3601502399035659</v>
      </c>
      <c r="G44" s="183">
        <v>9.2999999999999992E-3</v>
      </c>
      <c r="H44" s="183">
        <v>7.7624E-3</v>
      </c>
      <c r="I44" s="183">
        <v>1.9055242513991124</v>
      </c>
      <c r="J44" s="183">
        <v>1.9055242513991124</v>
      </c>
      <c r="K44" s="183">
        <v>1.9055242513991124</v>
      </c>
      <c r="L44" s="183">
        <v>1.1214306653310728</v>
      </c>
      <c r="M44" s="183">
        <v>16.520926720257528</v>
      </c>
      <c r="N44" s="183">
        <v>2.2500000000000003E-2</v>
      </c>
      <c r="O44" s="183">
        <v>3.0709999999999995E-3</v>
      </c>
      <c r="P44" s="183">
        <v>1.923E-3</v>
      </c>
      <c r="Q44" s="183">
        <v>3.8999999999999993E-5</v>
      </c>
      <c r="R44" s="183">
        <v>1.0900000000000002E-2</v>
      </c>
      <c r="S44" s="183">
        <v>4.0996000000000005E-2</v>
      </c>
      <c r="T44" s="183">
        <v>4.3039999999999997E-3</v>
      </c>
      <c r="U44" s="183">
        <v>2.3300000000000003E-4</v>
      </c>
      <c r="V44" s="183">
        <v>0.59354000000000007</v>
      </c>
      <c r="W44" s="183" t="s">
        <v>390</v>
      </c>
      <c r="X44" s="183">
        <v>1.0600999999999999E-2</v>
      </c>
      <c r="Y44" s="183">
        <v>9.3859999999999994E-4</v>
      </c>
      <c r="Z44" s="183">
        <v>1.9474000000000002E-4</v>
      </c>
      <c r="AA44" s="183">
        <v>3.0299999999999999E-4</v>
      </c>
      <c r="AB44" s="183">
        <v>1.2037340000000001E-2</v>
      </c>
      <c r="AC44" s="183" t="s">
        <v>390</v>
      </c>
      <c r="AD44" s="183" t="s">
        <v>390</v>
      </c>
      <c r="AE44" s="184"/>
      <c r="AF44" s="183">
        <v>16184.551724137931</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0.32485320000000001</v>
      </c>
      <c r="F47" s="183">
        <v>1.6675200000000005E-2</v>
      </c>
      <c r="G47" s="183">
        <v>3.0600000000000007E-3</v>
      </c>
      <c r="H47" s="183">
        <v>8.6400000000000013E-5</v>
      </c>
      <c r="I47" s="183">
        <v>1.02276E-2</v>
      </c>
      <c r="J47" s="183">
        <v>1.02276E-2</v>
      </c>
      <c r="K47" s="183">
        <v>1.02276E-2</v>
      </c>
      <c r="L47" s="183">
        <v>7.8516000000000002E-3</v>
      </c>
      <c r="M47" s="183">
        <v>6.9800400000000012E-2</v>
      </c>
      <c r="N47" s="183">
        <v>3.3749999999999999E-6</v>
      </c>
      <c r="O47" s="183">
        <v>1.08E-4</v>
      </c>
      <c r="P47" s="183">
        <v>5.7239999999999994E-5</v>
      </c>
      <c r="Q47" s="183">
        <v>1.08E-6</v>
      </c>
      <c r="R47" s="183">
        <v>5.4000000000000001E-4</v>
      </c>
      <c r="S47" s="183">
        <v>1.8360000000000001E-2</v>
      </c>
      <c r="T47" s="183">
        <v>7.5600000000000005E-4</v>
      </c>
      <c r="U47" s="183">
        <v>1.08E-4</v>
      </c>
      <c r="V47" s="183">
        <v>1.0800000000000001E-2</v>
      </c>
      <c r="W47" s="183" t="s">
        <v>390</v>
      </c>
      <c r="X47" s="183">
        <v>3.2400000000000001E-4</v>
      </c>
      <c r="Y47" s="183">
        <v>5.4000000000000001E-4</v>
      </c>
      <c r="Z47" s="183">
        <v>3.7152000000000002E-4</v>
      </c>
      <c r="AA47" s="183">
        <v>2.2896E-4</v>
      </c>
      <c r="AB47" s="183">
        <v>1.46448E-3</v>
      </c>
      <c r="AC47" s="183" t="s">
        <v>390</v>
      </c>
      <c r="AD47" s="183" t="s">
        <v>390</v>
      </c>
      <c r="AE47" s="184"/>
      <c r="AF47" s="183">
        <v>454.5</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12.312849999999999</v>
      </c>
      <c r="G48" s="188" t="s">
        <v>391</v>
      </c>
      <c r="H48" s="188" t="s">
        <v>391</v>
      </c>
      <c r="I48" s="183">
        <v>0.325764</v>
      </c>
      <c r="J48" s="183">
        <v>2.2309679999999998</v>
      </c>
      <c r="K48" s="183">
        <v>4.8196409999999998</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63.356000000000002</v>
      </c>
      <c r="AL48" s="160" t="s">
        <v>122</v>
      </c>
    </row>
    <row r="49" spans="1:38" s="2" customFormat="1" ht="24.75" customHeight="1" thickBot="1" x14ac:dyDescent="0.3">
      <c r="A49" s="120" t="s">
        <v>119</v>
      </c>
      <c r="B49" s="120" t="s">
        <v>123</v>
      </c>
      <c r="C49" s="121" t="s">
        <v>124</v>
      </c>
      <c r="D49" s="181"/>
      <c r="E49" s="182">
        <v>0.11656900000000002</v>
      </c>
      <c r="F49" s="182">
        <v>0.64008500000000002</v>
      </c>
      <c r="G49" s="182">
        <v>0.36058600000000007</v>
      </c>
      <c r="H49" s="182">
        <v>6.9504400000000022E-2</v>
      </c>
      <c r="I49" s="182">
        <v>0.39886969000000005</v>
      </c>
      <c r="J49" s="182">
        <v>0.60952492999999996</v>
      </c>
      <c r="K49" s="182">
        <v>0.81616800000000012</v>
      </c>
      <c r="L49" s="182">
        <v>0.19544614810000002</v>
      </c>
      <c r="M49" s="182">
        <v>0.72996300000000003</v>
      </c>
      <c r="N49" s="182" t="s">
        <v>390</v>
      </c>
      <c r="O49" s="182" t="s">
        <v>390</v>
      </c>
      <c r="P49" s="182" t="s">
        <v>390</v>
      </c>
      <c r="Q49" s="182" t="s">
        <v>390</v>
      </c>
      <c r="R49" s="182" t="s">
        <v>390</v>
      </c>
      <c r="S49" s="182" t="s">
        <v>390</v>
      </c>
      <c r="T49" s="182" t="s">
        <v>390</v>
      </c>
      <c r="U49" s="182" t="s">
        <v>390</v>
      </c>
      <c r="V49" s="182" t="s">
        <v>390</v>
      </c>
      <c r="W49" s="182" t="s">
        <v>390</v>
      </c>
      <c r="X49" s="182">
        <v>9.5836233385164726E-2</v>
      </c>
      <c r="Y49" s="182">
        <v>0.11785104014135815</v>
      </c>
      <c r="Z49" s="182">
        <v>7.1044676211708915E-2</v>
      </c>
      <c r="AA49" s="182">
        <v>3.0413121174256132E-2</v>
      </c>
      <c r="AB49" s="183">
        <v>0.315145070912488</v>
      </c>
      <c r="AC49" s="182" t="s">
        <v>390</v>
      </c>
      <c r="AD49" s="182" t="s">
        <v>390</v>
      </c>
      <c r="AE49" s="184"/>
      <c r="AF49" s="186" t="s">
        <v>391</v>
      </c>
      <c r="AG49" s="186" t="s">
        <v>391</v>
      </c>
      <c r="AH49" s="186" t="s">
        <v>391</v>
      </c>
      <c r="AI49" s="186" t="s">
        <v>391</v>
      </c>
      <c r="AJ49" s="186" t="s">
        <v>391</v>
      </c>
      <c r="AK49" s="186">
        <v>4.601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0.32128000000000001</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0.26514100000000002</v>
      </c>
      <c r="AL51" s="160" t="s">
        <v>130</v>
      </c>
    </row>
    <row r="52" spans="1:38" s="2" customFormat="1" ht="24.75" customHeight="1" thickBot="1" x14ac:dyDescent="0.3">
      <c r="A52" s="120" t="s">
        <v>119</v>
      </c>
      <c r="B52" s="123" t="s">
        <v>131</v>
      </c>
      <c r="C52" s="125" t="s">
        <v>399</v>
      </c>
      <c r="D52" s="192"/>
      <c r="E52" s="183">
        <v>0.22051899999999999</v>
      </c>
      <c r="F52" s="183">
        <v>0.34466571000000001</v>
      </c>
      <c r="G52" s="183">
        <v>2.7463441799999999</v>
      </c>
      <c r="H52" s="183">
        <v>1.6500000000000001E-2</v>
      </c>
      <c r="I52" s="183">
        <v>1.0961726999999999E-2</v>
      </c>
      <c r="J52" s="183">
        <v>1.8791532E-2</v>
      </c>
      <c r="K52" s="183">
        <v>3.1319219999999995E-2</v>
      </c>
      <c r="L52" s="183" t="s">
        <v>391</v>
      </c>
      <c r="M52" s="183">
        <v>0.14385500000000001</v>
      </c>
      <c r="N52" s="183">
        <v>1.8714000000000001E-2</v>
      </c>
      <c r="O52" s="183">
        <v>3.1190000000000002E-3</v>
      </c>
      <c r="P52" s="183">
        <v>3.7428000000000001E-3</v>
      </c>
      <c r="Q52" s="183">
        <v>6.2380000000000009E-4</v>
      </c>
      <c r="R52" s="183">
        <v>6.2380000000000009E-4</v>
      </c>
      <c r="S52" s="183">
        <v>7.4856000000000002E-3</v>
      </c>
      <c r="T52" s="183">
        <v>3.3061400000000005E-2</v>
      </c>
      <c r="U52" s="183">
        <v>6.2380000000000009E-4</v>
      </c>
      <c r="V52" s="183">
        <v>6.2380000000000005E-3</v>
      </c>
      <c r="W52" s="183">
        <v>7.4856000000000002E-3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6.2380000000000004</v>
      </c>
      <c r="AL52" s="160" t="s">
        <v>132</v>
      </c>
    </row>
    <row r="53" spans="1:38" s="2" customFormat="1" ht="24.75" customHeight="1" thickBot="1" x14ac:dyDescent="0.3">
      <c r="A53" s="120" t="s">
        <v>119</v>
      </c>
      <c r="B53" s="123" t="s">
        <v>133</v>
      </c>
      <c r="C53" s="125" t="s">
        <v>134</v>
      </c>
      <c r="D53" s="192"/>
      <c r="E53" s="188" t="s">
        <v>391</v>
      </c>
      <c r="F53" s="183">
        <v>0.17991119999999999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4.6100000000000003</v>
      </c>
      <c r="AL53" s="160" t="s">
        <v>135</v>
      </c>
    </row>
    <row r="54" spans="1:38" s="2" customFormat="1" ht="23.4" thickBot="1" x14ac:dyDescent="0.3">
      <c r="A54" s="120" t="s">
        <v>119</v>
      </c>
      <c r="B54" s="123" t="s">
        <v>136</v>
      </c>
      <c r="C54" s="125" t="s">
        <v>137</v>
      </c>
      <c r="D54" s="192"/>
      <c r="E54" s="182" t="s">
        <v>391</v>
      </c>
      <c r="F54" s="183">
        <v>1.3470639866939103</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5943.384</v>
      </c>
      <c r="AL54" s="160" t="s">
        <v>425</v>
      </c>
    </row>
    <row r="55" spans="1:38" s="2" customFormat="1" ht="24.75" customHeight="1" thickBot="1" x14ac:dyDescent="0.3">
      <c r="A55" s="120" t="s">
        <v>119</v>
      </c>
      <c r="B55" s="123" t="s">
        <v>138</v>
      </c>
      <c r="C55" s="125" t="s">
        <v>139</v>
      </c>
      <c r="D55" s="192"/>
      <c r="E55" s="182">
        <v>0.19398599999999999</v>
      </c>
      <c r="F55" s="183">
        <v>7.9399999999999989E-4</v>
      </c>
      <c r="G55" s="183">
        <v>3.1520709999999998</v>
      </c>
      <c r="H55" s="183" t="s">
        <v>390</v>
      </c>
      <c r="I55" s="183">
        <v>9.1699999999999993E-5</v>
      </c>
      <c r="J55" s="183">
        <v>1.5719999999999997E-4</v>
      </c>
      <c r="K55" s="183">
        <v>2.6200000000000003E-4</v>
      </c>
      <c r="L55" s="183">
        <v>2.2007999999999997E-5</v>
      </c>
      <c r="M55" s="183">
        <v>3.7190000000000005E-3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172.86</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3.3959273999999984E-2</v>
      </c>
      <c r="J57" s="182">
        <v>8.0201704999999943E-2</v>
      </c>
      <c r="K57" s="182">
        <v>0.13777658000000007</v>
      </c>
      <c r="L57" s="182">
        <v>1.0187782199999995E-3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2549</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1.2465837E-2</v>
      </c>
      <c r="J58" s="182">
        <v>2.7714112999999985E-2</v>
      </c>
      <c r="K58" s="182">
        <v>4.6179499999999991E-2</v>
      </c>
      <c r="L58" s="182">
        <v>5.7342850200000003E-5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1112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1.0542854999999974E-2</v>
      </c>
      <c r="J59" s="182">
        <v>1.2241047999999978E-2</v>
      </c>
      <c r="K59" s="182">
        <v>1.5483824529999992E-2</v>
      </c>
      <c r="L59" s="182">
        <v>6.5365700999999837E-6</v>
      </c>
      <c r="M59" s="182" t="s">
        <v>390</v>
      </c>
      <c r="N59" s="182">
        <v>5.1689424020875432</v>
      </c>
      <c r="O59" s="182">
        <v>0.2982544970737373</v>
      </c>
      <c r="P59" s="182">
        <v>4.5935183699999989E-3</v>
      </c>
      <c r="Q59" s="182">
        <v>0.52712603347373732</v>
      </c>
      <c r="R59" s="182">
        <v>0.4890831719090909</v>
      </c>
      <c r="S59" s="182">
        <v>2.7766155149865326E-2</v>
      </c>
      <c r="T59" s="182">
        <v>0.85334933565218829</v>
      </c>
      <c r="U59" s="182">
        <v>2.2262981241414153</v>
      </c>
      <c r="V59" s="182">
        <v>1.3213845445222223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1349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0.62195729999999994</v>
      </c>
      <c r="J60" s="183">
        <v>1.499177639999999</v>
      </c>
      <c r="K60" s="183">
        <v>2.5417509999999996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70701</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3.9467482682976167E-2</v>
      </c>
      <c r="J61" s="183">
        <v>0.39493190828232005</v>
      </c>
      <c r="K61" s="183">
        <v>0.78989481659949001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4.7515114109999923E-2</v>
      </c>
      <c r="G63" s="182">
        <v>1.874716110000001E-2</v>
      </c>
      <c r="H63" s="182">
        <v>1.3173540000000001E-2</v>
      </c>
      <c r="I63" s="182">
        <v>4.3738274999999993E-2</v>
      </c>
      <c r="J63" s="182">
        <v>8.3424507499999884E-2</v>
      </c>
      <c r="K63" s="182">
        <v>0.13752028000000011</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0.22511500000000001</v>
      </c>
      <c r="F64" s="182" t="s">
        <v>390</v>
      </c>
      <c r="G64" s="182" t="s">
        <v>390</v>
      </c>
      <c r="H64" s="182">
        <v>2.2511499999999999E-3</v>
      </c>
      <c r="I64" s="182" t="s">
        <v>391</v>
      </c>
      <c r="J64" s="182" t="s">
        <v>391</v>
      </c>
      <c r="K64" s="182" t="s">
        <v>391</v>
      </c>
      <c r="L64" s="182" t="s">
        <v>391</v>
      </c>
      <c r="M64" s="182">
        <v>2.25115E-2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225.11500000000001</v>
      </c>
      <c r="AL64" s="160" t="s">
        <v>160</v>
      </c>
    </row>
    <row r="65" spans="1:38" s="2" customFormat="1" ht="24.75" customHeight="1" thickBot="1" x14ac:dyDescent="0.3">
      <c r="A65" s="120" t="s">
        <v>53</v>
      </c>
      <c r="B65" s="123" t="s">
        <v>161</v>
      </c>
      <c r="C65" s="121" t="s">
        <v>162</v>
      </c>
      <c r="D65" s="181"/>
      <c r="E65" s="182">
        <v>0.54287810000000003</v>
      </c>
      <c r="F65" s="182" t="s">
        <v>391</v>
      </c>
      <c r="G65" s="182" t="s">
        <v>391</v>
      </c>
      <c r="H65" s="182">
        <v>8.4410000000000013E-2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448.59899999999999</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2.3662610000000004E-2</v>
      </c>
      <c r="F68" s="182">
        <v>7.4886299999999987E-3</v>
      </c>
      <c r="G68" s="182">
        <v>6.6067055999999999E-2</v>
      </c>
      <c r="H68" s="182" t="s">
        <v>391</v>
      </c>
      <c r="I68" s="182">
        <v>9.6667499999999983E-3</v>
      </c>
      <c r="J68" s="182">
        <v>1.52928E-2</v>
      </c>
      <c r="K68" s="182">
        <v>1.8657E-2</v>
      </c>
      <c r="L68" s="182">
        <v>1.7400149999999994E-4</v>
      </c>
      <c r="M68" s="182">
        <v>2.1209509999999997E-2</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34.082000000000001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0.64265594999999998</v>
      </c>
      <c r="F70" s="182">
        <v>0.41008099619999994</v>
      </c>
      <c r="G70" s="182">
        <v>0.63075424999999985</v>
      </c>
      <c r="H70" s="182">
        <v>0.22604357000000003</v>
      </c>
      <c r="I70" s="182">
        <v>7.7595013999999948E-2</v>
      </c>
      <c r="J70" s="182">
        <v>0.13035595599999997</v>
      </c>
      <c r="K70" s="182">
        <v>0.20788716000000007</v>
      </c>
      <c r="L70" s="182">
        <v>1.396710251999999E-3</v>
      </c>
      <c r="M70" s="182">
        <v>0.39821762999999999</v>
      </c>
      <c r="N70" s="182" t="s">
        <v>390</v>
      </c>
      <c r="O70" s="182" t="s">
        <v>390</v>
      </c>
      <c r="P70" s="182">
        <v>8.5943000000000006E-2</v>
      </c>
      <c r="Q70" s="182" t="s">
        <v>390</v>
      </c>
      <c r="R70" s="182" t="s">
        <v>390</v>
      </c>
      <c r="S70" s="182" t="s">
        <v>390</v>
      </c>
      <c r="T70" s="182">
        <v>1.6000000000000001E-3</v>
      </c>
      <c r="U70" s="182">
        <v>1E-3</v>
      </c>
      <c r="V70" s="182">
        <v>4.2000000000000003E-2</v>
      </c>
      <c r="W70" s="182">
        <v>3.6733046286329387E-3</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0.62660933099999994</v>
      </c>
      <c r="F72" s="182">
        <v>1.238</v>
      </c>
      <c r="G72" s="182">
        <v>0.11645507900000003</v>
      </c>
      <c r="H72" s="182" t="s">
        <v>390</v>
      </c>
      <c r="I72" s="182">
        <v>0.80506842299999959</v>
      </c>
      <c r="J72" s="182">
        <v>1.2195851740000003</v>
      </c>
      <c r="K72" s="182">
        <v>1.6652887209999983</v>
      </c>
      <c r="L72" s="182">
        <v>2.8982463227999983E-3</v>
      </c>
      <c r="M72" s="182">
        <v>29.100852292000006</v>
      </c>
      <c r="N72" s="182">
        <v>4.6055431163790725</v>
      </c>
      <c r="O72" s="182">
        <v>0.27720228616620052</v>
      </c>
      <c r="P72" s="182">
        <v>0.4465344615242513</v>
      </c>
      <c r="Q72" s="182">
        <v>0.13960526072810328</v>
      </c>
      <c r="R72" s="182">
        <v>0.57211008349999992</v>
      </c>
      <c r="S72" s="182">
        <v>0.13003277399999999</v>
      </c>
      <c r="T72" s="182">
        <v>0.38643931699999995</v>
      </c>
      <c r="U72" s="182">
        <v>1.810935E-2</v>
      </c>
      <c r="V72" s="182">
        <v>11.736319697086495</v>
      </c>
      <c r="W72" s="182">
        <v>4.4517642018505814</v>
      </c>
      <c r="X72" s="182">
        <v>3.753460528706779E-3</v>
      </c>
      <c r="Y72" s="182">
        <v>1.9403259593261866E-2</v>
      </c>
      <c r="Z72" s="182">
        <v>6.5975454546013798E-3</v>
      </c>
      <c r="AA72" s="182">
        <v>8.9329668173591492E-4</v>
      </c>
      <c r="AB72" s="183">
        <v>3.0647562258305942E-2</v>
      </c>
      <c r="AC72" s="182" t="s">
        <v>438</v>
      </c>
      <c r="AD72" s="182">
        <v>0.18146807564200795</v>
      </c>
      <c r="AE72" s="184"/>
      <c r="AF72" s="191" t="s">
        <v>391</v>
      </c>
      <c r="AG72" s="191" t="s">
        <v>391</v>
      </c>
      <c r="AH72" s="191" t="s">
        <v>391</v>
      </c>
      <c r="AI72" s="191" t="s">
        <v>391</v>
      </c>
      <c r="AJ72" s="191" t="s">
        <v>391</v>
      </c>
      <c r="AK72" s="183">
        <v>6501.5317000000005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2.6285999999999996E-3</v>
      </c>
      <c r="J73" s="182">
        <v>3.7238510000000002E-3</v>
      </c>
      <c r="K73" s="182">
        <v>4.3810000000000003E-3</v>
      </c>
      <c r="L73" s="182">
        <v>2.6285999999999996E-4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1.925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2.354371500000001E-2</v>
      </c>
      <c r="J74" s="182">
        <v>2.890358799999999E-2</v>
      </c>
      <c r="K74" s="182">
        <v>3.2986566000000016E-2</v>
      </c>
      <c r="L74" s="182">
        <v>5.4150544500000024E-4</v>
      </c>
      <c r="M74" s="182" t="s">
        <v>390</v>
      </c>
      <c r="N74" s="182">
        <v>1.6890938406347505E-2</v>
      </c>
      <c r="O74" s="182">
        <v>4.8973290319262851E-3</v>
      </c>
      <c r="P74" s="182">
        <v>2.6945482406116494E-2</v>
      </c>
      <c r="Q74" s="182">
        <v>1.089347718458333E-2</v>
      </c>
      <c r="R74" s="182">
        <v>5.6130422374429225E-3</v>
      </c>
      <c r="S74" s="182">
        <v>2.7172148972602742E-2</v>
      </c>
      <c r="T74" s="182">
        <v>1.1304223744292239E-4</v>
      </c>
      <c r="U74" s="182" t="s">
        <v>390</v>
      </c>
      <c r="V74" s="182">
        <v>0.78037440376440292</v>
      </c>
      <c r="W74" s="182">
        <v>5.7475381469289599E-2</v>
      </c>
      <c r="X74" s="182" t="s">
        <v>390</v>
      </c>
      <c r="Y74" s="182" t="s">
        <v>390</v>
      </c>
      <c r="Z74" s="182" t="s">
        <v>390</v>
      </c>
      <c r="AA74" s="182" t="s">
        <v>390</v>
      </c>
      <c r="AB74" s="182">
        <v>4.5958623437161086E-3</v>
      </c>
      <c r="AC74" s="182">
        <v>217.77999999999997</v>
      </c>
      <c r="AD74" s="182">
        <v>6.3693116924225723E-4</v>
      </c>
      <c r="AE74" s="184"/>
      <c r="AF74" s="191" t="s">
        <v>391</v>
      </c>
      <c r="AG74" s="191" t="s">
        <v>391</v>
      </c>
      <c r="AH74" s="191" t="s">
        <v>391</v>
      </c>
      <c r="AI74" s="191" t="s">
        <v>391</v>
      </c>
      <c r="AJ74" s="191" t="s">
        <v>391</v>
      </c>
      <c r="AK74" s="186">
        <v>43.555999999999997</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2.7210000000000002E-5</v>
      </c>
      <c r="J75" s="194">
        <v>3.8547999999999998E-5</v>
      </c>
      <c r="K75" s="194">
        <v>4.5350000000000005E-5</v>
      </c>
      <c r="L75" s="194" t="s">
        <v>390</v>
      </c>
      <c r="M75" s="194" t="s">
        <v>390</v>
      </c>
      <c r="N75" s="194">
        <v>1.0000000000000001E-5</v>
      </c>
      <c r="O75" s="194">
        <v>9.594444444444443E-4</v>
      </c>
      <c r="P75" s="194">
        <v>1.1214285714285716E-3</v>
      </c>
      <c r="Q75" s="194">
        <v>5.7940476190476188E-4</v>
      </c>
      <c r="R75" s="194" t="s">
        <v>390</v>
      </c>
      <c r="S75" s="194" t="s">
        <v>390</v>
      </c>
      <c r="T75" s="194" t="s">
        <v>390</v>
      </c>
      <c r="U75" s="194" t="s">
        <v>390</v>
      </c>
      <c r="V75" s="194">
        <v>3.4000000000000002E-4</v>
      </c>
      <c r="W75" s="194">
        <v>6.1908097583323783E-4</v>
      </c>
      <c r="X75" s="194" t="s">
        <v>390</v>
      </c>
      <c r="Y75" s="194" t="s">
        <v>390</v>
      </c>
      <c r="Z75" s="194" t="s">
        <v>390</v>
      </c>
      <c r="AA75" s="194" t="s">
        <v>390</v>
      </c>
      <c r="AB75" s="183">
        <v>6.722714465696942E-4</v>
      </c>
      <c r="AC75" s="194" t="s">
        <v>390</v>
      </c>
      <c r="AD75" s="194">
        <v>3.1396403619287592E-5</v>
      </c>
      <c r="AE75" s="184"/>
      <c r="AF75" s="191" t="s">
        <v>391</v>
      </c>
      <c r="AG75" s="191" t="s">
        <v>391</v>
      </c>
      <c r="AH75" s="191" t="s">
        <v>391</v>
      </c>
      <c r="AI75" s="191" t="s">
        <v>391</v>
      </c>
      <c r="AJ75" s="191" t="s">
        <v>391</v>
      </c>
      <c r="AK75" s="190">
        <v>6.28</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1.344942E-3</v>
      </c>
      <c r="J76" s="183">
        <v>1.870046E-3</v>
      </c>
      <c r="K76" s="183">
        <v>2.1880300000000001E-3</v>
      </c>
      <c r="L76" s="183" t="s">
        <v>390</v>
      </c>
      <c r="M76" s="182" t="s">
        <v>390</v>
      </c>
      <c r="N76" s="183">
        <v>1.6848749999999999</v>
      </c>
      <c r="O76" s="183">
        <v>1.7588451001137494E-2</v>
      </c>
      <c r="P76" s="183">
        <v>6.451970052522747E-3</v>
      </c>
      <c r="Q76" s="183">
        <v>6.0308495613549326E-2</v>
      </c>
      <c r="R76" s="183">
        <v>5.0710258418167585E-4</v>
      </c>
      <c r="S76" s="183">
        <v>1.7626186374314801E-3</v>
      </c>
      <c r="T76" s="183">
        <v>3.2104839467501953E-3</v>
      </c>
      <c r="U76" s="183">
        <v>1.9514706342991387E-3</v>
      </c>
      <c r="V76" s="183">
        <v>2.4568245888801879E-3</v>
      </c>
      <c r="W76" s="183">
        <v>5.9212833413900358E-2</v>
      </c>
      <c r="X76" s="183" t="s">
        <v>390</v>
      </c>
      <c r="Y76" s="183" t="s">
        <v>390</v>
      </c>
      <c r="Z76" s="183" t="s">
        <v>390</v>
      </c>
      <c r="AA76" s="183" t="s">
        <v>390</v>
      </c>
      <c r="AB76" s="183">
        <v>2.542485609340736E-4</v>
      </c>
      <c r="AC76" s="183" t="s">
        <v>390</v>
      </c>
      <c r="AD76" s="183">
        <v>2.0732121483770854E-6</v>
      </c>
      <c r="AE76" s="184"/>
      <c r="AF76" s="191" t="s">
        <v>391</v>
      </c>
      <c r="AG76" s="191" t="s">
        <v>391</v>
      </c>
      <c r="AH76" s="191" t="s">
        <v>391</v>
      </c>
      <c r="AI76" s="191" t="s">
        <v>391</v>
      </c>
      <c r="AJ76" s="191" t="s">
        <v>391</v>
      </c>
      <c r="AK76" s="183">
        <v>25.646999999999998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0.36669999999999997</v>
      </c>
      <c r="O77" s="194">
        <v>8.8780000000000012E-2</v>
      </c>
      <c r="P77" s="194">
        <v>5.7899999999999998E-4</v>
      </c>
      <c r="Q77" s="194">
        <v>1.158E-2</v>
      </c>
      <c r="R77" s="194" t="s">
        <v>390</v>
      </c>
      <c r="S77" s="194" t="s">
        <v>390</v>
      </c>
      <c r="T77" s="194" t="s">
        <v>390</v>
      </c>
      <c r="U77" s="194" t="s">
        <v>390</v>
      </c>
      <c r="V77" s="194">
        <v>8.6609836152564915E-2</v>
      </c>
      <c r="W77" s="194">
        <v>1.9300000000000001E-3</v>
      </c>
      <c r="X77" s="194" t="s">
        <v>390</v>
      </c>
      <c r="Y77" s="194" t="s">
        <v>390</v>
      </c>
      <c r="Z77" s="194" t="s">
        <v>390</v>
      </c>
      <c r="AA77" s="194" t="s">
        <v>390</v>
      </c>
      <c r="AB77" s="183" t="s">
        <v>390</v>
      </c>
      <c r="AC77" s="194" t="s">
        <v>390</v>
      </c>
      <c r="AD77" s="194">
        <v>1.3896E-6</v>
      </c>
      <c r="AE77" s="184"/>
      <c r="AF77" s="191" t="s">
        <v>391</v>
      </c>
      <c r="AG77" s="191" t="s">
        <v>391</v>
      </c>
      <c r="AH77" s="191" t="s">
        <v>391</v>
      </c>
      <c r="AI77" s="191" t="s">
        <v>391</v>
      </c>
      <c r="AJ77" s="191" t="s">
        <v>391</v>
      </c>
      <c r="AK77" s="186">
        <v>0.38600000000000001</v>
      </c>
      <c r="AL77" s="160" t="s">
        <v>196</v>
      </c>
    </row>
    <row r="78" spans="1:38" s="2" customFormat="1" ht="24.75" customHeight="1" thickBot="1" x14ac:dyDescent="0.3">
      <c r="A78" s="120" t="s">
        <v>53</v>
      </c>
      <c r="B78" s="120" t="s">
        <v>197</v>
      </c>
      <c r="C78" s="121" t="s">
        <v>198</v>
      </c>
      <c r="D78" s="181"/>
      <c r="E78" s="182" t="s">
        <v>390</v>
      </c>
      <c r="F78" s="182" t="s">
        <v>390</v>
      </c>
      <c r="G78" s="182">
        <v>1.2000000000000002E-7</v>
      </c>
      <c r="H78" s="182" t="s">
        <v>390</v>
      </c>
      <c r="I78" s="182">
        <v>2.3759999999999998E-6</v>
      </c>
      <c r="J78" s="182">
        <v>3.1240000000000001E-6</v>
      </c>
      <c r="K78" s="182">
        <v>3.9999999999999998E-6</v>
      </c>
      <c r="L78" s="182">
        <v>2.3759999999999997E-9</v>
      </c>
      <c r="M78" s="182" t="s">
        <v>390</v>
      </c>
      <c r="N78" s="182">
        <v>1.07E-3</v>
      </c>
      <c r="O78" s="182">
        <v>4.9399999999999999E-3</v>
      </c>
      <c r="P78" s="182">
        <v>7.2043498000000004E-5</v>
      </c>
      <c r="Q78" s="182">
        <v>5.2542242580645162E-4</v>
      </c>
      <c r="R78" s="182" t="s">
        <v>390</v>
      </c>
      <c r="S78" s="182">
        <v>8.6899999999999998E-3</v>
      </c>
      <c r="T78" s="182">
        <v>4.0720237999999995E-4</v>
      </c>
      <c r="U78" s="182" t="s">
        <v>390</v>
      </c>
      <c r="V78" s="182">
        <v>9.3230000000000007E-2</v>
      </c>
      <c r="W78" s="182">
        <v>0.15661630000000001</v>
      </c>
      <c r="X78" s="182" t="s">
        <v>390</v>
      </c>
      <c r="Y78" s="182" t="s">
        <v>390</v>
      </c>
      <c r="Z78" s="182" t="s">
        <v>390</v>
      </c>
      <c r="AA78" s="182" t="s">
        <v>390</v>
      </c>
      <c r="AB78" s="183">
        <v>4.871705184331797E-5</v>
      </c>
      <c r="AC78" s="182" t="s">
        <v>390</v>
      </c>
      <c r="AD78" s="182">
        <v>1.15896062E-5</v>
      </c>
      <c r="AE78" s="184"/>
      <c r="AF78" s="186" t="s">
        <v>391</v>
      </c>
      <c r="AG78" s="186" t="s">
        <v>391</v>
      </c>
      <c r="AH78" s="186" t="s">
        <v>391</v>
      </c>
      <c r="AI78" s="186" t="s">
        <v>391</v>
      </c>
      <c r="AJ78" s="186" t="s">
        <v>391</v>
      </c>
      <c r="AK78" s="186">
        <v>3.1323259999999999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9.9476190000000034E-2</v>
      </c>
      <c r="F80" s="182">
        <v>0.13132292439999999</v>
      </c>
      <c r="G80" s="182">
        <v>8.6913815899999969E-2</v>
      </c>
      <c r="H80" s="182">
        <v>3.3468E-3</v>
      </c>
      <c r="I80" s="182">
        <v>3.8599096999999999E-2</v>
      </c>
      <c r="J80" s="182">
        <v>7.6149819000000021E-2</v>
      </c>
      <c r="K80" s="182">
        <v>0.12181440004699993</v>
      </c>
      <c r="L80" s="182">
        <v>1.8276665958410998E-6</v>
      </c>
      <c r="M80" s="182">
        <v>0.13315626599999994</v>
      </c>
      <c r="N80" s="183">
        <v>5.3669999999999995E-2</v>
      </c>
      <c r="O80" s="183">
        <v>5.3499999999999997E-3</v>
      </c>
      <c r="P80" s="183">
        <v>1.6163587801916023E-3</v>
      </c>
      <c r="Q80" s="183">
        <v>1.8700000000000001E-2</v>
      </c>
      <c r="R80" s="183">
        <v>0.18797303400000004</v>
      </c>
      <c r="S80" s="183">
        <v>0.45585292999999999</v>
      </c>
      <c r="T80" s="183">
        <v>0.38541416000000001</v>
      </c>
      <c r="U80" s="183" t="s">
        <v>390</v>
      </c>
      <c r="V80" s="183">
        <v>1.0473132600000004</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12.240928799999999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0.29020000000000001</v>
      </c>
      <c r="G83" s="183" t="s">
        <v>390</v>
      </c>
      <c r="H83" s="183" t="s">
        <v>391</v>
      </c>
      <c r="I83" s="183">
        <v>4.5851599999999999E-2</v>
      </c>
      <c r="J83" s="183">
        <v>0.30645120000000003</v>
      </c>
      <c r="K83" s="183">
        <v>1.0737400000000001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1.4159999999999999</v>
      </c>
      <c r="AL83" s="160" t="s">
        <v>385</v>
      </c>
    </row>
    <row r="84" spans="1:38" s="2" customFormat="1" ht="24.75" customHeight="1" thickBot="1" x14ac:dyDescent="0.3">
      <c r="A84" s="120" t="s">
        <v>53</v>
      </c>
      <c r="B84" s="129" t="s">
        <v>213</v>
      </c>
      <c r="C84" s="130" t="s">
        <v>214</v>
      </c>
      <c r="D84" s="122"/>
      <c r="E84" s="183" t="s">
        <v>390</v>
      </c>
      <c r="F84" s="183">
        <v>9.7417199999999989E-3</v>
      </c>
      <c r="G84" s="183" t="s">
        <v>391</v>
      </c>
      <c r="H84" s="183" t="s">
        <v>391</v>
      </c>
      <c r="I84" s="183">
        <v>3.8932179999999999E-3</v>
      </c>
      <c r="J84" s="183">
        <v>5.5156010000000002E-3</v>
      </c>
      <c r="K84" s="183">
        <v>6.4895300000000003E-3</v>
      </c>
      <c r="L84" s="183">
        <v>5.0611834000000005E-7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37.789071200000002</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22.035</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3.4727000000000008E-2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14.35</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3.5139999999999998</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12.221</v>
      </c>
      <c r="G90" s="183" t="s">
        <v>391</v>
      </c>
      <c r="H90" s="183" t="s">
        <v>391</v>
      </c>
      <c r="I90" s="183">
        <v>1.6449692727272722E-4</v>
      </c>
      <c r="J90" s="183">
        <v>2.4674539090909085E-3</v>
      </c>
      <c r="K90" s="183">
        <v>3.0157769999999999E-3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3.5189170790600008E-2</v>
      </c>
      <c r="F91" s="183">
        <v>0.20004357497028002</v>
      </c>
      <c r="G91" s="183">
        <v>4.9081039999999999E-3</v>
      </c>
      <c r="H91" s="183">
        <v>8.0156371100550003E-2</v>
      </c>
      <c r="I91" s="183">
        <v>0.60591216985900009</v>
      </c>
      <c r="J91" s="183">
        <v>0.68388926585900012</v>
      </c>
      <c r="K91" s="183">
        <v>0.6999949978590001</v>
      </c>
      <c r="L91" s="183" t="s">
        <v>390</v>
      </c>
      <c r="M91" s="183">
        <v>1.0758650107567</v>
      </c>
      <c r="N91" s="183">
        <v>1.2741568000000001</v>
      </c>
      <c r="O91" s="183">
        <v>0.10670515237180001</v>
      </c>
      <c r="P91" s="183">
        <v>9.26364E-5</v>
      </c>
      <c r="Q91" s="183">
        <v>2.161516E-3</v>
      </c>
      <c r="R91" s="183">
        <v>2.5353119999999996E-2</v>
      </c>
      <c r="S91" s="183">
        <v>0.82588865637179998</v>
      </c>
      <c r="T91" s="183">
        <v>0.1009059281859</v>
      </c>
      <c r="U91" s="183" t="s">
        <v>390</v>
      </c>
      <c r="V91" s="183">
        <v>0.47470192818589996</v>
      </c>
      <c r="W91" s="183">
        <v>1.9314788217000003E-3</v>
      </c>
      <c r="X91" s="183">
        <v>2.1439414920870004E-3</v>
      </c>
      <c r="Y91" s="183">
        <v>8.6916546976499999E-4</v>
      </c>
      <c r="Z91" s="183">
        <v>8.6916546976499999E-4</v>
      </c>
      <c r="AA91" s="183">
        <v>8.6916546976499999E-4</v>
      </c>
      <c r="AB91" s="183">
        <v>4.751437901382001E-3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7.1999999999999994E-4</v>
      </c>
      <c r="G92" s="194">
        <v>2.2429999999999998E-3</v>
      </c>
      <c r="H92" s="194" t="s">
        <v>390</v>
      </c>
      <c r="I92" s="194">
        <v>5.2795170000000009E-3</v>
      </c>
      <c r="J92" s="194">
        <v>7.1183479999999974E-3</v>
      </c>
      <c r="K92" s="194">
        <v>1.0811850000000001E-2</v>
      </c>
      <c r="L92" s="194">
        <v>1.3726744200000002E-4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619.59699999999998</v>
      </c>
      <c r="AL92" s="160" t="s">
        <v>231</v>
      </c>
    </row>
    <row r="93" spans="1:38" s="2" customFormat="1" ht="24.75" customHeight="1" thickBot="1" x14ac:dyDescent="0.3">
      <c r="A93" s="120" t="s">
        <v>53</v>
      </c>
      <c r="B93" s="123" t="s">
        <v>232</v>
      </c>
      <c r="C93" s="121" t="s">
        <v>405</v>
      </c>
      <c r="D93" s="189"/>
      <c r="E93" s="194" t="s">
        <v>391</v>
      </c>
      <c r="F93" s="182">
        <v>3.3900888356999999</v>
      </c>
      <c r="G93" s="194" t="s">
        <v>391</v>
      </c>
      <c r="H93" s="194" t="s">
        <v>391</v>
      </c>
      <c r="I93" s="182">
        <v>1.5333646032786884E-2</v>
      </c>
      <c r="J93" s="182">
        <v>4.0667495999999997E-2</v>
      </c>
      <c r="K93" s="182">
        <v>6.6668026229508182E-2</v>
      </c>
      <c r="L93" s="182" t="s">
        <v>390</v>
      </c>
      <c r="M93" s="194" t="s">
        <v>391</v>
      </c>
      <c r="N93" s="194" t="s">
        <v>391</v>
      </c>
      <c r="O93" s="194" t="s">
        <v>391</v>
      </c>
      <c r="P93" s="194" t="s">
        <v>391</v>
      </c>
      <c r="Q93" s="194" t="s">
        <v>391</v>
      </c>
      <c r="R93" s="194" t="s">
        <v>391</v>
      </c>
      <c r="S93" s="194" t="s">
        <v>391</v>
      </c>
      <c r="T93" s="194" t="s">
        <v>391</v>
      </c>
      <c r="U93" s="194" t="s">
        <v>391</v>
      </c>
      <c r="V93" s="194" t="s">
        <v>391</v>
      </c>
      <c r="W93" s="194">
        <v>0.53747575897199618</v>
      </c>
      <c r="X93" s="194" t="s">
        <v>390</v>
      </c>
      <c r="Y93" s="194" t="s">
        <v>390</v>
      </c>
      <c r="Z93" s="194" t="s">
        <v>390</v>
      </c>
      <c r="AA93" s="194" t="s">
        <v>390</v>
      </c>
      <c r="AB93" s="183">
        <v>1.5297386986126043E-4</v>
      </c>
      <c r="AC93" s="194">
        <v>0.10749515179439922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3.0809660000000006E-2</v>
      </c>
      <c r="G95" s="195" t="s">
        <v>390</v>
      </c>
      <c r="H95" s="195" t="s">
        <v>390</v>
      </c>
      <c r="I95" s="182">
        <v>0.2421891719999994</v>
      </c>
      <c r="J95" s="182">
        <v>0.41518352850000084</v>
      </c>
      <c r="K95" s="182">
        <v>0.65684890899999826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2.2902369999999991E-2</v>
      </c>
      <c r="F98" s="182">
        <v>6.1414653999999992E-2</v>
      </c>
      <c r="G98" s="182">
        <v>6.5355599999999993E-3</v>
      </c>
      <c r="H98" s="182">
        <v>4.107947E-2</v>
      </c>
      <c r="I98" s="182">
        <v>0.29378403799999986</v>
      </c>
      <c r="J98" s="182">
        <v>0.43138189799999976</v>
      </c>
      <c r="K98" s="182">
        <v>0.54270358325999923</v>
      </c>
      <c r="L98" s="182" t="s">
        <v>391</v>
      </c>
      <c r="M98" s="182">
        <v>8.1603930000000005E-2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0.25720937791656168</v>
      </c>
      <c r="F99" s="183">
        <v>7.3097938887233562</v>
      </c>
      <c r="G99" s="183" t="s">
        <v>391</v>
      </c>
      <c r="H99" s="183">
        <v>10.418061080550041</v>
      </c>
      <c r="I99" s="183">
        <v>0.19023999999999999</v>
      </c>
      <c r="J99" s="183">
        <v>0.29232000000000002</v>
      </c>
      <c r="K99" s="183">
        <v>0.64032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464000</v>
      </c>
      <c r="AL99" s="160" t="s">
        <v>245</v>
      </c>
    </row>
    <row r="100" spans="1:38" s="2" customFormat="1" ht="24.75" customHeight="1" thickBot="1" x14ac:dyDescent="0.3">
      <c r="A100" s="120" t="s">
        <v>243</v>
      </c>
      <c r="B100" s="120" t="s">
        <v>246</v>
      </c>
      <c r="C100" s="121" t="s">
        <v>408</v>
      </c>
      <c r="D100" s="196"/>
      <c r="E100" s="197">
        <v>0.29273842570573222</v>
      </c>
      <c r="F100" s="183">
        <v>10.221503173337794</v>
      </c>
      <c r="G100" s="183" t="s">
        <v>391</v>
      </c>
      <c r="H100" s="183">
        <v>10.038402328367804</v>
      </c>
      <c r="I100" s="183">
        <v>0.17963999999999999</v>
      </c>
      <c r="J100" s="183">
        <v>0.26945999999999998</v>
      </c>
      <c r="K100" s="183">
        <v>0.58882000000000001</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998000</v>
      </c>
      <c r="AL100" s="160" t="s">
        <v>245</v>
      </c>
    </row>
    <row r="101" spans="1:38" s="2" customFormat="1" ht="24.75" customHeight="1" thickBot="1" x14ac:dyDescent="0.3">
      <c r="A101" s="120" t="s">
        <v>243</v>
      </c>
      <c r="B101" s="120" t="s">
        <v>247</v>
      </c>
      <c r="C101" s="121" t="s">
        <v>248</v>
      </c>
      <c r="D101" s="196"/>
      <c r="E101" s="197">
        <v>3.9427587428114298E-3</v>
      </c>
      <c r="F101" s="183">
        <v>5.5884188967254035E-2</v>
      </c>
      <c r="G101" s="183" t="s">
        <v>391</v>
      </c>
      <c r="H101" s="183">
        <v>0.10923745231527074</v>
      </c>
      <c r="I101" s="183">
        <v>1.9257200000000001E-3</v>
      </c>
      <c r="J101" s="183">
        <v>5.7771599999999999E-3</v>
      </c>
      <c r="K101" s="183">
        <v>1.348004E-2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96286</v>
      </c>
      <c r="AL101" s="160" t="s">
        <v>245</v>
      </c>
    </row>
    <row r="102" spans="1:38" s="2" customFormat="1" ht="24.75" customHeight="1" thickBot="1" x14ac:dyDescent="0.3">
      <c r="A102" s="120" t="s">
        <v>243</v>
      </c>
      <c r="B102" s="120" t="s">
        <v>249</v>
      </c>
      <c r="C102" s="121" t="s">
        <v>409</v>
      </c>
      <c r="D102" s="196"/>
      <c r="E102" s="197">
        <v>0.15465885152427558</v>
      </c>
      <c r="F102" s="183">
        <v>2.0281936079415743</v>
      </c>
      <c r="G102" s="183" t="s">
        <v>391</v>
      </c>
      <c r="H102" s="183">
        <v>13.435216857177871</v>
      </c>
      <c r="I102" s="183">
        <v>2.2530000000000001E-2</v>
      </c>
      <c r="J102" s="183">
        <v>0.49473000000000006</v>
      </c>
      <c r="K102" s="183">
        <v>3.39018</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3429000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4.9360576789228618E-5</v>
      </c>
      <c r="F104" s="183">
        <v>5.2897371011100035E-4</v>
      </c>
      <c r="G104" s="183" t="s">
        <v>391</v>
      </c>
      <c r="H104" s="183">
        <v>1.2178831070239441E-3</v>
      </c>
      <c r="I104" s="183">
        <v>2.7148E-4</v>
      </c>
      <c r="J104" s="183">
        <v>8.1443999999999993E-4</v>
      </c>
      <c r="K104" s="183">
        <v>1.90036E-3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13574</v>
      </c>
      <c r="AL104" s="160" t="s">
        <v>245</v>
      </c>
    </row>
    <row r="105" spans="1:38" s="2" customFormat="1" ht="24.75" customHeight="1" thickBot="1" x14ac:dyDescent="0.3">
      <c r="A105" s="120" t="s">
        <v>243</v>
      </c>
      <c r="B105" s="120" t="s">
        <v>254</v>
      </c>
      <c r="C105" s="121" t="s">
        <v>255</v>
      </c>
      <c r="D105" s="196"/>
      <c r="E105" s="197">
        <v>4.0792373035885757E-4</v>
      </c>
      <c r="F105" s="183">
        <v>9.9616402972208997E-3</v>
      </c>
      <c r="G105" s="183" t="s">
        <v>391</v>
      </c>
      <c r="H105" s="183">
        <v>1.1754133847262866E-2</v>
      </c>
      <c r="I105" s="183">
        <v>2.9247400000000003E-3</v>
      </c>
      <c r="J105" s="183">
        <v>4.5960200000000001E-3</v>
      </c>
      <c r="K105" s="183">
        <v>1.0027680000000001E-2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20891</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1.1183453828112632E-2</v>
      </c>
      <c r="F107" s="183">
        <v>0.28597751261052295</v>
      </c>
      <c r="G107" s="183" t="s">
        <v>391</v>
      </c>
      <c r="H107" s="183">
        <v>1.6200345605566302</v>
      </c>
      <c r="I107" s="183">
        <v>2.0987664000000003E-2</v>
      </c>
      <c r="J107" s="183">
        <v>0.27983552</v>
      </c>
      <c r="K107" s="183">
        <v>1.3292187200000003</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6995888.0000000009</v>
      </c>
      <c r="AL107" s="160" t="s">
        <v>245</v>
      </c>
    </row>
    <row r="108" spans="1:38" s="2" customFormat="1" ht="24.75" customHeight="1" thickBot="1" x14ac:dyDescent="0.3">
      <c r="A108" s="132" t="s">
        <v>243</v>
      </c>
      <c r="B108" s="120" t="s">
        <v>259</v>
      </c>
      <c r="C108" s="133" t="s">
        <v>411</v>
      </c>
      <c r="D108" s="196"/>
      <c r="E108" s="197">
        <v>0.1278065325835</v>
      </c>
      <c r="F108" s="183">
        <v>2.6027346425490006</v>
      </c>
      <c r="G108" s="183" t="s">
        <v>391</v>
      </c>
      <c r="H108" s="183">
        <v>2.7386437647224993</v>
      </c>
      <c r="I108" s="183">
        <v>3.9876000000000002E-2</v>
      </c>
      <c r="J108" s="183">
        <v>0.39876</v>
      </c>
      <c r="K108" s="183">
        <v>0.79752000000000001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19938000</v>
      </c>
      <c r="AL108" s="160" t="s">
        <v>245</v>
      </c>
    </row>
    <row r="109" spans="1:38" s="2" customFormat="1" ht="24.75" customHeight="1" thickBot="1" x14ac:dyDescent="0.3">
      <c r="A109" s="132" t="s">
        <v>243</v>
      </c>
      <c r="B109" s="120" t="s">
        <v>260</v>
      </c>
      <c r="C109" s="133" t="s">
        <v>412</v>
      </c>
      <c r="D109" s="196"/>
      <c r="E109" s="197">
        <v>1.3490344467827499E-2</v>
      </c>
      <c r="F109" s="183">
        <v>0.23960950612409998</v>
      </c>
      <c r="G109" s="183" t="s">
        <v>391</v>
      </c>
      <c r="H109" s="183">
        <v>0.38420768775206987</v>
      </c>
      <c r="I109" s="183">
        <v>1.7738E-2</v>
      </c>
      <c r="J109" s="183">
        <v>9.7559000000000007E-2</v>
      </c>
      <c r="K109" s="183">
        <v>9.7559000000000007E-2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886900</v>
      </c>
      <c r="AL109" s="160" t="s">
        <v>245</v>
      </c>
    </row>
    <row r="110" spans="1:38" s="2" customFormat="1" ht="24.75" customHeight="1" thickBot="1" x14ac:dyDescent="0.3">
      <c r="A110" s="132" t="s">
        <v>243</v>
      </c>
      <c r="B110" s="120" t="s">
        <v>261</v>
      </c>
      <c r="C110" s="134" t="s">
        <v>413</v>
      </c>
      <c r="D110" s="196"/>
      <c r="E110" s="197">
        <v>1.46225559715898E-3</v>
      </c>
      <c r="F110" s="183">
        <v>1.3703889826678951E-3</v>
      </c>
      <c r="G110" s="183" t="s">
        <v>391</v>
      </c>
      <c r="H110" s="183">
        <v>3.9863659021115036E-2</v>
      </c>
      <c r="I110" s="183">
        <v>6.4082900000000005E-3</v>
      </c>
      <c r="J110" s="183">
        <v>4.5694400000000003E-2</v>
      </c>
      <c r="K110" s="183">
        <v>4.5694400000000003E-2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306475</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11.490666666666666</v>
      </c>
      <c r="F112" s="183" t="s">
        <v>390</v>
      </c>
      <c r="G112" s="183" t="s">
        <v>391</v>
      </c>
      <c r="H112" s="183">
        <v>21.917400000000001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287.26666666666665</v>
      </c>
      <c r="AL112" s="160" t="s">
        <v>430</v>
      </c>
    </row>
    <row r="113" spans="1:38" s="2" customFormat="1" ht="24.75" customHeight="1" thickBot="1" x14ac:dyDescent="0.3">
      <c r="A113" s="120" t="s">
        <v>263</v>
      </c>
      <c r="B113" s="135" t="s">
        <v>266</v>
      </c>
      <c r="C113" s="136" t="s">
        <v>267</v>
      </c>
      <c r="D113" s="181"/>
      <c r="E113" s="182">
        <v>4.4198156893091909</v>
      </c>
      <c r="F113" s="183">
        <v>13.520887851605261</v>
      </c>
      <c r="G113" s="183" t="s">
        <v>391</v>
      </c>
      <c r="H113" s="183">
        <v>19.293090670710544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110.49539223272976</v>
      </c>
      <c r="AL113" s="160" t="s">
        <v>385</v>
      </c>
    </row>
    <row r="114" spans="1:38" s="2" customFormat="1" ht="24.75" customHeight="1" thickBot="1" x14ac:dyDescent="0.3">
      <c r="A114" s="120" t="s">
        <v>263</v>
      </c>
      <c r="B114" s="135" t="s">
        <v>268</v>
      </c>
      <c r="C114" s="136" t="s">
        <v>415</v>
      </c>
      <c r="D114" s="181"/>
      <c r="E114" s="182">
        <v>2.6003600000000002E-2</v>
      </c>
      <c r="F114" s="183" t="s">
        <v>391</v>
      </c>
      <c r="G114" s="183" t="s">
        <v>391</v>
      </c>
      <c r="H114" s="183">
        <v>8.4511699999999995E-2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0.65008999999999995</v>
      </c>
      <c r="AL114" s="160" t="s">
        <v>385</v>
      </c>
    </row>
    <row r="115" spans="1:38" s="2" customFormat="1" ht="24.75" customHeight="1" thickBot="1" x14ac:dyDescent="0.3">
      <c r="A115" s="120" t="s">
        <v>263</v>
      </c>
      <c r="B115" s="135" t="s">
        <v>269</v>
      </c>
      <c r="C115" s="136" t="s">
        <v>270</v>
      </c>
      <c r="D115" s="181"/>
      <c r="E115" s="182">
        <v>2.7127102610716838E-2</v>
      </c>
      <c r="F115" s="183" t="s">
        <v>391</v>
      </c>
      <c r="G115" s="183" t="s">
        <v>391</v>
      </c>
      <c r="H115" s="183">
        <v>5.4254205221433677E-2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0.67817756526792095</v>
      </c>
      <c r="AL115" s="160" t="s">
        <v>385</v>
      </c>
    </row>
    <row r="116" spans="1:38" s="2" customFormat="1" ht="24.75" customHeight="1" thickBot="1" x14ac:dyDescent="0.3">
      <c r="A116" s="120" t="s">
        <v>263</v>
      </c>
      <c r="B116" s="120" t="s">
        <v>271</v>
      </c>
      <c r="C116" s="125" t="s">
        <v>416</v>
      </c>
      <c r="D116" s="181" t="s">
        <v>424</v>
      </c>
      <c r="E116" s="182">
        <v>0.60011921265106993</v>
      </c>
      <c r="F116" s="183">
        <v>3.5712678488006279E-2</v>
      </c>
      <c r="G116" s="183" t="s">
        <v>391</v>
      </c>
      <c r="H116" s="183">
        <v>1.6504879197687015</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14.581115844814249</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1.2983176082423022</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27.823122132650319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0.40952235263212799</v>
      </c>
      <c r="J119" s="183">
        <v>7.3005525138688006</v>
      </c>
      <c r="K119" s="183">
        <v>7.3005525138688006</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1.5245199917103931</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0.82782300000000009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1.8710313999999999</v>
      </c>
      <c r="G125" s="187" t="s">
        <v>391</v>
      </c>
      <c r="H125" s="183" t="s">
        <v>390</v>
      </c>
      <c r="I125" s="183">
        <v>2.4975752900010001E-5</v>
      </c>
      <c r="J125" s="183">
        <v>1.6574817833643003E-4</v>
      </c>
      <c r="K125" s="183">
        <v>3.5041738159711003E-4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7568.4099697000001</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9.3838079999999519E-2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390.99199999999803</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2.4247733631792015E-2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0.72613533870607117</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438</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2.7604999999999994E-2</v>
      </c>
      <c r="F133" s="183">
        <v>9.4600000000000023E-4</v>
      </c>
      <c r="G133" s="183">
        <v>4.0489999999999996E-3</v>
      </c>
      <c r="H133" s="183" t="s">
        <v>391</v>
      </c>
      <c r="I133" s="183">
        <v>1.4776449999999998E-2</v>
      </c>
      <c r="J133" s="183">
        <v>2.4973199999999997E-2</v>
      </c>
      <c r="K133" s="183">
        <v>4.1288000000000005E-2</v>
      </c>
      <c r="L133" s="183" t="s">
        <v>390</v>
      </c>
      <c r="M133" s="183">
        <v>6.3199999999999992E-3</v>
      </c>
      <c r="N133" s="183">
        <v>2.60041782E-3</v>
      </c>
      <c r="O133" s="183">
        <v>4.3556781999999996E-4</v>
      </c>
      <c r="P133" s="183">
        <v>0.12902506</v>
      </c>
      <c r="Q133" s="183">
        <v>1.1785443400000001E-3</v>
      </c>
      <c r="R133" s="183">
        <v>1.1742146399999999E-3</v>
      </c>
      <c r="S133" s="183">
        <v>1.0763634199999999E-3</v>
      </c>
      <c r="T133" s="183">
        <v>1.5006740199999999E-3</v>
      </c>
      <c r="U133" s="183">
        <v>1.7128293199999999E-3</v>
      </c>
      <c r="V133" s="183">
        <v>1.386543128E-2</v>
      </c>
      <c r="W133" s="183">
        <v>2.3380380000000002E-3</v>
      </c>
      <c r="X133" s="183">
        <v>1.1430408000000001E-6</v>
      </c>
      <c r="Y133" s="183">
        <v>6.2434274000000014E-7</v>
      </c>
      <c r="Z133" s="183">
        <v>5.576653600000001E-7</v>
      </c>
      <c r="AA133" s="183">
        <v>6.0529205999999994E-7</v>
      </c>
      <c r="AB133" s="183">
        <v>2.9303409600000005E-6</v>
      </c>
      <c r="AC133" s="183">
        <v>1.29891E-2</v>
      </c>
      <c r="AD133" s="183">
        <v>3.5503539999999993E-2</v>
      </c>
      <c r="AE133" s="184"/>
      <c r="AF133" s="191" t="s">
        <v>391</v>
      </c>
      <c r="AG133" s="191" t="s">
        <v>391</v>
      </c>
      <c r="AH133" s="191">
        <v>14.209019368000002</v>
      </c>
      <c r="AI133" s="191" t="s">
        <v>391</v>
      </c>
      <c r="AJ133" s="191" t="s">
        <v>391</v>
      </c>
      <c r="AK133" s="183">
        <v>86594</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0.45789376500000001</v>
      </c>
      <c r="F135" s="182">
        <v>0.1771098525</v>
      </c>
      <c r="G135" s="182">
        <v>1.5839092500000002E-2</v>
      </c>
      <c r="H135" s="182" t="s">
        <v>390</v>
      </c>
      <c r="I135" s="182">
        <v>0.60332543250000015</v>
      </c>
      <c r="J135" s="182">
        <v>0.64940279249999999</v>
      </c>
      <c r="K135" s="182">
        <v>0.66812171999999992</v>
      </c>
      <c r="L135" s="182">
        <v>0.25339668165000007</v>
      </c>
      <c r="M135" s="182">
        <v>8.0390594024999995</v>
      </c>
      <c r="N135" s="182">
        <v>7.0555957500000002E-2</v>
      </c>
      <c r="O135" s="182">
        <v>1.4399175000000002E-2</v>
      </c>
      <c r="P135" s="182" t="s">
        <v>390</v>
      </c>
      <c r="Q135" s="182">
        <v>5.9036617499999992E-2</v>
      </c>
      <c r="R135" s="182">
        <v>1.4399174999999999E-3</v>
      </c>
      <c r="S135" s="182">
        <v>2.8798350000000004E-2</v>
      </c>
      <c r="T135" s="182" t="s">
        <v>390</v>
      </c>
      <c r="U135" s="182">
        <v>1.0079422500000001E-2</v>
      </c>
      <c r="V135" s="182">
        <v>2.5241753774999998</v>
      </c>
      <c r="W135" s="182">
        <v>1.4399175</v>
      </c>
      <c r="X135" s="182">
        <v>0.33550077750000001</v>
      </c>
      <c r="Y135" s="182">
        <v>0.66668180249999998</v>
      </c>
      <c r="Z135" s="182">
        <v>0.81787314</v>
      </c>
      <c r="AA135" s="182" t="s">
        <v>390</v>
      </c>
      <c r="AB135" s="183">
        <v>1.82005572</v>
      </c>
      <c r="AC135" s="182" t="s">
        <v>390</v>
      </c>
      <c r="AD135" s="182" t="s">
        <v>391</v>
      </c>
      <c r="AE135" s="184"/>
      <c r="AF135" s="191" t="s">
        <v>391</v>
      </c>
      <c r="AG135" s="191" t="s">
        <v>391</v>
      </c>
      <c r="AH135" s="191" t="s">
        <v>391</v>
      </c>
      <c r="AI135" s="191" t="s">
        <v>391</v>
      </c>
      <c r="AJ135" s="191" t="s">
        <v>391</v>
      </c>
      <c r="AK135" s="186">
        <v>143.99175</v>
      </c>
      <c r="AL135" s="160" t="s">
        <v>385</v>
      </c>
    </row>
    <row r="136" spans="1:38" s="2" customFormat="1" ht="24.75" customHeight="1" thickBot="1" x14ac:dyDescent="0.3">
      <c r="A136" s="120" t="s">
        <v>288</v>
      </c>
      <c r="B136" s="120" t="s">
        <v>313</v>
      </c>
      <c r="C136" s="121" t="s">
        <v>314</v>
      </c>
      <c r="D136" s="181"/>
      <c r="E136" s="182" t="s">
        <v>391</v>
      </c>
      <c r="F136" s="183">
        <v>4.7345591035343514E-3</v>
      </c>
      <c r="G136" s="182" t="s">
        <v>391</v>
      </c>
      <c r="H136" s="183">
        <v>0.73463536800000007</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3.9093708964656479E-3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1.54E-4</v>
      </c>
      <c r="F139" s="183">
        <v>2.9299999999999997E-4</v>
      </c>
      <c r="G139" s="183">
        <v>8.7999999999999998E-5</v>
      </c>
      <c r="H139" s="183">
        <v>8.9999999999999998E-4</v>
      </c>
      <c r="I139" s="183">
        <v>0.38493709999999992</v>
      </c>
      <c r="J139" s="183">
        <v>0.38496879999999989</v>
      </c>
      <c r="K139" s="183">
        <v>0.38501184999999988</v>
      </c>
      <c r="L139" s="183" t="s">
        <v>390</v>
      </c>
      <c r="M139" s="183">
        <v>1.2130000000000001E-3</v>
      </c>
      <c r="N139" s="183">
        <v>1.1130499999999998E-3</v>
      </c>
      <c r="O139" s="183">
        <v>2.2397799999999998E-3</v>
      </c>
      <c r="P139" s="183">
        <v>2.2397799999999998E-3</v>
      </c>
      <c r="Q139" s="183">
        <v>3.5383000000000007E-3</v>
      </c>
      <c r="R139" s="183">
        <v>3.3801899999999999E-3</v>
      </c>
      <c r="S139" s="183">
        <v>7.889280000000002E-3</v>
      </c>
      <c r="T139" s="183" t="s">
        <v>390</v>
      </c>
      <c r="U139" s="183" t="s">
        <v>390</v>
      </c>
      <c r="V139" s="183" t="s">
        <v>390</v>
      </c>
      <c r="W139" s="183">
        <v>3.9144540000000001</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277.17125564367655</v>
      </c>
      <c r="F141" s="19">
        <f t="shared" ref="F141:AD141" si="0">SUM(F14:F140)</f>
        <v>410.99761117341029</v>
      </c>
      <c r="G141" s="19">
        <f t="shared" si="0"/>
        <v>223.37363163710174</v>
      </c>
      <c r="H141" s="19">
        <f t="shared" si="0"/>
        <v>86.248690836199899</v>
      </c>
      <c r="I141" s="19">
        <f t="shared" si="0"/>
        <v>81.533684493162895</v>
      </c>
      <c r="J141" s="19">
        <f t="shared" si="0"/>
        <v>99.715792554977057</v>
      </c>
      <c r="K141" s="19">
        <f t="shared" si="0"/>
        <v>120.46478914694134</v>
      </c>
      <c r="L141" s="19">
        <f t="shared" si="0"/>
        <v>8.3795089491307593</v>
      </c>
      <c r="M141" s="19">
        <f t="shared" si="0"/>
        <v>1375.5229708078011</v>
      </c>
      <c r="N141" s="19">
        <f t="shared" si="0"/>
        <v>101.21920053567128</v>
      </c>
      <c r="O141" s="19">
        <f t="shared" si="0"/>
        <v>1.8275512760452495</v>
      </c>
      <c r="P141" s="19">
        <f t="shared" si="0"/>
        <v>3.2375086049138826</v>
      </c>
      <c r="Q141" s="19">
        <f t="shared" si="0"/>
        <v>2.8222707125247326</v>
      </c>
      <c r="R141" s="19">
        <f>SUM(R14:R140)</f>
        <v>12.263202690604839</v>
      </c>
      <c r="S141" s="19">
        <f t="shared" si="0"/>
        <v>59.852504171774186</v>
      </c>
      <c r="T141" s="19">
        <f t="shared" si="0"/>
        <v>13.069763568760163</v>
      </c>
      <c r="U141" s="19">
        <f t="shared" si="0"/>
        <v>30.450625687645417</v>
      </c>
      <c r="V141" s="19">
        <f t="shared" si="0"/>
        <v>67.627014240211821</v>
      </c>
      <c r="W141" s="19">
        <f t="shared" si="0"/>
        <v>66.611787338138186</v>
      </c>
      <c r="X141" s="19">
        <f t="shared" si="0"/>
        <v>15.396549070076773</v>
      </c>
      <c r="Y141" s="19">
        <f t="shared" si="0"/>
        <v>12.744541029924079</v>
      </c>
      <c r="Z141" s="19">
        <f t="shared" si="0"/>
        <v>7.1872481373434907</v>
      </c>
      <c r="AA141" s="19">
        <f t="shared" si="0"/>
        <v>8.2413600122009285</v>
      </c>
      <c r="AB141" s="19">
        <f t="shared" si="0"/>
        <v>43.575422322818206</v>
      </c>
      <c r="AC141" s="19">
        <f t="shared" si="0"/>
        <v>234.18767965055622</v>
      </c>
      <c r="AD141" s="19">
        <f t="shared" si="0"/>
        <v>1.9803847132902201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277.17125564367655</v>
      </c>
      <c r="F152" s="13">
        <f t="shared" ref="F152:AD152" si="1">SUM(F$141, F$151, IF(AND(ISNUMBER(SEARCH($B$4,"AT|BE|CH|GB|IE|LT|LU|NL")),SUM(F$143:F$149)&gt;0),SUM(F$143:F$149)-SUM(F$27:F$33),0))</f>
        <v>410.99761117341029</v>
      </c>
      <c r="G152" s="13">
        <f t="shared" si="1"/>
        <v>223.37363163710174</v>
      </c>
      <c r="H152" s="13">
        <f t="shared" si="1"/>
        <v>86.248690836199899</v>
      </c>
      <c r="I152" s="13">
        <f t="shared" si="1"/>
        <v>81.533684493162895</v>
      </c>
      <c r="J152" s="13">
        <f t="shared" si="1"/>
        <v>99.715792554977057</v>
      </c>
      <c r="K152" s="13">
        <f t="shared" si="1"/>
        <v>120.46478914694134</v>
      </c>
      <c r="L152" s="13">
        <f t="shared" si="1"/>
        <v>8.3795089491307593</v>
      </c>
      <c r="M152" s="13">
        <f t="shared" si="1"/>
        <v>1375.5229708078011</v>
      </c>
      <c r="N152" s="13">
        <f t="shared" si="1"/>
        <v>101.21920053567128</v>
      </c>
      <c r="O152" s="13">
        <f t="shared" si="1"/>
        <v>1.8275512760452495</v>
      </c>
      <c r="P152" s="13">
        <f t="shared" si="1"/>
        <v>3.2375086049138826</v>
      </c>
      <c r="Q152" s="13">
        <f t="shared" si="1"/>
        <v>2.8222707125247326</v>
      </c>
      <c r="R152" s="13">
        <f t="shared" si="1"/>
        <v>12.263202690604839</v>
      </c>
      <c r="S152" s="13">
        <f t="shared" si="1"/>
        <v>59.852504171774186</v>
      </c>
      <c r="T152" s="13">
        <f t="shared" si="1"/>
        <v>13.069763568760163</v>
      </c>
      <c r="U152" s="13">
        <f t="shared" si="1"/>
        <v>30.450625687645417</v>
      </c>
      <c r="V152" s="13">
        <f t="shared" si="1"/>
        <v>67.627014240211821</v>
      </c>
      <c r="W152" s="13">
        <f t="shared" si="1"/>
        <v>66.611787338138186</v>
      </c>
      <c r="X152" s="13">
        <f t="shared" si="1"/>
        <v>15.396549070076773</v>
      </c>
      <c r="Y152" s="13">
        <f t="shared" si="1"/>
        <v>12.744541029924079</v>
      </c>
      <c r="Z152" s="13">
        <f t="shared" si="1"/>
        <v>7.1872481373434907</v>
      </c>
      <c r="AA152" s="13">
        <f t="shared" si="1"/>
        <v>8.2413600122009285</v>
      </c>
      <c r="AB152" s="13">
        <f t="shared" si="1"/>
        <v>43.575422322818206</v>
      </c>
      <c r="AC152" s="13">
        <f t="shared" si="1"/>
        <v>234.18767965055622</v>
      </c>
      <c r="AD152" s="13">
        <f t="shared" si="1"/>
        <v>1.9803847132902201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277.17125564367655</v>
      </c>
      <c r="F154" s="13">
        <f>SUM(F$141, F$153, -1 * IF(OR($B$6=2005,$B$6&gt;=2020),SUM(F$99:F$122),0), IF(AND(ISNUMBER(SEARCH($B$4,"AT|BE|CH|GB|IE|LT|LU|NL")),SUM(F$143:F$149)&gt;0),SUM(F$143:F$149)-SUM(F$27:F$33),0))</f>
        <v>410.99761117341029</v>
      </c>
      <c r="G154" s="13">
        <f>SUM(G$141, G$153, IF(AND(ISNUMBER(SEARCH($B$4,"AT|BE|CH|GB|IE|LT|LU|NL")),SUM(G$143:G$149)&gt;0),SUM(G$143:G$149)-SUM(G$27:G$33),0))</f>
        <v>223.37363163710174</v>
      </c>
      <c r="H154" s="13">
        <f>SUM(H$141, H$153, IF(AND(ISNUMBER(SEARCH($B$4,"AT|BE|CH|GB|IE|LT|LU|NL")),SUM(H$143:H$149)&gt;0),SUM(H$143:H$149)-SUM(H$27:H$33),0))</f>
        <v>86.248690836199899</v>
      </c>
      <c r="I154" s="13">
        <f t="shared" ref="I154:AD154" si="2">SUM(I$141, I$153, IF(AND(ISNUMBER(SEARCH($B$4,"AT|BE|CH|GB|IE|LT|LU|NL")),SUM(I$143:I$149)&gt;0),SUM(I$143:I$149)-SUM(I$27:I$33),0))</f>
        <v>81.533684493162895</v>
      </c>
      <c r="J154" s="13">
        <f t="shared" si="2"/>
        <v>99.715792554977057</v>
      </c>
      <c r="K154" s="13">
        <f t="shared" si="2"/>
        <v>120.46478914694134</v>
      </c>
      <c r="L154" s="13">
        <f t="shared" si="2"/>
        <v>8.3795089491307593</v>
      </c>
      <c r="M154" s="13">
        <f t="shared" si="2"/>
        <v>1375.5229708078011</v>
      </c>
      <c r="N154" s="13">
        <f t="shared" si="2"/>
        <v>101.21920053567128</v>
      </c>
      <c r="O154" s="13">
        <f t="shared" si="2"/>
        <v>1.8275512760452495</v>
      </c>
      <c r="P154" s="13">
        <f t="shared" si="2"/>
        <v>3.2375086049138826</v>
      </c>
      <c r="Q154" s="13">
        <f t="shared" si="2"/>
        <v>2.8222707125247326</v>
      </c>
      <c r="R154" s="13">
        <f t="shared" si="2"/>
        <v>12.263202690604839</v>
      </c>
      <c r="S154" s="13">
        <f t="shared" si="2"/>
        <v>59.852504171774186</v>
      </c>
      <c r="T154" s="13">
        <f t="shared" si="2"/>
        <v>13.069763568760163</v>
      </c>
      <c r="U154" s="13">
        <f t="shared" si="2"/>
        <v>30.450625687645417</v>
      </c>
      <c r="V154" s="13">
        <f t="shared" si="2"/>
        <v>67.627014240211821</v>
      </c>
      <c r="W154" s="13">
        <f t="shared" si="2"/>
        <v>66.611787338138186</v>
      </c>
      <c r="X154" s="13">
        <f t="shared" si="2"/>
        <v>15.396549070076773</v>
      </c>
      <c r="Y154" s="13">
        <f t="shared" si="2"/>
        <v>12.744541029924079</v>
      </c>
      <c r="Z154" s="13">
        <f t="shared" si="2"/>
        <v>7.1872481373434907</v>
      </c>
      <c r="AA154" s="13">
        <f t="shared" si="2"/>
        <v>8.2413600122009285</v>
      </c>
      <c r="AB154" s="13">
        <f t="shared" si="2"/>
        <v>43.575422322818206</v>
      </c>
      <c r="AC154" s="13">
        <f t="shared" si="2"/>
        <v>234.18767965055622</v>
      </c>
      <c r="AD154" s="13">
        <f t="shared" si="2"/>
        <v>1.9803847132902201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1.5737329807257778</v>
      </c>
      <c r="F157" s="22">
        <v>6.4393345889982953E-2</v>
      </c>
      <c r="G157" s="22">
        <v>0.11711462355768432</v>
      </c>
      <c r="H157" s="22" t="s">
        <v>390</v>
      </c>
      <c r="I157" s="22">
        <v>2.5545836530142856E-2</v>
      </c>
      <c r="J157" s="22">
        <v>2.5545836530142856E-2</v>
      </c>
      <c r="K157" s="22">
        <v>2.5545836530142856E-2</v>
      </c>
      <c r="L157" s="22">
        <v>1.226200153446857E-2</v>
      </c>
      <c r="M157" s="22">
        <v>0.58769714093673664</v>
      </c>
      <c r="N157" s="22">
        <v>0</v>
      </c>
      <c r="O157" s="22">
        <v>1.2129728846275356E-3</v>
      </c>
      <c r="P157" s="22">
        <v>7.3893750442826885E-4</v>
      </c>
      <c r="Q157" s="22">
        <v>1.3942217064684321E-5</v>
      </c>
      <c r="R157" s="22">
        <v>4.1826651194052959E-3</v>
      </c>
      <c r="S157" s="22">
        <v>2.9557500177130754E-3</v>
      </c>
      <c r="T157" s="22">
        <v>1.2269151016922203E-3</v>
      </c>
      <c r="U157" s="22">
        <v>1.3942217064684321E-5</v>
      </c>
      <c r="V157" s="22">
        <v>0.24231573258421349</v>
      </c>
      <c r="W157" s="22" t="s">
        <v>390</v>
      </c>
      <c r="X157" s="22">
        <v>7.1105307029890028E-4</v>
      </c>
      <c r="Y157" s="22">
        <v>4.2942028559227715E-3</v>
      </c>
      <c r="Z157" s="22">
        <v>4.7961226702514055E-3</v>
      </c>
      <c r="AA157" s="22">
        <v>1.1014351481100613E-3</v>
      </c>
      <c r="AB157" s="22">
        <v>1.0902813744583139E-2</v>
      </c>
      <c r="AC157" s="22" t="s">
        <v>391</v>
      </c>
      <c r="AD157" s="22" t="s">
        <v>391</v>
      </c>
      <c r="AE157" s="59"/>
      <c r="AF157" s="22">
        <v>6106.6910743317321</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0.22606343897901782</v>
      </c>
      <c r="F158" s="22">
        <v>2.5998910205700752E-2</v>
      </c>
      <c r="G158" s="22">
        <v>1.9521952888051374E-2</v>
      </c>
      <c r="H158" s="22" t="s">
        <v>390</v>
      </c>
      <c r="I158" s="22">
        <v>1.8029350880332537E-3</v>
      </c>
      <c r="J158" s="22">
        <v>1.8029350880332537E-3</v>
      </c>
      <c r="K158" s="22">
        <v>1.8029350880332537E-3</v>
      </c>
      <c r="L158" s="22">
        <v>2.7044026320498807E-4</v>
      </c>
      <c r="M158" s="22">
        <v>0.5718347326366372</v>
      </c>
      <c r="N158" s="22">
        <v>0.97270479885402228</v>
      </c>
      <c r="O158" s="22">
        <v>1.9639631211764165E-4</v>
      </c>
      <c r="P158" s="22">
        <v>1.2045570754771162E-4</v>
      </c>
      <c r="Q158" s="22">
        <v>2.3247635676583621E-6</v>
      </c>
      <c r="R158" s="22">
        <v>6.6909568782175363E-4</v>
      </c>
      <c r="S158" s="22">
        <v>4.8457959172902804E-4</v>
      </c>
      <c r="T158" s="22">
        <v>1.994485544245424E-4</v>
      </c>
      <c r="U158" s="22">
        <v>2.2864752129613959E-6</v>
      </c>
      <c r="V158" s="22">
        <v>3.9236213104097896E-2</v>
      </c>
      <c r="W158" s="22" t="s">
        <v>390</v>
      </c>
      <c r="X158" s="22">
        <v>1.1481068319027377E-4</v>
      </c>
      <c r="Y158" s="22">
        <v>6.8367351911983901E-4</v>
      </c>
      <c r="Z158" s="22">
        <v>7.6169833106038906E-4</v>
      </c>
      <c r="AA158" s="22">
        <v>1.7798964534985963E-4</v>
      </c>
      <c r="AB158" s="22">
        <v>1.7381721787203615E-3</v>
      </c>
      <c r="AC158" s="22" t="s">
        <v>391</v>
      </c>
      <c r="AD158" s="22" t="s">
        <v>391</v>
      </c>
      <c r="AE158" s="59"/>
      <c r="AF158" s="22">
        <v>962.60685888414537</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3.3820000000000003E-2</v>
      </c>
      <c r="F163" s="24">
        <v>8.8999999999999996E-2</v>
      </c>
      <c r="G163" s="24">
        <v>6.764E-3</v>
      </c>
      <c r="H163" s="24">
        <v>7.6540000000000002E-3</v>
      </c>
      <c r="I163" s="24" t="s">
        <v>390</v>
      </c>
      <c r="J163" s="24" t="s">
        <v>390</v>
      </c>
      <c r="K163" s="24" t="s">
        <v>390</v>
      </c>
      <c r="L163" s="24" t="s">
        <v>390</v>
      </c>
      <c r="M163" s="24">
        <v>0.96120000000000005</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178</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2003</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2003</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94.113941420000003</v>
      </c>
      <c r="F14" s="183">
        <v>7.1558264430000023</v>
      </c>
      <c r="G14" s="183">
        <v>131.06757988499993</v>
      </c>
      <c r="H14" s="183">
        <v>1.1329999999999999E-3</v>
      </c>
      <c r="I14" s="183">
        <v>2.3379540479999981</v>
      </c>
      <c r="J14" s="183">
        <v>3.5881432730000005</v>
      </c>
      <c r="K14" s="183">
        <v>4.4652528220000018</v>
      </c>
      <c r="L14" s="183">
        <v>2.1190480012884861E-2</v>
      </c>
      <c r="M14" s="183">
        <v>8.8649247220000014</v>
      </c>
      <c r="N14" s="183">
        <v>2.302607070747924</v>
      </c>
      <c r="O14" s="183">
        <v>0.19815970847770387</v>
      </c>
      <c r="P14" s="183">
        <v>1.4639373602857815</v>
      </c>
      <c r="Q14" s="183">
        <v>0.50184069171797741</v>
      </c>
      <c r="R14" s="183">
        <v>5.096134549129296</v>
      </c>
      <c r="S14" s="183">
        <v>1.8181065104279341</v>
      </c>
      <c r="T14" s="183">
        <v>5.0024625552552431</v>
      </c>
      <c r="U14" s="183">
        <v>24.662120287875023</v>
      </c>
      <c r="V14" s="183">
        <v>7.6938476790754127</v>
      </c>
      <c r="W14" s="183">
        <v>2.4052175313449657</v>
      </c>
      <c r="X14" s="183">
        <v>2.9285100201038253E-3</v>
      </c>
      <c r="Y14" s="183">
        <v>5.3733662862877314E-3</v>
      </c>
      <c r="Z14" s="183">
        <v>4.2937268815261822E-3</v>
      </c>
      <c r="AA14" s="183">
        <v>3.1367561282295863E-3</v>
      </c>
      <c r="AB14" s="183">
        <v>1.5732359316147318E-2</v>
      </c>
      <c r="AC14" s="183">
        <v>4.0650882472085401</v>
      </c>
      <c r="AD14" s="183">
        <v>0.66255642330170916</v>
      </c>
      <c r="AE14" s="184"/>
      <c r="AF14" s="183">
        <v>7668.1434893455544</v>
      </c>
      <c r="AG14" s="183">
        <v>595826.81706247036</v>
      </c>
      <c r="AH14" s="183">
        <v>26431.530802905214</v>
      </c>
      <c r="AI14" s="183">
        <v>1002.2019318179999</v>
      </c>
      <c r="AJ14" s="183">
        <v>4987.190406189</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0.59205122799999987</v>
      </c>
      <c r="F15" s="183">
        <v>1.1222989999999999E-2</v>
      </c>
      <c r="G15" s="183">
        <v>1.6353629999999999</v>
      </c>
      <c r="H15" s="183" t="s">
        <v>390</v>
      </c>
      <c r="I15" s="183">
        <v>4.6450052000000006E-2</v>
      </c>
      <c r="J15" s="183">
        <v>5.4254897999999996E-2</v>
      </c>
      <c r="K15" s="183">
        <v>5.9924600000000001E-2</v>
      </c>
      <c r="L15" s="183">
        <v>2.9704218511487678E-3</v>
      </c>
      <c r="M15" s="183">
        <v>0.10756899999999997</v>
      </c>
      <c r="N15" s="183">
        <v>1.9157123387325135E-2</v>
      </c>
      <c r="O15" s="183">
        <v>6.0981967073623399E-3</v>
      </c>
      <c r="P15" s="183">
        <v>1.5729304081381382E-3</v>
      </c>
      <c r="Q15" s="183">
        <v>1.1785989246737783E-2</v>
      </c>
      <c r="R15" s="183">
        <v>1.8343948993402446E-2</v>
      </c>
      <c r="S15" s="183">
        <v>2.2897128602178539E-2</v>
      </c>
      <c r="T15" s="183">
        <v>0.64752618305332632</v>
      </c>
      <c r="U15" s="183">
        <v>6.9857408488361774E-3</v>
      </c>
      <c r="V15" s="183">
        <v>0.32941970381843694</v>
      </c>
      <c r="W15" s="183">
        <v>7.9471709298563533E-3</v>
      </c>
      <c r="X15" s="183">
        <v>1.4011743719898234E-5</v>
      </c>
      <c r="Y15" s="183">
        <v>3.9344599668148398E-5</v>
      </c>
      <c r="Z15" s="183">
        <v>1.5545535056133386E-5</v>
      </c>
      <c r="AA15" s="183">
        <v>2.1778568996432772E-5</v>
      </c>
      <c r="AB15" s="183">
        <v>9.0680447440612765E-5</v>
      </c>
      <c r="AC15" s="183">
        <v>1.1149062307456532E-5</v>
      </c>
      <c r="AD15" s="183">
        <v>8.2586634444819524E-3</v>
      </c>
      <c r="AE15" s="184"/>
      <c r="AF15" s="183">
        <v>2558.4735818359995</v>
      </c>
      <c r="AG15" s="186">
        <v>111.35</v>
      </c>
      <c r="AH15" s="183">
        <v>8399.2725320733043</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6.346040040000001</v>
      </c>
      <c r="F16" s="183">
        <v>0.33686881999999996</v>
      </c>
      <c r="G16" s="183">
        <v>8.2802832000000013</v>
      </c>
      <c r="H16" s="183">
        <v>4.6299999999999998E-4</v>
      </c>
      <c r="I16" s="183">
        <v>0.259275221</v>
      </c>
      <c r="J16" s="183">
        <v>0.40760264599999996</v>
      </c>
      <c r="K16" s="183">
        <v>0.44014565999999999</v>
      </c>
      <c r="L16" s="183">
        <v>9.8307730511451802E-4</v>
      </c>
      <c r="M16" s="183">
        <v>2.2406264</v>
      </c>
      <c r="N16" s="183">
        <v>0.10369054489725388</v>
      </c>
      <c r="O16" s="183">
        <v>7.7391486220926894E-3</v>
      </c>
      <c r="P16" s="183">
        <v>7.6154465838904561E-2</v>
      </c>
      <c r="Q16" s="183">
        <v>2.24354951330684E-2</v>
      </c>
      <c r="R16" s="183">
        <v>0.22911726423080761</v>
      </c>
      <c r="S16" s="183">
        <v>2.6902546591204144E-2</v>
      </c>
      <c r="T16" s="183">
        <v>0.17208085132036827</v>
      </c>
      <c r="U16" s="183">
        <v>1.1295040251741437</v>
      </c>
      <c r="V16" s="183">
        <v>0.2508418741789058</v>
      </c>
      <c r="W16" s="183">
        <v>5.751010848926804E-2</v>
      </c>
      <c r="X16" s="183">
        <v>4.1205164228136644E-2</v>
      </c>
      <c r="Y16" s="183">
        <v>3.152503748204969E-3</v>
      </c>
      <c r="Z16" s="183">
        <v>2.8873032142049692E-3</v>
      </c>
      <c r="AA16" s="183">
        <v>2.8873032142049692E-3</v>
      </c>
      <c r="AB16" s="183">
        <v>5.0132274404751549E-2</v>
      </c>
      <c r="AC16" s="183">
        <v>0.16808906713633259</v>
      </c>
      <c r="AD16" s="183">
        <v>1.4863028965141608E-2</v>
      </c>
      <c r="AE16" s="184"/>
      <c r="AF16" s="183">
        <v>342.94761351599993</v>
      </c>
      <c r="AG16" s="186">
        <v>25080.222020000001</v>
      </c>
      <c r="AH16" s="183">
        <v>27106.799771956077</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7.5532997049899988</v>
      </c>
      <c r="F17" s="183">
        <v>1.3688782740000003</v>
      </c>
      <c r="G17" s="183">
        <v>12.177398265760004</v>
      </c>
      <c r="H17" s="183">
        <v>1.8306E-4</v>
      </c>
      <c r="I17" s="183">
        <v>0.57504248299999994</v>
      </c>
      <c r="J17" s="183">
        <v>0.98367166299999997</v>
      </c>
      <c r="K17" s="183">
        <v>1.4136463159999997</v>
      </c>
      <c r="L17" s="183">
        <v>1.6029492999999995E-4</v>
      </c>
      <c r="M17" s="183">
        <v>98.989711573750014</v>
      </c>
      <c r="N17" s="183">
        <v>12.908158622105235</v>
      </c>
      <c r="O17" s="183">
        <v>0.30332188483914829</v>
      </c>
      <c r="P17" s="183">
        <v>0.21774409853199725</v>
      </c>
      <c r="Q17" s="183">
        <v>0.12638580271885647</v>
      </c>
      <c r="R17" s="183">
        <v>0.88338277314619551</v>
      </c>
      <c r="S17" s="183">
        <v>4.4430539066648933</v>
      </c>
      <c r="T17" s="183">
        <v>5.3113647057866788E-2</v>
      </c>
      <c r="U17" s="183">
        <v>0.19973542839788977</v>
      </c>
      <c r="V17" s="183">
        <v>15.567297519734199</v>
      </c>
      <c r="W17" s="183">
        <v>49.228114365088757</v>
      </c>
      <c r="X17" s="183">
        <v>2.2179786369134393E-2</v>
      </c>
      <c r="Y17" s="183">
        <v>0.19110548641079389</v>
      </c>
      <c r="Z17" s="183">
        <v>6.3232119763746097E-2</v>
      </c>
      <c r="AA17" s="183">
        <v>5.0547969734188368E-2</v>
      </c>
      <c r="AB17" s="183">
        <v>0.3270653622778627</v>
      </c>
      <c r="AC17" s="183">
        <v>0.19373688966215291</v>
      </c>
      <c r="AD17" s="183">
        <v>0.67176452124071773</v>
      </c>
      <c r="AE17" s="184"/>
      <c r="AF17" s="183">
        <v>1592.2319484172062</v>
      </c>
      <c r="AG17" s="186">
        <v>13060.886293886897</v>
      </c>
      <c r="AH17" s="183">
        <v>36482.127301123495</v>
      </c>
      <c r="AI17" s="186" t="s">
        <v>391</v>
      </c>
      <c r="AJ17" s="186" t="s">
        <v>391</v>
      </c>
      <c r="AK17" s="185" t="s">
        <v>391</v>
      </c>
      <c r="AL17" s="160" t="s">
        <v>49</v>
      </c>
    </row>
    <row r="18" spans="1:39" s="2" customFormat="1" ht="24.75" customHeight="1" thickBot="1" x14ac:dyDescent="0.3">
      <c r="A18" s="120" t="s">
        <v>53</v>
      </c>
      <c r="B18" s="120" t="s">
        <v>60</v>
      </c>
      <c r="C18" s="121" t="s">
        <v>61</v>
      </c>
      <c r="D18" s="181"/>
      <c r="E18" s="182">
        <v>3.6624693999999992E-2</v>
      </c>
      <c r="F18" s="182">
        <v>1.7861679999999992E-3</v>
      </c>
      <c r="G18" s="182">
        <v>1.2369045999999998E-3</v>
      </c>
      <c r="H18" s="182" t="s">
        <v>391</v>
      </c>
      <c r="I18" s="182">
        <v>1.6265639999999992E-3</v>
      </c>
      <c r="J18" s="182">
        <v>1.9165379999999995E-3</v>
      </c>
      <c r="K18" s="182">
        <v>2.5584089999999989E-3</v>
      </c>
      <c r="L18" s="182">
        <v>5.0603659999999968E-5</v>
      </c>
      <c r="M18" s="182">
        <v>2.0089779999999995E-2</v>
      </c>
      <c r="N18" s="182">
        <v>3.7205822821124827E-5</v>
      </c>
      <c r="O18" s="182">
        <v>6.6615618888632474E-6</v>
      </c>
      <c r="P18" s="182">
        <v>1.0037577493531537E-4</v>
      </c>
      <c r="Q18" s="182">
        <v>1.1660672592925153E-4</v>
      </c>
      <c r="R18" s="182">
        <v>4.0098537311044895E-5</v>
      </c>
      <c r="S18" s="182">
        <v>2.6402763504664489E-5</v>
      </c>
      <c r="T18" s="182">
        <v>2.673490924995381E-5</v>
      </c>
      <c r="U18" s="182">
        <v>1.3840423050960611E-5</v>
      </c>
      <c r="V18" s="182">
        <v>3.9631696516974639E-4</v>
      </c>
      <c r="W18" s="182">
        <v>4.2126966841170749E-4</v>
      </c>
      <c r="X18" s="182">
        <v>4.5748835341965629E-7</v>
      </c>
      <c r="Y18" s="182">
        <v>6.9170562072414036E-7</v>
      </c>
      <c r="Z18" s="182">
        <v>6.7175222088591173E-7</v>
      </c>
      <c r="AA18" s="182">
        <v>6.5855357641937806E-7</v>
      </c>
      <c r="AB18" s="183">
        <v>2.4794997714490836E-6</v>
      </c>
      <c r="AC18" s="182">
        <v>2.0008045175178176E-5</v>
      </c>
      <c r="AD18" s="182">
        <v>2.1267587023639413E-5</v>
      </c>
      <c r="AE18" s="184"/>
      <c r="AF18" s="186">
        <v>0.30387500000000001</v>
      </c>
      <c r="AG18" s="186">
        <v>128.839843</v>
      </c>
      <c r="AH18" s="186">
        <v>2236.4546355243415</v>
      </c>
      <c r="AI18" s="186" t="s">
        <v>391</v>
      </c>
      <c r="AJ18" s="186" t="s">
        <v>391</v>
      </c>
      <c r="AK18" s="185" t="s">
        <v>391</v>
      </c>
      <c r="AL18" s="160" t="s">
        <v>49</v>
      </c>
    </row>
    <row r="19" spans="1:39" s="2" customFormat="1" ht="24.75" customHeight="1" thickBot="1" x14ac:dyDescent="0.3">
      <c r="A19" s="120" t="s">
        <v>53</v>
      </c>
      <c r="B19" s="120" t="s">
        <v>62</v>
      </c>
      <c r="C19" s="121" t="s">
        <v>63</v>
      </c>
      <c r="D19" s="181"/>
      <c r="E19" s="182">
        <v>8.9928080780000013</v>
      </c>
      <c r="F19" s="183">
        <v>0.46795020899999906</v>
      </c>
      <c r="G19" s="183">
        <v>15.341185318000015</v>
      </c>
      <c r="H19" s="183">
        <v>7.400000000000001E-5</v>
      </c>
      <c r="I19" s="183">
        <v>0.33406568799999942</v>
      </c>
      <c r="J19" s="183">
        <v>0.45210432000000028</v>
      </c>
      <c r="K19" s="183">
        <v>0.52080548799999971</v>
      </c>
      <c r="L19" s="183">
        <v>2.265377919182581E-3</v>
      </c>
      <c r="M19" s="183">
        <v>1.156413536999999</v>
      </c>
      <c r="N19" s="183">
        <v>9.0085069281724314E-2</v>
      </c>
      <c r="O19" s="183">
        <v>1.2898717801169203E-2</v>
      </c>
      <c r="P19" s="183">
        <v>7.6009476288755221E-2</v>
      </c>
      <c r="Q19" s="183">
        <v>5.8165995681597478E-2</v>
      </c>
      <c r="R19" s="183">
        <v>0.32906606329050564</v>
      </c>
      <c r="S19" s="183">
        <v>0.11140340387261144</v>
      </c>
      <c r="T19" s="183">
        <v>2.1210510135925085</v>
      </c>
      <c r="U19" s="183">
        <v>1.551493865518788</v>
      </c>
      <c r="V19" s="183">
        <v>0.99602816982760378</v>
      </c>
      <c r="W19" s="183">
        <v>0.23699195901672371</v>
      </c>
      <c r="X19" s="183">
        <v>1.1725654318438529E-4</v>
      </c>
      <c r="Y19" s="183">
        <v>2.2985528751258251E-4</v>
      </c>
      <c r="Z19" s="183">
        <v>1.4072733638647927E-4</v>
      </c>
      <c r="AA19" s="183">
        <v>1.4636136862304918E-4</v>
      </c>
      <c r="AB19" s="183">
        <v>6.342005357064973E-4</v>
      </c>
      <c r="AC19" s="183">
        <v>0.2461071823170132</v>
      </c>
      <c r="AD19" s="183">
        <v>5.8715108130860151E-2</v>
      </c>
      <c r="AE19" s="184"/>
      <c r="AF19" s="183">
        <v>7040.5985155753997</v>
      </c>
      <c r="AG19" s="186">
        <v>36727.362405392516</v>
      </c>
      <c r="AH19" s="183">
        <v>26446.194335487002</v>
      </c>
      <c r="AI19" s="183" t="s">
        <v>391</v>
      </c>
      <c r="AJ19" s="186" t="s">
        <v>391</v>
      </c>
      <c r="AK19" s="185" t="s">
        <v>391</v>
      </c>
      <c r="AL19" s="160" t="s">
        <v>49</v>
      </c>
    </row>
    <row r="20" spans="1:39" s="2" customFormat="1" ht="24.75" customHeight="1" thickBot="1" x14ac:dyDescent="0.3">
      <c r="A20" s="120" t="s">
        <v>53</v>
      </c>
      <c r="B20" s="120" t="s">
        <v>64</v>
      </c>
      <c r="C20" s="121" t="s">
        <v>65</v>
      </c>
      <c r="D20" s="181"/>
      <c r="E20" s="182">
        <v>1.7388048930000002</v>
      </c>
      <c r="F20" s="183">
        <v>7.7063093999999999E-2</v>
      </c>
      <c r="G20" s="183">
        <v>1.6082487069999993</v>
      </c>
      <c r="H20" s="183">
        <v>2.9487536258958786E-5</v>
      </c>
      <c r="I20" s="183">
        <v>0.11558182100000002</v>
      </c>
      <c r="J20" s="183">
        <v>0.17353223299999992</v>
      </c>
      <c r="K20" s="183">
        <v>0.24252882600000003</v>
      </c>
      <c r="L20" s="183">
        <v>2.2789607106089237E-3</v>
      </c>
      <c r="M20" s="183">
        <v>0.71863116799999982</v>
      </c>
      <c r="N20" s="183">
        <v>1.3537950414494782E-2</v>
      </c>
      <c r="O20" s="183">
        <v>2.0994061550456771E-3</v>
      </c>
      <c r="P20" s="183">
        <v>7.3642369051003694E-3</v>
      </c>
      <c r="Q20" s="183">
        <v>5.9649390291751014E-3</v>
      </c>
      <c r="R20" s="183">
        <v>1.6533674097358883E-2</v>
      </c>
      <c r="S20" s="183">
        <v>1.5283940911990812E-2</v>
      </c>
      <c r="T20" s="183">
        <v>0.15365419415875001</v>
      </c>
      <c r="U20" s="183">
        <v>5.1356498299457383E-2</v>
      </c>
      <c r="V20" s="183">
        <v>7.8077939626648538E-2</v>
      </c>
      <c r="W20" s="183">
        <v>2.6085404634579319E-2</v>
      </c>
      <c r="X20" s="183">
        <v>2.3233187361646818E-4</v>
      </c>
      <c r="Y20" s="183">
        <v>4.0903917176544446E-4</v>
      </c>
      <c r="Z20" s="183">
        <v>1.4845262048157016E-4</v>
      </c>
      <c r="AA20" s="183">
        <v>1.1257437621887305E-4</v>
      </c>
      <c r="AB20" s="183">
        <v>9.0239804208235583E-4</v>
      </c>
      <c r="AC20" s="183">
        <v>1.270065380679416E-2</v>
      </c>
      <c r="AD20" s="183">
        <v>3.5643828295366092E-3</v>
      </c>
      <c r="AE20" s="184"/>
      <c r="AF20" s="183">
        <v>1235.8346097141041</v>
      </c>
      <c r="AG20" s="186">
        <v>1547.1789190000002</v>
      </c>
      <c r="AH20" s="183">
        <v>5638.9329739353589</v>
      </c>
      <c r="AI20" s="183">
        <v>12239.6449049</v>
      </c>
      <c r="AJ20" s="186" t="s">
        <v>391</v>
      </c>
      <c r="AK20" s="185" t="s">
        <v>391</v>
      </c>
      <c r="AL20" s="160" t="s">
        <v>49</v>
      </c>
    </row>
    <row r="21" spans="1:39" s="2" customFormat="1" ht="24.75" customHeight="1" thickBot="1" x14ac:dyDescent="0.3">
      <c r="A21" s="120" t="s">
        <v>53</v>
      </c>
      <c r="B21" s="120" t="s">
        <v>66</v>
      </c>
      <c r="C21" s="121" t="s">
        <v>67</v>
      </c>
      <c r="D21" s="181"/>
      <c r="E21" s="182">
        <v>1.5299006520000002</v>
      </c>
      <c r="F21" s="183">
        <v>0.20398955299999971</v>
      </c>
      <c r="G21" s="183">
        <v>2.8053459859200345</v>
      </c>
      <c r="H21" s="183">
        <v>7.4942830384620786E-4</v>
      </c>
      <c r="I21" s="183">
        <v>0.17425562800000002</v>
      </c>
      <c r="J21" s="183">
        <v>0.25921038199999996</v>
      </c>
      <c r="K21" s="183">
        <v>0.35708008099999689</v>
      </c>
      <c r="L21" s="183">
        <v>7.4233908391031648E-3</v>
      </c>
      <c r="M21" s="183">
        <v>1.3060426369999987</v>
      </c>
      <c r="N21" s="183">
        <v>6.3709593193290365E-2</v>
      </c>
      <c r="O21" s="183">
        <v>5.6063622619795857E-3</v>
      </c>
      <c r="P21" s="183">
        <v>9.3327361351813552E-3</v>
      </c>
      <c r="Q21" s="183">
        <v>5.5080191556473881E-2</v>
      </c>
      <c r="R21" s="183">
        <v>5.0760600596725748E-2</v>
      </c>
      <c r="S21" s="183">
        <v>6.8559125521571021E-2</v>
      </c>
      <c r="T21" s="183">
        <v>0.65532452646991379</v>
      </c>
      <c r="U21" s="183">
        <v>9.614112187473671E-2</v>
      </c>
      <c r="V21" s="183">
        <v>0.27503534143088093</v>
      </c>
      <c r="W21" s="183">
        <v>3.2461985913764112E-2</v>
      </c>
      <c r="X21" s="183">
        <v>4.0494921575081905E-4</v>
      </c>
      <c r="Y21" s="183">
        <v>6.7227123978031084E-4</v>
      </c>
      <c r="Z21" s="183">
        <v>4.5642007240266863E-4</v>
      </c>
      <c r="AA21" s="183">
        <v>3.6677981758932927E-4</v>
      </c>
      <c r="AB21" s="183">
        <v>1.9004203455231261E-3</v>
      </c>
      <c r="AC21" s="183">
        <v>2.1819617937901697E-2</v>
      </c>
      <c r="AD21" s="183">
        <v>1.3131719154620858E-2</v>
      </c>
      <c r="AE21" s="184"/>
      <c r="AF21" s="183">
        <v>2398.9526780291822</v>
      </c>
      <c r="AG21" s="183">
        <v>3350.6764732397442</v>
      </c>
      <c r="AH21" s="183">
        <v>14507.121981064502</v>
      </c>
      <c r="AI21" s="183">
        <v>93.678537980775985</v>
      </c>
      <c r="AJ21" s="186" t="s">
        <v>391</v>
      </c>
      <c r="AK21" s="185" t="s">
        <v>391</v>
      </c>
      <c r="AL21" s="160" t="s">
        <v>49</v>
      </c>
    </row>
    <row r="22" spans="1:39" s="2" customFormat="1" ht="24.75" customHeight="1" thickBot="1" x14ac:dyDescent="0.3">
      <c r="A22" s="120" t="s">
        <v>53</v>
      </c>
      <c r="B22" s="123" t="s">
        <v>68</v>
      </c>
      <c r="C22" s="121" t="s">
        <v>69</v>
      </c>
      <c r="D22" s="181"/>
      <c r="E22" s="182">
        <v>11.553361153999999</v>
      </c>
      <c r="F22" s="183">
        <v>0.51381838600000007</v>
      </c>
      <c r="G22" s="183">
        <v>3.697996529999998</v>
      </c>
      <c r="H22" s="183">
        <v>5.318734E-2</v>
      </c>
      <c r="I22" s="183">
        <v>0.523154063</v>
      </c>
      <c r="J22" s="183">
        <v>0.74561915199999995</v>
      </c>
      <c r="K22" s="183">
        <v>0.94398806499999899</v>
      </c>
      <c r="L22" s="183">
        <v>3.6455077711393569E-3</v>
      </c>
      <c r="M22" s="183">
        <v>10.342063299999998</v>
      </c>
      <c r="N22" s="183">
        <v>0.50959267790995999</v>
      </c>
      <c r="O22" s="183">
        <v>5.1534693952063365E-2</v>
      </c>
      <c r="P22" s="183">
        <v>0.12413402832525923</v>
      </c>
      <c r="Q22" s="183">
        <v>0.12343238194508216</v>
      </c>
      <c r="R22" s="183">
        <v>0.1292926323429586</v>
      </c>
      <c r="S22" s="183">
        <v>0.25123903952794729</v>
      </c>
      <c r="T22" s="183">
        <v>0.32866802437852038</v>
      </c>
      <c r="U22" s="183">
        <v>0.1242164641255387</v>
      </c>
      <c r="V22" s="183">
        <v>1.3987344504983232</v>
      </c>
      <c r="W22" s="183">
        <v>0.60903542313207348</v>
      </c>
      <c r="X22" s="183">
        <v>9.8763067009006631E-4</v>
      </c>
      <c r="Y22" s="183">
        <v>1.6699579018547846E-3</v>
      </c>
      <c r="Z22" s="183">
        <v>6.4867995052455977E-4</v>
      </c>
      <c r="AA22" s="183">
        <v>4.3271839040564766E-4</v>
      </c>
      <c r="AB22" s="183">
        <v>3.7389869128750582E-3</v>
      </c>
      <c r="AC22" s="183">
        <v>1.4646003338659636E-2</v>
      </c>
      <c r="AD22" s="183">
        <v>1.1647666094819729E-2</v>
      </c>
      <c r="AE22" s="184"/>
      <c r="AF22" s="183">
        <v>4043.473669648205</v>
      </c>
      <c r="AG22" s="183">
        <v>4252.9527801860004</v>
      </c>
      <c r="AH22" s="183">
        <v>27657.892122347388</v>
      </c>
      <c r="AI22" s="183">
        <v>78.852498000000011</v>
      </c>
      <c r="AJ22" s="183" t="s">
        <v>391</v>
      </c>
      <c r="AK22" s="185" t="s">
        <v>391</v>
      </c>
      <c r="AL22" s="160" t="s">
        <v>49</v>
      </c>
    </row>
    <row r="23" spans="1:39" s="2" customFormat="1" ht="24.75" customHeight="1" thickBot="1" x14ac:dyDescent="0.3">
      <c r="A23" s="120" t="s">
        <v>70</v>
      </c>
      <c r="B23" s="123" t="s">
        <v>393</v>
      </c>
      <c r="C23" s="121" t="s">
        <v>394</v>
      </c>
      <c r="E23" s="183">
        <v>1.2974850000000002</v>
      </c>
      <c r="F23" s="183">
        <v>7.6072500000000001E-2</v>
      </c>
      <c r="G23" s="183">
        <v>3.1499999999999993E-2</v>
      </c>
      <c r="H23" s="183">
        <v>3.5999999999999997E-4</v>
      </c>
      <c r="I23" s="183">
        <v>4.5551249999999995E-2</v>
      </c>
      <c r="J23" s="183">
        <v>4.5551249999999995E-2</v>
      </c>
      <c r="K23" s="183">
        <v>4.5551249999999995E-2</v>
      </c>
      <c r="L23" s="183">
        <v>3.6281250000000001E-2</v>
      </c>
      <c r="M23" s="183">
        <v>0.30433499999999997</v>
      </c>
      <c r="N23" s="183">
        <v>1.6875E-5</v>
      </c>
      <c r="O23" s="183">
        <v>4.4999999999999999E-4</v>
      </c>
      <c r="P23" s="183">
        <v>2.385E-4</v>
      </c>
      <c r="Q23" s="183">
        <v>4.5000000000000001E-6</v>
      </c>
      <c r="R23" s="183">
        <v>2.2499999999999998E-3</v>
      </c>
      <c r="S23" s="183">
        <v>7.6499999999999999E-2</v>
      </c>
      <c r="T23" s="183">
        <v>3.15E-3</v>
      </c>
      <c r="U23" s="183">
        <v>4.4999999999999999E-4</v>
      </c>
      <c r="V23" s="183">
        <v>4.4999999999999998E-2</v>
      </c>
      <c r="W23" s="183" t="s">
        <v>390</v>
      </c>
      <c r="X23" s="183">
        <v>1.3500000000000001E-3</v>
      </c>
      <c r="Y23" s="183">
        <v>2.2499999999999998E-3</v>
      </c>
      <c r="Z23" s="183">
        <v>1.5479999999999999E-3</v>
      </c>
      <c r="AA23" s="183">
        <v>9.5399999999999999E-4</v>
      </c>
      <c r="AB23" s="183">
        <v>6.1019999999999998E-3</v>
      </c>
      <c r="AC23" s="183" t="s">
        <v>391</v>
      </c>
      <c r="AD23" s="183" t="s">
        <v>391</v>
      </c>
      <c r="AE23" s="184"/>
      <c r="AF23" s="183">
        <v>1886.8050000000001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4.1452042313200055</v>
      </c>
      <c r="F24" s="182">
        <v>1.2094890267899925</v>
      </c>
      <c r="G24" s="182">
        <v>4.7439269235701262</v>
      </c>
      <c r="H24" s="183">
        <v>2.242E-4</v>
      </c>
      <c r="I24" s="182">
        <v>0.60688114299999119</v>
      </c>
      <c r="J24" s="182">
        <v>0.85744052799998438</v>
      </c>
      <c r="K24" s="182">
        <v>1.1971978827599798</v>
      </c>
      <c r="L24" s="182">
        <v>2.533156954950315E-2</v>
      </c>
      <c r="M24" s="182">
        <v>3.7932968823700191</v>
      </c>
      <c r="N24" s="182">
        <v>0.2149939757997861</v>
      </c>
      <c r="O24" s="182">
        <v>3.0259208198169761E-2</v>
      </c>
      <c r="P24" s="182">
        <v>2.0809541848623714E-2</v>
      </c>
      <c r="Q24" s="182">
        <v>0.15385989709344505</v>
      </c>
      <c r="R24" s="182">
        <v>0.16615599477349749</v>
      </c>
      <c r="S24" s="182">
        <v>0.18031049416591094</v>
      </c>
      <c r="T24" s="182">
        <v>0.55037879647615828</v>
      </c>
      <c r="U24" s="182">
        <v>0.18137096588248788</v>
      </c>
      <c r="V24" s="182">
        <v>1.1631697265250027</v>
      </c>
      <c r="W24" s="182">
        <v>0.25171453462028787</v>
      </c>
      <c r="X24" s="182">
        <v>1.8459458021341579E-2</v>
      </c>
      <c r="Y24" s="182">
        <v>2.9693515723579499E-2</v>
      </c>
      <c r="Z24" s="182">
        <v>1.0124311396015892E-2</v>
      </c>
      <c r="AA24" s="182">
        <v>8.0423475461639023E-3</v>
      </c>
      <c r="AB24" s="183">
        <v>6.6319632687101074E-2</v>
      </c>
      <c r="AC24" s="182">
        <v>5.9996880903220931E-2</v>
      </c>
      <c r="AD24" s="182">
        <v>2.4156442474190094E-2</v>
      </c>
      <c r="AE24" s="184"/>
      <c r="AF24" s="183">
        <v>1355.9758961387968</v>
      </c>
      <c r="AG24" s="186">
        <v>9655.8239544940698</v>
      </c>
      <c r="AH24" s="183">
        <v>29420.759274285487</v>
      </c>
      <c r="AI24" s="183">
        <v>5370.4514931572076</v>
      </c>
      <c r="AJ24" s="186" t="s">
        <v>391</v>
      </c>
      <c r="AK24" s="185" t="s">
        <v>391</v>
      </c>
      <c r="AL24" s="160" t="s">
        <v>49</v>
      </c>
    </row>
    <row r="25" spans="1:39" s="2" customFormat="1" ht="24.75" customHeight="1" thickBot="1" x14ac:dyDescent="0.3">
      <c r="A25" s="120" t="s">
        <v>73</v>
      </c>
      <c r="B25" s="123" t="s">
        <v>74</v>
      </c>
      <c r="C25" s="125" t="s">
        <v>75</v>
      </c>
      <c r="D25" s="181"/>
      <c r="E25" s="182">
        <v>0.34511022373987277</v>
      </c>
      <c r="F25" s="182">
        <v>4.3332468203869587E-2</v>
      </c>
      <c r="G25" s="182">
        <v>2.3936561797102546E-2</v>
      </c>
      <c r="H25" s="182" t="s">
        <v>390</v>
      </c>
      <c r="I25" s="182">
        <v>3.2554249563589255E-3</v>
      </c>
      <c r="J25" s="182">
        <v>3.2554249563589255E-3</v>
      </c>
      <c r="K25" s="182">
        <v>3.2554249563589255E-3</v>
      </c>
      <c r="L25" s="182">
        <v>1.5626039790522842E-3</v>
      </c>
      <c r="M25" s="182">
        <v>0.27706515480122218</v>
      </c>
      <c r="N25" s="182" t="s">
        <v>390</v>
      </c>
      <c r="O25" s="182">
        <v>2.4791436643175122E-4</v>
      </c>
      <c r="P25" s="182">
        <v>1.5102829219405535E-4</v>
      </c>
      <c r="Q25" s="182">
        <v>2.8495904187557617E-6</v>
      </c>
      <c r="R25" s="182">
        <v>8.5487712562672851E-4</v>
      </c>
      <c r="S25" s="182">
        <v>6.0411316877622139E-4</v>
      </c>
      <c r="T25" s="182">
        <v>2.5076395685050702E-4</v>
      </c>
      <c r="U25" s="182">
        <v>2.8495904187557617E-6</v>
      </c>
      <c r="V25" s="182">
        <v>4.9525881477975132E-2</v>
      </c>
      <c r="W25" s="182" t="s">
        <v>390</v>
      </c>
      <c r="X25" s="182">
        <v>1.4532911135654381E-4</v>
      </c>
      <c r="Y25" s="182">
        <v>8.7767384897677444E-4</v>
      </c>
      <c r="Z25" s="182">
        <v>9.8025910405198191E-4</v>
      </c>
      <c r="AA25" s="182">
        <v>2.2511764308170515E-4</v>
      </c>
      <c r="AB25" s="183">
        <v>2.2283797074670055E-3</v>
      </c>
      <c r="AC25" s="183" t="s">
        <v>391</v>
      </c>
      <c r="AD25" s="183" t="s">
        <v>391</v>
      </c>
      <c r="AE25" s="184"/>
      <c r="AF25" s="183">
        <v>1247.9211320857105</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0.18339281608872612</v>
      </c>
      <c r="F26" s="183">
        <v>9.0542134902479213E-2</v>
      </c>
      <c r="G26" s="183">
        <v>1.401501912000082E-2</v>
      </c>
      <c r="H26" s="183" t="s">
        <v>390</v>
      </c>
      <c r="I26" s="183">
        <v>1.2245685454588691E-3</v>
      </c>
      <c r="J26" s="183">
        <v>1.2245685454588691E-3</v>
      </c>
      <c r="K26" s="183">
        <v>1.2245685454588691E-3</v>
      </c>
      <c r="L26" s="183">
        <v>1.8368528181883037E-4</v>
      </c>
      <c r="M26" s="183">
        <v>2.5102252341284359</v>
      </c>
      <c r="N26" s="183">
        <v>6.3469138925672182</v>
      </c>
      <c r="O26" s="183">
        <v>1.5692643181950314E-4</v>
      </c>
      <c r="P26" s="183">
        <v>1.0114895255192831E-4</v>
      </c>
      <c r="Q26" s="183">
        <v>2.2640036040329583E-6</v>
      </c>
      <c r="R26" s="183">
        <v>4.8553446368564227E-4</v>
      </c>
      <c r="S26" s="183">
        <v>4.2343904866953168E-4</v>
      </c>
      <c r="T26" s="183">
        <v>1.6416295668429377E-4</v>
      </c>
      <c r="U26" s="183">
        <v>2.002291958729924E-6</v>
      </c>
      <c r="V26" s="183">
        <v>3.1363560339897248E-2</v>
      </c>
      <c r="W26" s="183" t="s">
        <v>390</v>
      </c>
      <c r="X26" s="183">
        <v>8.981644256598353E-5</v>
      </c>
      <c r="Y26" s="183">
        <v>4.7616676976108743E-4</v>
      </c>
      <c r="Z26" s="183">
        <v>5.1893757600142486E-4</v>
      </c>
      <c r="AA26" s="183">
        <v>1.4012296121375465E-4</v>
      </c>
      <c r="AB26" s="183">
        <v>1.2250437495422506E-3</v>
      </c>
      <c r="AC26" s="183" t="s">
        <v>391</v>
      </c>
      <c r="AD26" s="183" t="s">
        <v>391</v>
      </c>
      <c r="AE26" s="184"/>
      <c r="AF26" s="183">
        <v>747.56717078456802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39.103716885804914</v>
      </c>
      <c r="F27" s="183">
        <v>26.819255511502096</v>
      </c>
      <c r="G27" s="183">
        <v>1.1721206755836846</v>
      </c>
      <c r="H27" s="183">
        <v>1.3906248698141446</v>
      </c>
      <c r="I27" s="183">
        <v>1.2430640892978295</v>
      </c>
      <c r="J27" s="183">
        <v>1.2430640892978295</v>
      </c>
      <c r="K27" s="183">
        <v>1.2430640892978295</v>
      </c>
      <c r="L27" s="183">
        <v>0.67524730169028913</v>
      </c>
      <c r="M27" s="183">
        <v>270.84917791290417</v>
      </c>
      <c r="N27" s="183">
        <v>39.032746093336058</v>
      </c>
      <c r="O27" s="183">
        <v>4.3210226183413534E-4</v>
      </c>
      <c r="P27" s="183">
        <v>2.1407634564700805E-2</v>
      </c>
      <c r="Q27" s="183">
        <v>6.6904288215053026E-4</v>
      </c>
      <c r="R27" s="183">
        <v>1.9397609811388918E-2</v>
      </c>
      <c r="S27" s="183">
        <v>1.3545077451344931E-2</v>
      </c>
      <c r="T27" s="183">
        <v>4.6558336701026494E-3</v>
      </c>
      <c r="U27" s="183">
        <v>4.7388124063279001E-4</v>
      </c>
      <c r="V27" s="183">
        <v>7.9443774068369957E-2</v>
      </c>
      <c r="W27" s="183">
        <v>1.5715264000000002</v>
      </c>
      <c r="X27" s="183">
        <v>3.6204483726799998E-2</v>
      </c>
      <c r="Y27" s="183">
        <v>4.3371681686200002E-2</v>
      </c>
      <c r="Z27" s="183">
        <v>3.0337282678699999E-2</v>
      </c>
      <c r="AA27" s="183">
        <v>4.06297707065E-2</v>
      </c>
      <c r="AB27" s="183">
        <v>0.15054321879820001</v>
      </c>
      <c r="AC27" s="183">
        <v>1.5715263000000001E-3</v>
      </c>
      <c r="AD27" s="183">
        <v>3.1691610000000002E-4</v>
      </c>
      <c r="AE27" s="184"/>
      <c r="AF27" s="183">
        <v>121514.2014074364</v>
      </c>
      <c r="AG27" s="186" t="s">
        <v>391</v>
      </c>
      <c r="AH27" s="183" t="s">
        <v>391</v>
      </c>
      <c r="AI27" s="183">
        <v>798.60711116770005</v>
      </c>
      <c r="AJ27" s="186" t="s">
        <v>391</v>
      </c>
      <c r="AK27" s="185" t="s">
        <v>391</v>
      </c>
      <c r="AL27" s="160" t="s">
        <v>49</v>
      </c>
    </row>
    <row r="28" spans="1:39" s="2" customFormat="1" ht="24.75" customHeight="1" thickBot="1" x14ac:dyDescent="0.3">
      <c r="A28" s="120" t="s">
        <v>78</v>
      </c>
      <c r="B28" s="120" t="s">
        <v>81</v>
      </c>
      <c r="C28" s="121" t="s">
        <v>82</v>
      </c>
      <c r="D28" s="181"/>
      <c r="E28" s="182">
        <v>8.1463655942683548</v>
      </c>
      <c r="F28" s="183">
        <v>1.4276358086603971</v>
      </c>
      <c r="G28" s="183">
        <v>0.33765301551334204</v>
      </c>
      <c r="H28" s="183">
        <v>4.9187148598986402E-2</v>
      </c>
      <c r="I28" s="183">
        <v>0.70434572899310721</v>
      </c>
      <c r="J28" s="183">
        <v>0.70434572899310721</v>
      </c>
      <c r="K28" s="183">
        <v>0.70434572899310721</v>
      </c>
      <c r="L28" s="183">
        <v>0.41728311172298621</v>
      </c>
      <c r="M28" s="183">
        <v>9.148792190340199</v>
      </c>
      <c r="N28" s="183">
        <v>1.4933007413459451</v>
      </c>
      <c r="O28" s="183">
        <v>3.789146870701748E-5</v>
      </c>
      <c r="P28" s="183">
        <v>3.0833262243361958E-3</v>
      </c>
      <c r="Q28" s="183">
        <v>6.8317581745173697E-5</v>
      </c>
      <c r="R28" s="183">
        <v>4.373646159918405E-3</v>
      </c>
      <c r="S28" s="183">
        <v>2.9534673451983833E-3</v>
      </c>
      <c r="T28" s="183">
        <v>2.635462098609888E-4</v>
      </c>
      <c r="U28" s="183">
        <v>6.0852226076312442E-5</v>
      </c>
      <c r="V28" s="183">
        <v>1.0729440023670402E-2</v>
      </c>
      <c r="W28" s="183">
        <v>0.33848089999999997</v>
      </c>
      <c r="X28" s="183">
        <v>1.0135962101300001E-2</v>
      </c>
      <c r="Y28" s="183">
        <v>1.14217120068E-2</v>
      </c>
      <c r="Z28" s="183">
        <v>8.8726229130000004E-3</v>
      </c>
      <c r="AA28" s="183">
        <v>9.619617262800001E-3</v>
      </c>
      <c r="AB28" s="183">
        <v>4.00499142839E-2</v>
      </c>
      <c r="AC28" s="183">
        <v>3.3848100000000001E-4</v>
      </c>
      <c r="AD28" s="183">
        <v>4.35153E-5</v>
      </c>
      <c r="AE28" s="184"/>
      <c r="AF28" s="183">
        <v>21986.977933104601</v>
      </c>
      <c r="AG28" s="186" t="s">
        <v>391</v>
      </c>
      <c r="AH28" s="183" t="s">
        <v>391</v>
      </c>
      <c r="AI28" s="183">
        <v>438.89593858400002</v>
      </c>
      <c r="AJ28" s="186" t="s">
        <v>391</v>
      </c>
      <c r="AK28" s="185" t="s">
        <v>391</v>
      </c>
      <c r="AL28" s="160" t="s">
        <v>49</v>
      </c>
    </row>
    <row r="29" spans="1:39" s="2" customFormat="1" ht="24.75" customHeight="1" thickBot="1" x14ac:dyDescent="0.3">
      <c r="A29" s="120" t="s">
        <v>78</v>
      </c>
      <c r="B29" s="120" t="s">
        <v>83</v>
      </c>
      <c r="C29" s="121" t="s">
        <v>84</v>
      </c>
      <c r="D29" s="181"/>
      <c r="E29" s="182">
        <v>42.343113088496899</v>
      </c>
      <c r="F29" s="183">
        <v>2.9886895453710496</v>
      </c>
      <c r="G29" s="183">
        <v>0.89337734015970882</v>
      </c>
      <c r="H29" s="183">
        <v>1.9375519179163692E-2</v>
      </c>
      <c r="I29" s="183">
        <v>1.3095023207434344</v>
      </c>
      <c r="J29" s="183">
        <v>1.3095023207434344</v>
      </c>
      <c r="K29" s="183">
        <v>1.3095023207434344</v>
      </c>
      <c r="L29" s="183">
        <v>0.76869098283898163</v>
      </c>
      <c r="M29" s="183">
        <v>10.915927390072932</v>
      </c>
      <c r="N29" s="183">
        <v>6.6313406511006243E-2</v>
      </c>
      <c r="O29" s="183">
        <v>6.5651253126266758E-5</v>
      </c>
      <c r="P29" s="183">
        <v>6.9179931686806631E-3</v>
      </c>
      <c r="Q29" s="183">
        <v>1.3097418895090463E-4</v>
      </c>
      <c r="R29" s="183">
        <v>1.1069769138914149E-2</v>
      </c>
      <c r="S29" s="183">
        <v>7.4241607901963224E-3</v>
      </c>
      <c r="T29" s="183">
        <v>2.6752977202950019E-4</v>
      </c>
      <c r="U29" s="183">
        <v>1.3064587164927574E-4</v>
      </c>
      <c r="V29" s="183">
        <v>2.3506407377820757E-2</v>
      </c>
      <c r="W29" s="183">
        <v>0.41505159999999997</v>
      </c>
      <c r="X29" s="183">
        <v>5.9293102501000007E-3</v>
      </c>
      <c r="Y29" s="183">
        <v>3.5905267624700005E-2</v>
      </c>
      <c r="Z29" s="183">
        <v>4.0121666025300005E-2</v>
      </c>
      <c r="AA29" s="183">
        <v>9.2233715001000006E-3</v>
      </c>
      <c r="AB29" s="183">
        <v>9.1179615400200004E-2</v>
      </c>
      <c r="AC29" s="183">
        <v>3.2914000000000001E-4</v>
      </c>
      <c r="AD29" s="183">
        <v>8.0207100000000007E-5</v>
      </c>
      <c r="AE29" s="184"/>
      <c r="AF29" s="183">
        <v>53230.140326696899</v>
      </c>
      <c r="AG29" s="186" t="s">
        <v>391</v>
      </c>
      <c r="AH29" s="183">
        <v>145.69999999999999</v>
      </c>
      <c r="AI29" s="183">
        <v>1242.3751377515</v>
      </c>
      <c r="AJ29" s="186" t="s">
        <v>391</v>
      </c>
      <c r="AK29" s="185" t="s">
        <v>391</v>
      </c>
      <c r="AL29" s="160" t="s">
        <v>49</v>
      </c>
    </row>
    <row r="30" spans="1:39" s="2" customFormat="1" ht="24.75" customHeight="1" thickBot="1" x14ac:dyDescent="0.3">
      <c r="A30" s="120" t="s">
        <v>78</v>
      </c>
      <c r="B30" s="120" t="s">
        <v>85</v>
      </c>
      <c r="C30" s="121" t="s">
        <v>86</v>
      </c>
      <c r="D30" s="181"/>
      <c r="E30" s="182">
        <v>0.4835325587883671</v>
      </c>
      <c r="F30" s="183">
        <v>2.2038001465671853</v>
      </c>
      <c r="G30" s="183">
        <v>1.3506682958533902E-2</v>
      </c>
      <c r="H30" s="183">
        <v>2.7613114363738531E-3</v>
      </c>
      <c r="I30" s="183">
        <v>4.8639935666793623E-2</v>
      </c>
      <c r="J30" s="183">
        <v>4.8639935666793623E-2</v>
      </c>
      <c r="K30" s="183">
        <v>4.8639935666793623E-2</v>
      </c>
      <c r="L30" s="183">
        <v>6.4287642839321721E-3</v>
      </c>
      <c r="M30" s="183">
        <v>22.557026023933648</v>
      </c>
      <c r="N30" s="183">
        <v>0.90033753754610069</v>
      </c>
      <c r="O30" s="183">
        <v>1.5131289830397085E-5</v>
      </c>
      <c r="P30" s="183">
        <v>3.9165932009799692E-4</v>
      </c>
      <c r="Q30" s="183">
        <v>1.3505298436385032E-5</v>
      </c>
      <c r="R30" s="183">
        <v>3.0942762504458958E-4</v>
      </c>
      <c r="S30" s="183">
        <v>1.2480775434477447E-3</v>
      </c>
      <c r="T30" s="183">
        <v>1.4639354739822737E-4</v>
      </c>
      <c r="U30" s="183">
        <v>1.5104531558338402E-5</v>
      </c>
      <c r="V30" s="183">
        <v>2.0905849128791611E-3</v>
      </c>
      <c r="W30" s="183">
        <v>4.2128799999999994E-2</v>
      </c>
      <c r="X30" s="183">
        <v>6.2427519670000002E-4</v>
      </c>
      <c r="Y30" s="183">
        <v>1.1204300820999999E-3</v>
      </c>
      <c r="Z30" s="183">
        <v>3.9655249890000003E-4</v>
      </c>
      <c r="AA30" s="183">
        <v>1.3080475904000001E-3</v>
      </c>
      <c r="AB30" s="183">
        <v>3.4493053680999999E-3</v>
      </c>
      <c r="AC30" s="183">
        <v>4.2128600000000002E-5</v>
      </c>
      <c r="AD30" s="183">
        <v>3.9415800000000003E-5</v>
      </c>
      <c r="AE30" s="184"/>
      <c r="AF30" s="183">
        <v>1949.3270772735</v>
      </c>
      <c r="AG30" s="186" t="s">
        <v>391</v>
      </c>
      <c r="AH30" s="186" t="s">
        <v>391</v>
      </c>
      <c r="AI30" s="183">
        <v>2.2561500000000002E-3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7.875553463073838</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361.4721528481</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0.82790768158073524</v>
      </c>
      <c r="J32" s="183">
        <v>1.6522698528854767</v>
      </c>
      <c r="K32" s="183">
        <v>2.0505237307840316</v>
      </c>
      <c r="L32" s="183">
        <v>0.17281916378555923</v>
      </c>
      <c r="M32" s="188" t="s">
        <v>391</v>
      </c>
      <c r="N32" s="183">
        <v>6.9078666571211178</v>
      </c>
      <c r="O32" s="183">
        <v>2.9291709890333757E-2</v>
      </c>
      <c r="P32" s="183" t="s">
        <v>390</v>
      </c>
      <c r="Q32" s="183">
        <v>7.8525076067082741E-2</v>
      </c>
      <c r="R32" s="183">
        <v>2.5885310997666697</v>
      </c>
      <c r="S32" s="183">
        <v>56.918830831983492</v>
      </c>
      <c r="T32" s="183">
        <v>0.39121332545232163</v>
      </c>
      <c r="U32" s="183">
        <v>4.1010474615680623E-2</v>
      </c>
      <c r="V32" s="183">
        <v>16.622722028078758</v>
      </c>
      <c r="W32" s="183" t="s">
        <v>390</v>
      </c>
      <c r="X32" s="183">
        <v>4.8147374572431162E-4</v>
      </c>
      <c r="Y32" s="183">
        <v>2.7326888270839305E-4</v>
      </c>
      <c r="Z32" s="183">
        <v>4.033969220933422E-4</v>
      </c>
      <c r="AA32" s="183" t="s">
        <v>390</v>
      </c>
      <c r="AB32" s="183">
        <v>1.1581395505260469E-3</v>
      </c>
      <c r="AC32" s="183" t="s">
        <v>391</v>
      </c>
      <c r="AD32" s="183" t="s">
        <v>390</v>
      </c>
      <c r="AE32" s="184"/>
      <c r="AF32" s="185" t="s">
        <v>391</v>
      </c>
      <c r="AG32" s="185" t="s">
        <v>391</v>
      </c>
      <c r="AH32" s="185" t="s">
        <v>391</v>
      </c>
      <c r="AI32" s="185" t="s">
        <v>391</v>
      </c>
      <c r="AJ32" s="185" t="s">
        <v>391</v>
      </c>
      <c r="AK32" s="183">
        <v>61830.233428711064</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0.35290222763679308</v>
      </c>
      <c r="J33" s="183">
        <v>0.65352264377183866</v>
      </c>
      <c r="K33" s="183">
        <v>1.3070452875436773</v>
      </c>
      <c r="L33" s="183">
        <v>1.3854680047962992E-2</v>
      </c>
      <c r="M33" s="188" t="s">
        <v>391</v>
      </c>
      <c r="N33" s="183">
        <v>6.1635606575397635E-2</v>
      </c>
      <c r="O33" s="183" t="s">
        <v>390</v>
      </c>
      <c r="P33" s="183" t="s">
        <v>390</v>
      </c>
      <c r="Q33" s="183" t="s">
        <v>390</v>
      </c>
      <c r="R33" s="183">
        <v>2.6091955378132893E-2</v>
      </c>
      <c r="S33" s="183">
        <v>1.076744802755351E-2</v>
      </c>
      <c r="T33" s="183">
        <v>1.8758639754948618E-2</v>
      </c>
      <c r="U33" s="183" t="s">
        <v>390</v>
      </c>
      <c r="V33" s="183">
        <v>9.7179257772662384E-2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61830.233428711064</v>
      </c>
      <c r="AL33" s="160" t="s">
        <v>386</v>
      </c>
    </row>
    <row r="34" spans="1:256" s="2" customFormat="1" ht="24.75" customHeight="1" thickBot="1" x14ac:dyDescent="0.3">
      <c r="A34" s="120" t="s">
        <v>70</v>
      </c>
      <c r="B34" s="120" t="s">
        <v>93</v>
      </c>
      <c r="C34" s="121" t="s">
        <v>94</v>
      </c>
      <c r="D34" s="181"/>
      <c r="E34" s="182">
        <v>4.5953116434987678</v>
      </c>
      <c r="F34" s="183">
        <v>0.43639565562017196</v>
      </c>
      <c r="G34" s="183">
        <v>1.8400000000000001E-3</v>
      </c>
      <c r="H34" s="183">
        <v>9.2000000000000003E-4</v>
      </c>
      <c r="I34" s="183">
        <v>9.6039983140463248E-2</v>
      </c>
      <c r="J34" s="183">
        <v>0.10523998314046323</v>
      </c>
      <c r="K34" s="183">
        <v>0.15006353257738264</v>
      </c>
      <c r="L34" s="183">
        <v>6.242598904130111E-2</v>
      </c>
      <c r="M34" s="183">
        <v>1.2815773484215598</v>
      </c>
      <c r="N34" s="183">
        <v>3.68E-5</v>
      </c>
      <c r="O34" s="183">
        <v>1.5640000000000001E-4</v>
      </c>
      <c r="P34" s="183">
        <v>4.8760000000000003E-4</v>
      </c>
      <c r="Q34" s="183">
        <v>9.2000000000000017E-6</v>
      </c>
      <c r="R34" s="183">
        <v>4.5999999999999999E-3</v>
      </c>
      <c r="S34" s="183">
        <v>0.15640000000000001</v>
      </c>
      <c r="T34" s="183">
        <v>6.4400000000000004E-3</v>
      </c>
      <c r="U34" s="183">
        <v>9.2000000000000014E-4</v>
      </c>
      <c r="V34" s="183">
        <v>9.1999999999999998E-2</v>
      </c>
      <c r="W34" s="183" t="s">
        <v>390</v>
      </c>
      <c r="X34" s="183">
        <v>2.7600000000000003E-3</v>
      </c>
      <c r="Y34" s="183">
        <v>4.5999999999999999E-3</v>
      </c>
      <c r="Z34" s="183">
        <v>3.4224000000000008E-3</v>
      </c>
      <c r="AA34" s="183">
        <v>7.9120000000000004E-4</v>
      </c>
      <c r="AB34" s="183">
        <v>1.1573600000000002E-2</v>
      </c>
      <c r="AC34" s="183" t="s">
        <v>391</v>
      </c>
      <c r="AD34" s="183" t="s">
        <v>391</v>
      </c>
      <c r="AE34" s="184"/>
      <c r="AF34" s="183">
        <v>3857.4680000000003</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0.20898910108330165</v>
      </c>
      <c r="F36" s="183">
        <v>1.627210563893508E-2</v>
      </c>
      <c r="G36" s="183">
        <v>2.7999999999999995E-3</v>
      </c>
      <c r="H36" s="183">
        <v>1.428E-5</v>
      </c>
      <c r="I36" s="183">
        <v>9.6554823852270395E-3</v>
      </c>
      <c r="J36" s="183">
        <v>9.9764103852270393E-3</v>
      </c>
      <c r="K36" s="183">
        <v>9.9764103852270393E-3</v>
      </c>
      <c r="L36" s="183">
        <v>4.4281513118748714E-3</v>
      </c>
      <c r="M36" s="183">
        <v>4.4746618402205868E-2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167.71600000000001</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0.64767300002999972</v>
      </c>
      <c r="F37" s="182">
        <v>1.8752E-3</v>
      </c>
      <c r="G37" s="182">
        <v>3.2933200000000005E-4</v>
      </c>
      <c r="H37" s="182" t="s">
        <v>391</v>
      </c>
      <c r="I37" s="182">
        <v>2.3440000000000001E-4</v>
      </c>
      <c r="J37" s="182">
        <v>2.3440000000000001E-4</v>
      </c>
      <c r="K37" s="182">
        <v>2.3440000000000001E-4</v>
      </c>
      <c r="L37" s="182">
        <v>5.8600000000000015E-6</v>
      </c>
      <c r="M37" s="182">
        <v>0.16082337403000005</v>
      </c>
      <c r="N37" s="182">
        <v>1.7579999999999999E-6</v>
      </c>
      <c r="O37" s="182">
        <v>2.9299999999999999E-7</v>
      </c>
      <c r="P37" s="182">
        <v>1.172E-4</v>
      </c>
      <c r="Q37" s="182">
        <v>1.4063999999999998E-4</v>
      </c>
      <c r="R37" s="182">
        <v>8.9072000000000002E-7</v>
      </c>
      <c r="S37" s="182">
        <v>8.9071999999999992E-8</v>
      </c>
      <c r="T37" s="182">
        <v>5.9772000000000003E-7</v>
      </c>
      <c r="U37" s="182">
        <v>1.31264E-5</v>
      </c>
      <c r="V37" s="182">
        <v>1.7579999999999999E-6</v>
      </c>
      <c r="W37" s="182" t="s">
        <v>390</v>
      </c>
      <c r="X37" s="182">
        <v>6.563200000000001E-7</v>
      </c>
      <c r="Y37" s="182">
        <v>1.85176E-6</v>
      </c>
      <c r="Z37" s="182">
        <v>1.30092E-6</v>
      </c>
      <c r="AA37" s="182">
        <v>9.7979199999999995E-6</v>
      </c>
      <c r="AB37" s="183">
        <v>1.360692E-5</v>
      </c>
      <c r="AC37" s="182" t="s">
        <v>391</v>
      </c>
      <c r="AD37" s="182" t="s">
        <v>391</v>
      </c>
      <c r="AE37" s="184"/>
      <c r="AF37" s="186" t="s">
        <v>391</v>
      </c>
      <c r="AG37" s="186" t="s">
        <v>391</v>
      </c>
      <c r="AH37" s="186">
        <v>1172</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6.242851638025317</v>
      </c>
      <c r="F39" s="183">
        <v>1.3901345944243579</v>
      </c>
      <c r="G39" s="183">
        <v>6.5193538935294812</v>
      </c>
      <c r="H39" s="183">
        <v>0.17166026999999995</v>
      </c>
      <c r="I39" s="183">
        <v>0.40822697228062799</v>
      </c>
      <c r="J39" s="183">
        <v>0.57888661278055753</v>
      </c>
      <c r="K39" s="183">
        <v>1.0463398582805525</v>
      </c>
      <c r="L39" s="183">
        <v>2.6861938811722871E-2</v>
      </c>
      <c r="M39" s="183">
        <v>5.3919507741971282</v>
      </c>
      <c r="N39" s="183">
        <v>0.26342815522157209</v>
      </c>
      <c r="O39" s="183">
        <v>2.8347516089162719E-2</v>
      </c>
      <c r="P39" s="183">
        <v>4.9025300358069832E-2</v>
      </c>
      <c r="Q39" s="183">
        <v>0.22179431749159864</v>
      </c>
      <c r="R39" s="183">
        <v>0.20519962755600807</v>
      </c>
      <c r="S39" s="183">
        <v>0.24997523076577335</v>
      </c>
      <c r="T39" s="183">
        <v>1.0119487697144651</v>
      </c>
      <c r="U39" s="183">
        <v>0.18846963042233716</v>
      </c>
      <c r="V39" s="183">
        <v>1.2502398076570604</v>
      </c>
      <c r="W39" s="183">
        <v>0.22680913502331318</v>
      </c>
      <c r="X39" s="183">
        <v>1.2264865857260547E-2</v>
      </c>
      <c r="Y39" s="183">
        <v>1.9720289299733438E-2</v>
      </c>
      <c r="Z39" s="183">
        <v>7.2510299441991685E-3</v>
      </c>
      <c r="AA39" s="183">
        <v>5.7799701798838064E-3</v>
      </c>
      <c r="AB39" s="183">
        <v>4.5016155281076699E-2</v>
      </c>
      <c r="AC39" s="183">
        <v>6.3628828681848909E-2</v>
      </c>
      <c r="AD39" s="183">
        <v>4.2150913936910617E-2</v>
      </c>
      <c r="AE39" s="184"/>
      <c r="AF39" s="183">
        <v>2861.240667253348</v>
      </c>
      <c r="AG39" s="186">
        <v>8590.0806736468712</v>
      </c>
      <c r="AH39" s="183">
        <v>79232.789727643074</v>
      </c>
      <c r="AI39" s="183">
        <v>2386.9727033137456</v>
      </c>
      <c r="AJ39" s="186" t="s">
        <v>391</v>
      </c>
      <c r="AK39" s="185" t="s">
        <v>391</v>
      </c>
      <c r="AL39" s="160" t="s">
        <v>49</v>
      </c>
    </row>
    <row r="40" spans="1:256" s="2" customFormat="1" ht="24.75" customHeight="1" thickBot="1" x14ac:dyDescent="0.3">
      <c r="A40" s="120" t="s">
        <v>70</v>
      </c>
      <c r="B40" s="120" t="s">
        <v>105</v>
      </c>
      <c r="C40" s="121" t="s">
        <v>397</v>
      </c>
      <c r="D40" s="181"/>
      <c r="E40" s="182">
        <v>0.115332</v>
      </c>
      <c r="F40" s="183">
        <v>6.7620000000000006E-3</v>
      </c>
      <c r="G40" s="183">
        <v>2.8E-3</v>
      </c>
      <c r="H40" s="183">
        <v>3.1999999999999999E-5</v>
      </c>
      <c r="I40" s="183">
        <v>4.0489999999999996E-3</v>
      </c>
      <c r="J40" s="183">
        <v>4.0489999999999996E-3</v>
      </c>
      <c r="K40" s="183">
        <v>4.0489999999999996E-3</v>
      </c>
      <c r="L40" s="183">
        <v>3.225E-3</v>
      </c>
      <c r="M40" s="183">
        <v>2.7052E-2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167.71600000000001</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9.7382719095975112</v>
      </c>
      <c r="F41" s="183">
        <v>192.41917565906076</v>
      </c>
      <c r="G41" s="183">
        <v>24.576181469708754</v>
      </c>
      <c r="H41" s="183">
        <v>0.25793837276480103</v>
      </c>
      <c r="I41" s="183">
        <v>64.305910935938101</v>
      </c>
      <c r="J41" s="183">
        <v>65.524758750203475</v>
      </c>
      <c r="K41" s="183">
        <v>71.09961612011621</v>
      </c>
      <c r="L41" s="183">
        <v>4.7953676258017444</v>
      </c>
      <c r="M41" s="183">
        <v>877.89694541208337</v>
      </c>
      <c r="N41" s="183">
        <v>1.4817363358785156</v>
      </c>
      <c r="O41" s="183">
        <v>0.33517678024331715</v>
      </c>
      <c r="P41" s="183">
        <v>0.38393424517887176</v>
      </c>
      <c r="Q41" s="183">
        <v>0.44913424137415425</v>
      </c>
      <c r="R41" s="183">
        <v>1.6409313193414414</v>
      </c>
      <c r="S41" s="183">
        <v>0.59947124564665055</v>
      </c>
      <c r="T41" s="183">
        <v>0.364878955827309</v>
      </c>
      <c r="U41" s="183">
        <v>0.1951431293373298</v>
      </c>
      <c r="V41" s="183">
        <v>4.5180356457657194</v>
      </c>
      <c r="W41" s="183">
        <v>3.5991063270926729</v>
      </c>
      <c r="X41" s="183">
        <v>15.124238855463249</v>
      </c>
      <c r="Y41" s="183">
        <v>11.716682197112346</v>
      </c>
      <c r="Z41" s="183">
        <v>6.2330688843734094</v>
      </c>
      <c r="AA41" s="183">
        <v>8.2212092355742836</v>
      </c>
      <c r="AB41" s="183">
        <v>41.295199172523297</v>
      </c>
      <c r="AC41" s="183">
        <v>9.9025069364622276</v>
      </c>
      <c r="AD41" s="183">
        <v>0.22859973425960523</v>
      </c>
      <c r="AE41" s="184"/>
      <c r="AF41" s="183" t="s">
        <v>390</v>
      </c>
      <c r="AG41" s="186">
        <v>45942.57588267044</v>
      </c>
      <c r="AH41" s="183">
        <v>102909.2197147619</v>
      </c>
      <c r="AI41" s="183">
        <v>46953</v>
      </c>
      <c r="AJ41" s="186" t="s">
        <v>391</v>
      </c>
      <c r="AK41" s="185" t="s">
        <v>391</v>
      </c>
      <c r="AL41" s="160" t="s">
        <v>49</v>
      </c>
    </row>
    <row r="42" spans="1:256" s="2" customFormat="1" ht="24.75" customHeight="1" thickBot="1" x14ac:dyDescent="0.3">
      <c r="A42" s="120" t="s">
        <v>70</v>
      </c>
      <c r="B42" s="120" t="s">
        <v>107</v>
      </c>
      <c r="C42" s="121" t="s">
        <v>108</v>
      </c>
      <c r="D42" s="181"/>
      <c r="E42" s="182">
        <v>2.0380499999999999E-2</v>
      </c>
      <c r="F42" s="183">
        <v>0.43071350000000003</v>
      </c>
      <c r="G42" s="183">
        <v>1.1999999999999999E-3</v>
      </c>
      <c r="H42" s="183">
        <v>1.5999999999999999E-5</v>
      </c>
      <c r="I42" s="183">
        <v>7.9919999999999991E-3</v>
      </c>
      <c r="J42" s="183">
        <v>7.9919999999999991E-3</v>
      </c>
      <c r="K42" s="183">
        <v>7.9919999999999991E-3</v>
      </c>
      <c r="L42" s="183">
        <v>3.9950000000000001E-4</v>
      </c>
      <c r="M42" s="183">
        <v>2.8421609999999999</v>
      </c>
      <c r="N42" s="183">
        <v>6.0000000000000001E-3</v>
      </c>
      <c r="O42" s="183">
        <v>4.0000000000000003E-5</v>
      </c>
      <c r="P42" s="183">
        <v>3.4799999999999999E-5</v>
      </c>
      <c r="Q42" s="183">
        <v>1.1999999999999999E-6</v>
      </c>
      <c r="R42" s="183">
        <v>2.0000000000000001E-4</v>
      </c>
      <c r="S42" s="183">
        <v>6.7999999999999996E-3</v>
      </c>
      <c r="T42" s="183">
        <v>2.7999999999999998E-4</v>
      </c>
      <c r="U42" s="183">
        <v>4.0000000000000003E-5</v>
      </c>
      <c r="V42" s="183">
        <v>4.0000000000000001E-3</v>
      </c>
      <c r="W42" s="183" t="s">
        <v>390</v>
      </c>
      <c r="X42" s="183">
        <v>1.6000000000000001E-4</v>
      </c>
      <c r="Y42" s="183">
        <v>1.6000000000000001E-4</v>
      </c>
      <c r="Z42" s="183">
        <v>2.72E-5</v>
      </c>
      <c r="AA42" s="183">
        <v>4.0799999999999996E-5</v>
      </c>
      <c r="AB42" s="183">
        <v>3.8800000000000005E-4</v>
      </c>
      <c r="AC42" s="183" t="s">
        <v>390</v>
      </c>
      <c r="AD42" s="183" t="s">
        <v>390</v>
      </c>
      <c r="AE42" s="184"/>
      <c r="AF42" s="182">
        <v>173.2</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0.37717161799999827</v>
      </c>
      <c r="F43" s="183">
        <v>0.26187305799999694</v>
      </c>
      <c r="G43" s="183">
        <v>0.57865396974999406</v>
      </c>
      <c r="H43" s="183" t="s">
        <v>438</v>
      </c>
      <c r="I43" s="183">
        <v>0.12794165500000024</v>
      </c>
      <c r="J43" s="183">
        <v>0.16432812900000107</v>
      </c>
      <c r="K43" s="183">
        <v>0.27227384599999654</v>
      </c>
      <c r="L43" s="183">
        <v>1.3618388417047402E-2</v>
      </c>
      <c r="M43" s="183">
        <v>1.2940954989999953</v>
      </c>
      <c r="N43" s="183">
        <v>5.1492811462792019E-2</v>
      </c>
      <c r="O43" s="183">
        <v>8.2360595555800182E-3</v>
      </c>
      <c r="P43" s="183">
        <v>3.4064808705579932E-3</v>
      </c>
      <c r="Q43" s="183">
        <v>3.7906623685128218E-2</v>
      </c>
      <c r="R43" s="183">
        <v>3.6993284545370902E-2</v>
      </c>
      <c r="S43" s="183">
        <v>4.6130762044205034E-2</v>
      </c>
      <c r="T43" s="183">
        <v>0.13300771333371011</v>
      </c>
      <c r="U43" s="183">
        <v>4.6944774435550103E-3</v>
      </c>
      <c r="V43" s="183">
        <v>0.33663294515030601</v>
      </c>
      <c r="W43" s="183">
        <v>5.8256201894000138E-2</v>
      </c>
      <c r="X43" s="183">
        <v>5.307638758129991E-3</v>
      </c>
      <c r="Y43" s="183">
        <v>8.4988058030210211E-3</v>
      </c>
      <c r="Z43" s="183">
        <v>2.8600089152859979E-3</v>
      </c>
      <c r="AA43" s="183">
        <v>2.2808907370909944E-3</v>
      </c>
      <c r="AB43" s="183">
        <v>1.8947344213508976E-2</v>
      </c>
      <c r="AC43" s="183">
        <v>7.5000393319999969E-3</v>
      </c>
      <c r="AD43" s="183">
        <v>5.4293220389999971E-3</v>
      </c>
      <c r="AE43" s="184"/>
      <c r="AF43" s="183">
        <v>372.92</v>
      </c>
      <c r="AG43" s="183">
        <v>738.58280895485393</v>
      </c>
      <c r="AH43" s="183">
        <v>1788.6968634470545</v>
      </c>
      <c r="AI43" s="183">
        <v>631.52300413254397</v>
      </c>
      <c r="AJ43" s="186" t="s">
        <v>391</v>
      </c>
      <c r="AK43" s="185" t="s">
        <v>391</v>
      </c>
      <c r="AL43" s="160" t="s">
        <v>49</v>
      </c>
    </row>
    <row r="44" spans="1:256" s="2" customFormat="1" ht="24.75" customHeight="1" thickBot="1" x14ac:dyDescent="0.3">
      <c r="A44" s="120" t="s">
        <v>70</v>
      </c>
      <c r="B44" s="120" t="s">
        <v>111</v>
      </c>
      <c r="C44" s="121" t="s">
        <v>112</v>
      </c>
      <c r="D44" s="181"/>
      <c r="E44" s="182">
        <v>12.014255503748586</v>
      </c>
      <c r="F44" s="183">
        <v>2.9064196057267959</v>
      </c>
      <c r="G44" s="183">
        <v>7.9399999999999991E-3</v>
      </c>
      <c r="H44" s="183">
        <v>7.37392E-3</v>
      </c>
      <c r="I44" s="183">
        <v>1.8133942495755808</v>
      </c>
      <c r="J44" s="183">
        <v>1.8133942495755808</v>
      </c>
      <c r="K44" s="183">
        <v>1.8133942495755808</v>
      </c>
      <c r="L44" s="183">
        <v>1.0684606882478949</v>
      </c>
      <c r="M44" s="183">
        <v>14.868751415690538</v>
      </c>
      <c r="N44" s="183">
        <v>1.2E-2</v>
      </c>
      <c r="O44" s="183">
        <v>2.8918000000000004E-3</v>
      </c>
      <c r="P44" s="183">
        <v>1.8033999999999999E-3</v>
      </c>
      <c r="Q44" s="183">
        <v>3.6199999999999992E-5</v>
      </c>
      <c r="R44" s="183">
        <v>1.0219999999999998E-2</v>
      </c>
      <c r="S44" s="183">
        <v>3.3856799999999999E-2</v>
      </c>
      <c r="T44" s="183">
        <v>3.8831999999999998E-3</v>
      </c>
      <c r="U44" s="183">
        <v>1.9139999999999999E-4</v>
      </c>
      <c r="V44" s="183">
        <v>0.56173200000000001</v>
      </c>
      <c r="W44" s="183" t="s">
        <v>390</v>
      </c>
      <c r="X44" s="183">
        <v>9.9658000000000021E-3</v>
      </c>
      <c r="Y44" s="183">
        <v>7.7187999999999996E-4</v>
      </c>
      <c r="Z44" s="183">
        <v>1.64692E-4</v>
      </c>
      <c r="AA44" s="183">
        <v>2.5739999999999997E-4</v>
      </c>
      <c r="AB44" s="183">
        <v>1.1159772000000002E-2</v>
      </c>
      <c r="AC44" s="183" t="s">
        <v>390</v>
      </c>
      <c r="AD44" s="183" t="s">
        <v>390</v>
      </c>
      <c r="AE44" s="184"/>
      <c r="AF44" s="183">
        <v>15136.621943573668</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0.23001167499999997</v>
      </c>
      <c r="F47" s="183">
        <v>1.2061974999999999E-2</v>
      </c>
      <c r="G47" s="183">
        <v>2.3099999999999991E-3</v>
      </c>
      <c r="H47" s="183">
        <v>6.6399999999999988E-5</v>
      </c>
      <c r="I47" s="183">
        <v>7.1898749999999992E-3</v>
      </c>
      <c r="J47" s="183">
        <v>7.1898749999999992E-3</v>
      </c>
      <c r="K47" s="183">
        <v>7.1898749999999992E-3</v>
      </c>
      <c r="L47" s="183">
        <v>5.5277999999999985E-3</v>
      </c>
      <c r="M47" s="183">
        <v>5.2897975E-2</v>
      </c>
      <c r="N47" s="183">
        <v>2.6250000000000003E-6</v>
      </c>
      <c r="O47" s="183">
        <v>8.2999999999999985E-5</v>
      </c>
      <c r="P47" s="183">
        <v>4.3989999999999997E-5</v>
      </c>
      <c r="Q47" s="183">
        <v>8.2999999999999999E-7</v>
      </c>
      <c r="R47" s="183">
        <v>4.1499999999999995E-4</v>
      </c>
      <c r="S47" s="183">
        <v>1.4109999999999998E-2</v>
      </c>
      <c r="T47" s="183">
        <v>5.8099999999999992E-4</v>
      </c>
      <c r="U47" s="183">
        <v>8.2999999999999985E-5</v>
      </c>
      <c r="V47" s="183">
        <v>8.2999999999999984E-3</v>
      </c>
      <c r="W47" s="183" t="s">
        <v>390</v>
      </c>
      <c r="X47" s="183">
        <v>2.4899999999999998E-4</v>
      </c>
      <c r="Y47" s="183">
        <v>4.1499999999999995E-4</v>
      </c>
      <c r="Z47" s="183">
        <v>2.8551999999999994E-4</v>
      </c>
      <c r="AA47" s="183">
        <v>1.7595999999999999E-4</v>
      </c>
      <c r="AB47" s="183">
        <v>1.1254799999999999E-3</v>
      </c>
      <c r="AC47" s="183" t="s">
        <v>390</v>
      </c>
      <c r="AD47" s="183" t="s">
        <v>390</v>
      </c>
      <c r="AE47" s="184"/>
      <c r="AF47" s="183">
        <v>349.14299999999997</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11.864250000000002</v>
      </c>
      <c r="G48" s="188" t="s">
        <v>391</v>
      </c>
      <c r="H48" s="188" t="s">
        <v>391</v>
      </c>
      <c r="I48" s="183">
        <v>0.33342899999999998</v>
      </c>
      <c r="J48" s="183">
        <v>2.2788059999999999</v>
      </c>
      <c r="K48" s="183">
        <v>4.9179700000000004</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63.905999999999999</v>
      </c>
      <c r="AL48" s="160" t="s">
        <v>122</v>
      </c>
    </row>
    <row r="49" spans="1:38" s="2" customFormat="1" ht="24.75" customHeight="1" thickBot="1" x14ac:dyDescent="0.3">
      <c r="A49" s="120" t="s">
        <v>119</v>
      </c>
      <c r="B49" s="120" t="s">
        <v>123</v>
      </c>
      <c r="C49" s="121" t="s">
        <v>124</v>
      </c>
      <c r="D49" s="181"/>
      <c r="E49" s="182">
        <v>0.22614609999999999</v>
      </c>
      <c r="F49" s="182">
        <v>0.61743400000000004</v>
      </c>
      <c r="G49" s="182">
        <v>0.16319090000000003</v>
      </c>
      <c r="H49" s="182">
        <v>5.0185899999999999E-2</v>
      </c>
      <c r="I49" s="182">
        <v>0.47274713299999999</v>
      </c>
      <c r="J49" s="182">
        <v>0.67435318599999994</v>
      </c>
      <c r="K49" s="182">
        <v>0.80572070999999978</v>
      </c>
      <c r="L49" s="182">
        <v>0.23164609516999998</v>
      </c>
      <c r="M49" s="182">
        <v>0.62853630000000005</v>
      </c>
      <c r="N49" s="182" t="s">
        <v>390</v>
      </c>
      <c r="O49" s="182" t="s">
        <v>390</v>
      </c>
      <c r="P49" s="182" t="s">
        <v>390</v>
      </c>
      <c r="Q49" s="182" t="s">
        <v>390</v>
      </c>
      <c r="R49" s="182" t="s">
        <v>390</v>
      </c>
      <c r="S49" s="182" t="s">
        <v>390</v>
      </c>
      <c r="T49" s="182" t="s">
        <v>390</v>
      </c>
      <c r="U49" s="182" t="s">
        <v>390</v>
      </c>
      <c r="V49" s="182" t="s">
        <v>390</v>
      </c>
      <c r="W49" s="182" t="s">
        <v>390</v>
      </c>
      <c r="X49" s="182">
        <v>9.7106060874265335E-2</v>
      </c>
      <c r="Y49" s="182">
        <v>0.11941256322197788</v>
      </c>
      <c r="Z49" s="182">
        <v>7.1986016241688072E-2</v>
      </c>
      <c r="AA49" s="182">
        <v>3.0816094203686518E-2</v>
      </c>
      <c r="AB49" s="183">
        <v>0.31932073454161786</v>
      </c>
      <c r="AC49" s="182" t="s">
        <v>390</v>
      </c>
      <c r="AD49" s="182" t="s">
        <v>390</v>
      </c>
      <c r="AE49" s="184"/>
      <c r="AF49" s="186" t="s">
        <v>391</v>
      </c>
      <c r="AG49" s="186" t="s">
        <v>391</v>
      </c>
      <c r="AH49" s="186" t="s">
        <v>391</v>
      </c>
      <c r="AI49" s="186" t="s">
        <v>391</v>
      </c>
      <c r="AJ49" s="186" t="s">
        <v>391</v>
      </c>
      <c r="AK49" s="186">
        <v>4.577</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0.16475867999999999</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0.31551800000000002</v>
      </c>
      <c r="AL51" s="160" t="s">
        <v>130</v>
      </c>
    </row>
    <row r="52" spans="1:38" s="2" customFormat="1" ht="24.75" customHeight="1" thickBot="1" x14ac:dyDescent="0.3">
      <c r="A52" s="120" t="s">
        <v>119</v>
      </c>
      <c r="B52" s="123" t="s">
        <v>131</v>
      </c>
      <c r="C52" s="125" t="s">
        <v>399</v>
      </c>
      <c r="D52" s="192"/>
      <c r="E52" s="183">
        <v>0.11318299999999999</v>
      </c>
      <c r="F52" s="183">
        <v>0.24193390000000001</v>
      </c>
      <c r="G52" s="183">
        <v>1.1982496999999999</v>
      </c>
      <c r="H52" s="183">
        <v>0.01</v>
      </c>
      <c r="I52" s="183">
        <v>1.4232565000000001E-2</v>
      </c>
      <c r="J52" s="183">
        <v>2.2301039999999998E-2</v>
      </c>
      <c r="K52" s="183">
        <v>2.77559E-2</v>
      </c>
      <c r="L52" s="183" t="s">
        <v>391</v>
      </c>
      <c r="M52" s="183">
        <v>0.17180279999999998</v>
      </c>
      <c r="N52" s="183">
        <v>1.9719E-2</v>
      </c>
      <c r="O52" s="183">
        <v>3.2865000000000004E-3</v>
      </c>
      <c r="P52" s="183">
        <v>3.9437999999999999E-3</v>
      </c>
      <c r="Q52" s="183">
        <v>6.5730000000000009E-4</v>
      </c>
      <c r="R52" s="183">
        <v>6.5730000000000009E-4</v>
      </c>
      <c r="S52" s="183">
        <v>7.8875999999999998E-3</v>
      </c>
      <c r="T52" s="183">
        <v>3.4836900000000004E-2</v>
      </c>
      <c r="U52" s="183">
        <v>6.5730000000000009E-4</v>
      </c>
      <c r="V52" s="183">
        <v>6.5730000000000007E-3</v>
      </c>
      <c r="W52" s="183">
        <v>7.8875999999999998E-3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6.5730000000000004</v>
      </c>
      <c r="AL52" s="160" t="s">
        <v>132</v>
      </c>
    </row>
    <row r="53" spans="1:38" s="2" customFormat="1" ht="24.75" customHeight="1" thickBot="1" x14ac:dyDescent="0.3">
      <c r="A53" s="120" t="s">
        <v>119</v>
      </c>
      <c r="B53" s="123" t="s">
        <v>133</v>
      </c>
      <c r="C53" s="125" t="s">
        <v>134</v>
      </c>
      <c r="D53" s="192"/>
      <c r="E53" s="188" t="s">
        <v>391</v>
      </c>
      <c r="F53" s="183">
        <v>0.19842479999999998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5.1609999999999996</v>
      </c>
      <c r="AL53" s="160" t="s">
        <v>135</v>
      </c>
    </row>
    <row r="54" spans="1:38" s="2" customFormat="1" ht="23.4" thickBot="1" x14ac:dyDescent="0.3">
      <c r="A54" s="120" t="s">
        <v>119</v>
      </c>
      <c r="B54" s="123" t="s">
        <v>136</v>
      </c>
      <c r="C54" s="125" t="s">
        <v>137</v>
      </c>
      <c r="D54" s="192"/>
      <c r="E54" s="182" t="s">
        <v>391</v>
      </c>
      <c r="F54" s="183">
        <v>1.2225239404781327</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6825.0199999999995</v>
      </c>
      <c r="AL54" s="160" t="s">
        <v>425</v>
      </c>
    </row>
    <row r="55" spans="1:38" s="2" customFormat="1" ht="24.75" customHeight="1" thickBot="1" x14ac:dyDescent="0.3">
      <c r="A55" s="120" t="s">
        <v>119</v>
      </c>
      <c r="B55" s="123" t="s">
        <v>138</v>
      </c>
      <c r="C55" s="125" t="s">
        <v>139</v>
      </c>
      <c r="D55" s="192"/>
      <c r="E55" s="182">
        <v>5.8365E-2</v>
      </c>
      <c r="F55" s="183">
        <v>6.9000000000000018E-4</v>
      </c>
      <c r="G55" s="183">
        <v>0.48841899999999999</v>
      </c>
      <c r="H55" s="183" t="s">
        <v>390</v>
      </c>
      <c r="I55" s="183">
        <v>7.5250000000000013E-5</v>
      </c>
      <c r="J55" s="183">
        <v>1.2899999999999999E-4</v>
      </c>
      <c r="K55" s="183">
        <v>2.1499999999999999E-4</v>
      </c>
      <c r="L55" s="183">
        <v>1.8060000000000003E-5</v>
      </c>
      <c r="M55" s="183">
        <v>3.1159999999999998E-3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128.91200000000001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7.2230225000000009E-2</v>
      </c>
      <c r="J57" s="182">
        <v>0.11227078599999997</v>
      </c>
      <c r="K57" s="182">
        <v>0.14111001000000012</v>
      </c>
      <c r="L57" s="182">
        <v>2.1669067500000002E-3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2725</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2.0078832000000005E-2</v>
      </c>
      <c r="J58" s="182">
        <v>2.8727988999999985E-2</v>
      </c>
      <c r="K58" s="182">
        <v>3.4178029999999998E-2</v>
      </c>
      <c r="L58" s="182">
        <v>9.236262720000002E-5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1102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1.3983022000000005E-2</v>
      </c>
      <c r="J59" s="182">
        <v>1.5090009000000008E-2</v>
      </c>
      <c r="K59" s="182">
        <v>1.8715721000000001E-2</v>
      </c>
      <c r="L59" s="182">
        <v>8.6694736400000024E-6</v>
      </c>
      <c r="M59" s="182" t="s">
        <v>390</v>
      </c>
      <c r="N59" s="182">
        <v>5.8711496970000026</v>
      </c>
      <c r="O59" s="182">
        <v>0.26377171769000002</v>
      </c>
      <c r="P59" s="182">
        <v>4.5538501740000001E-3</v>
      </c>
      <c r="Q59" s="182">
        <v>0.79149311046999959</v>
      </c>
      <c r="R59" s="182">
        <v>0.39213910724000012</v>
      </c>
      <c r="S59" s="182">
        <v>0.15620885291600009</v>
      </c>
      <c r="T59" s="182">
        <v>0.19505247412000004</v>
      </c>
      <c r="U59" s="182">
        <v>1.8005637803999996</v>
      </c>
      <c r="V59" s="182">
        <v>0.84507910146000043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1416</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0.66290439999999995</v>
      </c>
      <c r="J60" s="183">
        <v>1.5941516599999996</v>
      </c>
      <c r="K60" s="183">
        <v>2.7208800000000002</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78449</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0.14219258152652414</v>
      </c>
      <c r="J61" s="183">
        <v>1.4242006473398674</v>
      </c>
      <c r="K61" s="183">
        <v>4.2004344351642251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3.9007523999999988E-2</v>
      </c>
      <c r="G63" s="182">
        <v>1.3913358999999995E-2</v>
      </c>
      <c r="H63" s="182">
        <v>2.9829857999999997E-2</v>
      </c>
      <c r="I63" s="182">
        <v>5.3234664000000008E-2</v>
      </c>
      <c r="J63" s="182">
        <v>9.5697011999999942E-2</v>
      </c>
      <c r="K63" s="182">
        <v>0.15275311299999997</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0.29302999999999996</v>
      </c>
      <c r="F64" s="182" t="s">
        <v>390</v>
      </c>
      <c r="G64" s="182" t="s">
        <v>390</v>
      </c>
      <c r="H64" s="182">
        <v>2.9303000000000003E-3</v>
      </c>
      <c r="I64" s="182" t="s">
        <v>391</v>
      </c>
      <c r="J64" s="182" t="s">
        <v>391</v>
      </c>
      <c r="K64" s="182" t="s">
        <v>391</v>
      </c>
      <c r="L64" s="182" t="s">
        <v>391</v>
      </c>
      <c r="M64" s="182">
        <v>2.9302999999999999E-2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293.02999999999997</v>
      </c>
      <c r="AL64" s="160" t="s">
        <v>160</v>
      </c>
    </row>
    <row r="65" spans="1:38" s="2" customFormat="1" ht="24.75" customHeight="1" thickBot="1" x14ac:dyDescent="0.3">
      <c r="A65" s="120" t="s">
        <v>53</v>
      </c>
      <c r="B65" s="123" t="s">
        <v>161</v>
      </c>
      <c r="C65" s="121" t="s">
        <v>162</v>
      </c>
      <c r="D65" s="181"/>
      <c r="E65" s="182">
        <v>0.31028709999999998</v>
      </c>
      <c r="F65" s="182" t="s">
        <v>391</v>
      </c>
      <c r="G65" s="182" t="s">
        <v>391</v>
      </c>
      <c r="H65" s="182">
        <v>1.9668099999999997E-2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496.74400000000003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3.755E-2</v>
      </c>
      <c r="F68" s="182">
        <v>4.2480000000000003E-4</v>
      </c>
      <c r="G68" s="182">
        <v>0.10156999999999999</v>
      </c>
      <c r="H68" s="182" t="s">
        <v>391</v>
      </c>
      <c r="I68" s="182">
        <v>8.7505000000000013E-3</v>
      </c>
      <c r="J68" s="182">
        <v>1.2695499999999998E-2</v>
      </c>
      <c r="K68" s="182">
        <v>1.5780000000000002E-2</v>
      </c>
      <c r="L68" s="182">
        <v>1.5750900000000001E-4</v>
      </c>
      <c r="M68" s="182">
        <v>1.4556E-3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37.24</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0.79269310539999971</v>
      </c>
      <c r="F70" s="182">
        <v>0.61988916679999984</v>
      </c>
      <c r="G70" s="182">
        <v>0.48596149799999983</v>
      </c>
      <c r="H70" s="182">
        <v>0.26415657000000003</v>
      </c>
      <c r="I70" s="182">
        <v>7.2894831399999985E-2</v>
      </c>
      <c r="J70" s="182">
        <v>0.11369167014999994</v>
      </c>
      <c r="K70" s="182">
        <v>0.15762342600000015</v>
      </c>
      <c r="L70" s="182">
        <v>1.3121069651999995E-3</v>
      </c>
      <c r="M70" s="182">
        <v>0.37245694500000004</v>
      </c>
      <c r="N70" s="182" t="s">
        <v>390</v>
      </c>
      <c r="O70" s="182" t="s">
        <v>390</v>
      </c>
      <c r="P70" s="182">
        <v>0.17518</v>
      </c>
      <c r="Q70" s="182" t="s">
        <v>390</v>
      </c>
      <c r="R70" s="182" t="s">
        <v>390</v>
      </c>
      <c r="S70" s="182" t="s">
        <v>390</v>
      </c>
      <c r="T70" s="182">
        <v>1.1000000000000001E-3</v>
      </c>
      <c r="U70" s="182" t="s">
        <v>390</v>
      </c>
      <c r="V70" s="182">
        <v>8.0000000000000002E-3</v>
      </c>
      <c r="W70" s="182">
        <v>6.0189451022604956E-3</v>
      </c>
      <c r="X70" s="182" t="s">
        <v>390</v>
      </c>
      <c r="Y70" s="182" t="s">
        <v>390</v>
      </c>
      <c r="Z70" s="182" t="s">
        <v>390</v>
      </c>
      <c r="AA70" s="182" t="s">
        <v>390</v>
      </c>
      <c r="AB70" s="183">
        <v>4.0000000000000003E-5</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0.77936867600000004</v>
      </c>
      <c r="F72" s="182">
        <v>1.228</v>
      </c>
      <c r="G72" s="182">
        <v>0.25704460200000001</v>
      </c>
      <c r="H72" s="182" t="s">
        <v>390</v>
      </c>
      <c r="I72" s="182">
        <v>1.1378395179999998</v>
      </c>
      <c r="J72" s="182">
        <v>1.6123778979999996</v>
      </c>
      <c r="K72" s="182">
        <v>2.0389178884200003</v>
      </c>
      <c r="L72" s="182">
        <v>4.0962222647999997E-3</v>
      </c>
      <c r="M72" s="182">
        <v>31.164003398000013</v>
      </c>
      <c r="N72" s="182">
        <v>5.1645436369137601</v>
      </c>
      <c r="O72" s="182">
        <v>0.32430305265923925</v>
      </c>
      <c r="P72" s="182">
        <v>0.45080905466427318</v>
      </c>
      <c r="Q72" s="182">
        <v>0.24908700088749453</v>
      </c>
      <c r="R72" s="182">
        <v>0.59262541530000001</v>
      </c>
      <c r="S72" s="182">
        <v>0.14234260399999998</v>
      </c>
      <c r="T72" s="182">
        <v>0.37658127750000009</v>
      </c>
      <c r="U72" s="182">
        <v>1.9614312000000002E-2</v>
      </c>
      <c r="V72" s="182">
        <v>11.938517262286409</v>
      </c>
      <c r="W72" s="182">
        <v>4.9083669125206857</v>
      </c>
      <c r="X72" s="182">
        <v>3.7807518438749254E-3</v>
      </c>
      <c r="Y72" s="182">
        <v>1.9697469122216978E-2</v>
      </c>
      <c r="Z72" s="182">
        <v>6.7003229210758734E-3</v>
      </c>
      <c r="AA72" s="182">
        <v>9.1358647916508183E-4</v>
      </c>
      <c r="AB72" s="183">
        <v>3.1092130366332855E-2</v>
      </c>
      <c r="AC72" s="182" t="s">
        <v>438</v>
      </c>
      <c r="AD72" s="182">
        <v>0.19266368755831134</v>
      </c>
      <c r="AE72" s="184"/>
      <c r="AF72" s="191" t="s">
        <v>391</v>
      </c>
      <c r="AG72" s="191" t="s">
        <v>391</v>
      </c>
      <c r="AH72" s="191" t="s">
        <v>391</v>
      </c>
      <c r="AI72" s="191" t="s">
        <v>391</v>
      </c>
      <c r="AJ72" s="191" t="s">
        <v>391</v>
      </c>
      <c r="AK72" s="183">
        <v>6778.3222000000005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2.7163980000000001E-3</v>
      </c>
      <c r="J73" s="182">
        <v>3.8482309999999997E-3</v>
      </c>
      <c r="K73" s="182">
        <v>4.5273300000000004E-3</v>
      </c>
      <c r="L73" s="182">
        <v>2.7163980000000001E-4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2.4329999999999998</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2.6647230999999993E-2</v>
      </c>
      <c r="J74" s="182">
        <v>3.3544382000000005E-2</v>
      </c>
      <c r="K74" s="182">
        <v>3.7862324000000031E-2</v>
      </c>
      <c r="L74" s="182">
        <v>6.1288631299999982E-4</v>
      </c>
      <c r="M74" s="182" t="s">
        <v>390</v>
      </c>
      <c r="N74" s="182">
        <v>3.0743987743635116E-2</v>
      </c>
      <c r="O74" s="182">
        <v>7.3931793461270694E-3</v>
      </c>
      <c r="P74" s="182">
        <v>4.2023998330332157E-2</v>
      </c>
      <c r="Q74" s="182">
        <v>1.2666268114689835E-2</v>
      </c>
      <c r="R74" s="182">
        <v>9.5343419502135797E-3</v>
      </c>
      <c r="S74" s="182">
        <v>6.2001757070260718E-2</v>
      </c>
      <c r="T74" s="182">
        <v>1.2014840182648404E-4</v>
      </c>
      <c r="U74" s="182" t="s">
        <v>390</v>
      </c>
      <c r="V74" s="182">
        <v>0.57395500497060248</v>
      </c>
      <c r="W74" s="182">
        <v>8.635626196526501E-2</v>
      </c>
      <c r="X74" s="182" t="s">
        <v>390</v>
      </c>
      <c r="Y74" s="182" t="s">
        <v>390</v>
      </c>
      <c r="Z74" s="182" t="s">
        <v>390</v>
      </c>
      <c r="AA74" s="182" t="s">
        <v>390</v>
      </c>
      <c r="AB74" s="182">
        <v>5.5290943120571414E-3</v>
      </c>
      <c r="AC74" s="182" t="s">
        <v>391</v>
      </c>
      <c r="AD74" s="182">
        <v>4.3439367978613964E-3</v>
      </c>
      <c r="AE74" s="184"/>
      <c r="AF74" s="191" t="s">
        <v>391</v>
      </c>
      <c r="AG74" s="191" t="s">
        <v>391</v>
      </c>
      <c r="AH74" s="191" t="s">
        <v>391</v>
      </c>
      <c r="AI74" s="191" t="s">
        <v>391</v>
      </c>
      <c r="AJ74" s="191" t="s">
        <v>391</v>
      </c>
      <c r="AK74" s="186">
        <v>48.126400000000004</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2.0744399999999999E-4</v>
      </c>
      <c r="J75" s="194">
        <v>2.9387899999999998E-4</v>
      </c>
      <c r="K75" s="194">
        <v>3.4573999999999998E-4</v>
      </c>
      <c r="L75" s="194" t="s">
        <v>390</v>
      </c>
      <c r="M75" s="194" t="s">
        <v>390</v>
      </c>
      <c r="N75" s="194">
        <v>7.9000000000000001E-4</v>
      </c>
      <c r="O75" s="194">
        <v>1.3339027777777776E-3</v>
      </c>
      <c r="P75" s="194">
        <v>1.5591071428571429E-3</v>
      </c>
      <c r="Q75" s="194">
        <v>8.055386904761905E-4</v>
      </c>
      <c r="R75" s="194" t="s">
        <v>390</v>
      </c>
      <c r="S75" s="194" t="s">
        <v>390</v>
      </c>
      <c r="T75" s="194" t="s">
        <v>390</v>
      </c>
      <c r="U75" s="194" t="s">
        <v>390</v>
      </c>
      <c r="V75" s="194">
        <v>1.58E-3</v>
      </c>
      <c r="W75" s="194">
        <v>8.6070000000000005E-4</v>
      </c>
      <c r="X75" s="194" t="s">
        <v>390</v>
      </c>
      <c r="Y75" s="194" t="s">
        <v>390</v>
      </c>
      <c r="Z75" s="194" t="s">
        <v>390</v>
      </c>
      <c r="AA75" s="194" t="s">
        <v>390</v>
      </c>
      <c r="AB75" s="183">
        <v>9.3464999999999998E-4</v>
      </c>
      <c r="AC75" s="194" t="s">
        <v>390</v>
      </c>
      <c r="AD75" s="194">
        <v>4.3649999999999997E-5</v>
      </c>
      <c r="AE75" s="184"/>
      <c r="AF75" s="191" t="s">
        <v>391</v>
      </c>
      <c r="AG75" s="191" t="s">
        <v>391</v>
      </c>
      <c r="AH75" s="191" t="s">
        <v>391</v>
      </c>
      <c r="AI75" s="191" t="s">
        <v>391</v>
      </c>
      <c r="AJ75" s="191" t="s">
        <v>391</v>
      </c>
      <c r="AK75" s="190">
        <v>8.7309999999999999</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1.8635449999999997E-3</v>
      </c>
      <c r="J76" s="183">
        <v>2.3946009999999992E-3</v>
      </c>
      <c r="K76" s="183">
        <v>2.5839200000000004E-3</v>
      </c>
      <c r="L76" s="183" t="s">
        <v>390</v>
      </c>
      <c r="M76" s="182" t="s">
        <v>390</v>
      </c>
      <c r="N76" s="183">
        <v>1.2795040000000004</v>
      </c>
      <c r="O76" s="183">
        <v>2.2185728785357735E-2</v>
      </c>
      <c r="P76" s="183">
        <v>6.7433865272835541E-3</v>
      </c>
      <c r="Q76" s="183">
        <v>7.9167999999999975E-2</v>
      </c>
      <c r="R76" s="183">
        <v>5.8852866962498908E-4</v>
      </c>
      <c r="S76" s="183">
        <v>2.045644479248238E-3</v>
      </c>
      <c r="T76" s="183">
        <v>4.3559953014878612E-3</v>
      </c>
      <c r="U76" s="183">
        <v>2.2648206734534066E-3</v>
      </c>
      <c r="V76" s="183">
        <v>2.8513199338727922E-3</v>
      </c>
      <c r="W76" s="183">
        <v>0.28296485708656055</v>
      </c>
      <c r="X76" s="183" t="s">
        <v>390</v>
      </c>
      <c r="Y76" s="183" t="s">
        <v>390</v>
      </c>
      <c r="Z76" s="183" t="s">
        <v>390</v>
      </c>
      <c r="AA76" s="183" t="s">
        <v>390</v>
      </c>
      <c r="AB76" s="183">
        <v>8.0472799042837773E-3</v>
      </c>
      <c r="AC76" s="183" t="s">
        <v>390</v>
      </c>
      <c r="AD76" s="183">
        <v>8.518317682484296E-6</v>
      </c>
      <c r="AE76" s="184"/>
      <c r="AF76" s="191" t="s">
        <v>391</v>
      </c>
      <c r="AG76" s="191" t="s">
        <v>391</v>
      </c>
      <c r="AH76" s="191" t="s">
        <v>391</v>
      </c>
      <c r="AI76" s="191" t="s">
        <v>391</v>
      </c>
      <c r="AJ76" s="191" t="s">
        <v>391</v>
      </c>
      <c r="AK76" s="183">
        <v>24.122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0.32585000000000003</v>
      </c>
      <c r="O77" s="194">
        <v>7.8890000000000016E-2</v>
      </c>
      <c r="P77" s="194">
        <v>5.1450000000000009E-4</v>
      </c>
      <c r="Q77" s="194">
        <v>1.0290000000000001E-2</v>
      </c>
      <c r="R77" s="194" t="s">
        <v>390</v>
      </c>
      <c r="S77" s="194" t="s">
        <v>390</v>
      </c>
      <c r="T77" s="194" t="s">
        <v>390</v>
      </c>
      <c r="U77" s="194" t="s">
        <v>390</v>
      </c>
      <c r="V77" s="194">
        <v>7.2876466787451119E-2</v>
      </c>
      <c r="W77" s="194">
        <v>1.7150000000000002E-3</v>
      </c>
      <c r="X77" s="194" t="s">
        <v>390</v>
      </c>
      <c r="Y77" s="194" t="s">
        <v>390</v>
      </c>
      <c r="Z77" s="194" t="s">
        <v>390</v>
      </c>
      <c r="AA77" s="194" t="s">
        <v>390</v>
      </c>
      <c r="AB77" s="183" t="s">
        <v>390</v>
      </c>
      <c r="AC77" s="194" t="s">
        <v>390</v>
      </c>
      <c r="AD77" s="194">
        <v>1.2348E-6</v>
      </c>
      <c r="AE77" s="184"/>
      <c r="AF77" s="191" t="s">
        <v>391</v>
      </c>
      <c r="AG77" s="191" t="s">
        <v>391</v>
      </c>
      <c r="AH77" s="191" t="s">
        <v>391</v>
      </c>
      <c r="AI77" s="191" t="s">
        <v>391</v>
      </c>
      <c r="AJ77" s="191" t="s">
        <v>391</v>
      </c>
      <c r="AK77" s="186">
        <v>0.34300000000000003</v>
      </c>
      <c r="AL77" s="160" t="s">
        <v>196</v>
      </c>
    </row>
    <row r="78" spans="1:38" s="2" customFormat="1" ht="24.75" customHeight="1" thickBot="1" x14ac:dyDescent="0.3">
      <c r="A78" s="120" t="s">
        <v>53</v>
      </c>
      <c r="B78" s="120" t="s">
        <v>197</v>
      </c>
      <c r="C78" s="121" t="s">
        <v>198</v>
      </c>
      <c r="D78" s="181"/>
      <c r="E78" s="182" t="s">
        <v>390</v>
      </c>
      <c r="F78" s="182" t="s">
        <v>390</v>
      </c>
      <c r="G78" s="182">
        <v>1.17E-6</v>
      </c>
      <c r="H78" s="182" t="s">
        <v>390</v>
      </c>
      <c r="I78" s="182">
        <v>1.3817628000000002E-4</v>
      </c>
      <c r="J78" s="182">
        <v>1.8167622000000004E-4</v>
      </c>
      <c r="K78" s="182">
        <v>2.3262000000000003E-4</v>
      </c>
      <c r="L78" s="182">
        <v>1.3817628000000002E-7</v>
      </c>
      <c r="M78" s="182" t="s">
        <v>390</v>
      </c>
      <c r="N78" s="182">
        <v>2.6159999999999999E-2</v>
      </c>
      <c r="O78" s="182">
        <v>3.1700000000000001E-3</v>
      </c>
      <c r="P78" s="182">
        <v>1.2231123999999999E-4</v>
      </c>
      <c r="Q78" s="182">
        <v>8.9203148387096776E-4</v>
      </c>
      <c r="R78" s="182" t="s">
        <v>390</v>
      </c>
      <c r="S78" s="182">
        <v>3.8700000000000002E-3</v>
      </c>
      <c r="T78" s="182">
        <v>6.9132439999999992E-4</v>
      </c>
      <c r="U78" s="182" t="s">
        <v>390</v>
      </c>
      <c r="V78" s="182">
        <v>0.33273000000000003</v>
      </c>
      <c r="W78" s="182">
        <v>0.26589400000000002</v>
      </c>
      <c r="X78" s="182" t="s">
        <v>390</v>
      </c>
      <c r="Y78" s="182" t="s">
        <v>390</v>
      </c>
      <c r="Z78" s="182" t="s">
        <v>390</v>
      </c>
      <c r="AA78" s="182" t="s">
        <v>390</v>
      </c>
      <c r="AB78" s="183">
        <v>8.2708963133640558E-5</v>
      </c>
      <c r="AC78" s="182" t="s">
        <v>390</v>
      </c>
      <c r="AD78" s="182">
        <v>1.9676155999999999E-5</v>
      </c>
      <c r="AE78" s="184"/>
      <c r="AF78" s="186" t="s">
        <v>391</v>
      </c>
      <c r="AG78" s="186" t="s">
        <v>391</v>
      </c>
      <c r="AH78" s="186" t="s">
        <v>391</v>
      </c>
      <c r="AI78" s="186" t="s">
        <v>391</v>
      </c>
      <c r="AJ78" s="186" t="s">
        <v>391</v>
      </c>
      <c r="AK78" s="186">
        <v>5.3178799999999997</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8.7886270000000044E-2</v>
      </c>
      <c r="F80" s="182">
        <v>8.8091071999999992E-2</v>
      </c>
      <c r="G80" s="182">
        <v>9.3351990999999981E-2</v>
      </c>
      <c r="H80" s="182">
        <v>7.7469999999999995E-3</v>
      </c>
      <c r="I80" s="182">
        <v>7.3718882719999976E-2</v>
      </c>
      <c r="J80" s="182">
        <v>0.11078341577999998</v>
      </c>
      <c r="K80" s="182">
        <v>0.14224231130000009</v>
      </c>
      <c r="L80" s="182">
        <v>3.4339614719999985E-5</v>
      </c>
      <c r="M80" s="182">
        <v>0.13025083400000004</v>
      </c>
      <c r="N80" s="183">
        <v>9.7930000000000003E-2</v>
      </c>
      <c r="O80" s="183">
        <v>3.8E-3</v>
      </c>
      <c r="P80" s="183">
        <v>7.697202438709678E-4</v>
      </c>
      <c r="Q80" s="183">
        <v>9.9000000000000008E-3</v>
      </c>
      <c r="R80" s="183">
        <v>0.25846922</v>
      </c>
      <c r="S80" s="183">
        <v>0.37232999999999994</v>
      </c>
      <c r="T80" s="183">
        <v>0.73455880000000007</v>
      </c>
      <c r="U80" s="183" t="s">
        <v>390</v>
      </c>
      <c r="V80" s="183">
        <v>1.7241380000000002</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12.2419812</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0.31330000000000002</v>
      </c>
      <c r="G83" s="183" t="s">
        <v>390</v>
      </c>
      <c r="H83" s="183" t="s">
        <v>391</v>
      </c>
      <c r="I83" s="183">
        <v>4.9501400000000001E-2</v>
      </c>
      <c r="J83" s="183">
        <v>0.33084480000000005</v>
      </c>
      <c r="K83" s="183">
        <v>1.1592100000000001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1.3620000000000001</v>
      </c>
      <c r="AL83" s="160" t="s">
        <v>385</v>
      </c>
    </row>
    <row r="84" spans="1:38" s="2" customFormat="1" ht="24.75" customHeight="1" thickBot="1" x14ac:dyDescent="0.3">
      <c r="A84" s="120" t="s">
        <v>53</v>
      </c>
      <c r="B84" s="129" t="s">
        <v>213</v>
      </c>
      <c r="C84" s="130" t="s">
        <v>214</v>
      </c>
      <c r="D84" s="122"/>
      <c r="E84" s="183" t="s">
        <v>390</v>
      </c>
      <c r="F84" s="183">
        <v>5.2469000000000005E-3</v>
      </c>
      <c r="G84" s="183" t="s">
        <v>391</v>
      </c>
      <c r="H84" s="183" t="s">
        <v>391</v>
      </c>
      <c r="I84" s="183">
        <v>9.6451800000000004E-4</v>
      </c>
      <c r="J84" s="183">
        <v>1.526176E-3</v>
      </c>
      <c r="K84" s="183">
        <v>2.0142300000000001E-3</v>
      </c>
      <c r="L84" s="183">
        <v>1.2538734E-7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36.2040188</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18.911999999999999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5.1536850000000009E-2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14.335000000000001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3.8559999999999999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12.375999999999999</v>
      </c>
      <c r="G90" s="183" t="s">
        <v>391</v>
      </c>
      <c r="H90" s="183" t="s">
        <v>391</v>
      </c>
      <c r="I90" s="183">
        <v>1.6210033090909086E-4</v>
      </c>
      <c r="J90" s="183">
        <v>2.4315049636363631E-3</v>
      </c>
      <c r="K90" s="183">
        <v>2.9718393999999997E-3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4.0721884088000003E-2</v>
      </c>
      <c r="F91" s="183">
        <v>0.18045618530239999</v>
      </c>
      <c r="G91" s="183">
        <v>5.0128194800000006E-3</v>
      </c>
      <c r="H91" s="183">
        <v>9.2891563844000005E-2</v>
      </c>
      <c r="I91" s="183">
        <v>0.69056860828</v>
      </c>
      <c r="J91" s="183">
        <v>0.77020936279999996</v>
      </c>
      <c r="K91" s="183">
        <v>0.78665871413999999</v>
      </c>
      <c r="L91" s="183" t="s">
        <v>390</v>
      </c>
      <c r="M91" s="183">
        <v>1.2451994648360001</v>
      </c>
      <c r="N91" s="183">
        <v>1.301341216</v>
      </c>
      <c r="O91" s="183">
        <v>0.123327564064</v>
      </c>
      <c r="P91" s="183">
        <v>9.4612818000000006E-5</v>
      </c>
      <c r="Q91" s="183">
        <v>2.2076324200000002E-3</v>
      </c>
      <c r="R91" s="183">
        <v>2.5894034399999998E-2</v>
      </c>
      <c r="S91" s="183">
        <v>0.85785500654399993</v>
      </c>
      <c r="T91" s="183">
        <v>0.110231695272</v>
      </c>
      <c r="U91" s="183" t="s">
        <v>390</v>
      </c>
      <c r="V91" s="183">
        <v>0.49200271527199996</v>
      </c>
      <c r="W91" s="183">
        <v>2.2383509360000002E-3</v>
      </c>
      <c r="X91" s="183">
        <v>2.4845695389600002E-3</v>
      </c>
      <c r="Y91" s="183">
        <v>1.0072579211999999E-3</v>
      </c>
      <c r="Z91" s="183">
        <v>1.0072579211999999E-3</v>
      </c>
      <c r="AA91" s="183">
        <v>1.0072579211999999E-3</v>
      </c>
      <c r="AB91" s="183">
        <v>5.50634330256E-3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1.4420700000000002E-3</v>
      </c>
      <c r="G92" s="194">
        <v>3.3030000000000001E-4</v>
      </c>
      <c r="H92" s="194" t="s">
        <v>390</v>
      </c>
      <c r="I92" s="194">
        <v>1.8952365999999995E-2</v>
      </c>
      <c r="J92" s="194">
        <v>2.2126628999999995E-2</v>
      </c>
      <c r="K92" s="194">
        <v>2.8051800999999991E-2</v>
      </c>
      <c r="L92" s="194">
        <v>4.9276151599999987E-4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644.30883400000005</v>
      </c>
      <c r="AL92" s="160" t="s">
        <v>231</v>
      </c>
    </row>
    <row r="93" spans="1:38" s="2" customFormat="1" ht="24.75" customHeight="1" thickBot="1" x14ac:dyDescent="0.3">
      <c r="A93" s="120" t="s">
        <v>53</v>
      </c>
      <c r="B93" s="123" t="s">
        <v>232</v>
      </c>
      <c r="C93" s="121" t="s">
        <v>405</v>
      </c>
      <c r="D93" s="189"/>
      <c r="E93" s="194" t="s">
        <v>391</v>
      </c>
      <c r="F93" s="182">
        <v>3.4233645600000004</v>
      </c>
      <c r="G93" s="194" t="s">
        <v>391</v>
      </c>
      <c r="H93" s="194" t="s">
        <v>391</v>
      </c>
      <c r="I93" s="182">
        <v>1.1597212327868853E-2</v>
      </c>
      <c r="J93" s="182">
        <v>3.0757824E-2</v>
      </c>
      <c r="K93" s="182">
        <v>5.0422662295081966E-2</v>
      </c>
      <c r="L93" s="182" t="s">
        <v>390</v>
      </c>
      <c r="M93" s="194" t="s">
        <v>391</v>
      </c>
      <c r="N93" s="194" t="s">
        <v>391</v>
      </c>
      <c r="O93" s="194" t="s">
        <v>391</v>
      </c>
      <c r="P93" s="194" t="s">
        <v>391</v>
      </c>
      <c r="Q93" s="194" t="s">
        <v>391</v>
      </c>
      <c r="R93" s="194" t="s">
        <v>391</v>
      </c>
      <c r="S93" s="194" t="s">
        <v>391</v>
      </c>
      <c r="T93" s="194" t="s">
        <v>391</v>
      </c>
      <c r="U93" s="194" t="s">
        <v>391</v>
      </c>
      <c r="V93" s="194" t="s">
        <v>391</v>
      </c>
      <c r="W93" s="194">
        <v>0.55746992269492657</v>
      </c>
      <c r="X93" s="194" t="s">
        <v>390</v>
      </c>
      <c r="Y93" s="194" t="s">
        <v>390</v>
      </c>
      <c r="Z93" s="194" t="s">
        <v>390</v>
      </c>
      <c r="AA93" s="194" t="s">
        <v>390</v>
      </c>
      <c r="AB93" s="183">
        <v>1.5866451645932524E-4</v>
      </c>
      <c r="AC93" s="194">
        <v>0.11149398453898532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5.5588749999999999E-2</v>
      </c>
      <c r="G95" s="195" t="s">
        <v>390</v>
      </c>
      <c r="H95" s="195" t="s">
        <v>390</v>
      </c>
      <c r="I95" s="182">
        <v>0.16957186899999976</v>
      </c>
      <c r="J95" s="182">
        <v>0.28997625450000014</v>
      </c>
      <c r="K95" s="182">
        <v>0.44926677999999914</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2.3686587999999995E-2</v>
      </c>
      <c r="F98" s="182">
        <v>7.1349116999999962E-2</v>
      </c>
      <c r="G98" s="182">
        <v>1.5754535099999998E-3</v>
      </c>
      <c r="H98" s="182">
        <v>3.1153504999999995E-2</v>
      </c>
      <c r="I98" s="182">
        <v>0.29825965199999921</v>
      </c>
      <c r="J98" s="182">
        <v>0.44209183400000185</v>
      </c>
      <c r="K98" s="182">
        <v>0.57142996349999786</v>
      </c>
      <c r="L98" s="182" t="s">
        <v>391</v>
      </c>
      <c r="M98" s="182">
        <v>3.5688296000000001E-2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0.25055361626558287</v>
      </c>
      <c r="F99" s="183">
        <v>7.245189654732183</v>
      </c>
      <c r="G99" s="183" t="s">
        <v>391</v>
      </c>
      <c r="H99" s="183">
        <v>10.063861581214583</v>
      </c>
      <c r="I99" s="183">
        <v>0.18409</v>
      </c>
      <c r="J99" s="183">
        <v>0.28287000000000001</v>
      </c>
      <c r="K99" s="183">
        <v>0.61961999999999995</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449000</v>
      </c>
      <c r="AL99" s="160" t="s">
        <v>245</v>
      </c>
    </row>
    <row r="100" spans="1:38" s="2" customFormat="1" ht="24.75" customHeight="1" thickBot="1" x14ac:dyDescent="0.3">
      <c r="A100" s="120" t="s">
        <v>243</v>
      </c>
      <c r="B100" s="120" t="s">
        <v>246</v>
      </c>
      <c r="C100" s="121" t="s">
        <v>408</v>
      </c>
      <c r="D100" s="196"/>
      <c r="E100" s="197">
        <v>0.28868090260264323</v>
      </c>
      <c r="F100" s="183">
        <v>10.195262638118274</v>
      </c>
      <c r="G100" s="183" t="s">
        <v>391</v>
      </c>
      <c r="H100" s="183">
        <v>9.901841098106825</v>
      </c>
      <c r="I100" s="183">
        <v>0.17604</v>
      </c>
      <c r="J100" s="183">
        <v>0.26406000000000002</v>
      </c>
      <c r="K100" s="183">
        <v>0.57701999999999998</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978000</v>
      </c>
      <c r="AL100" s="160" t="s">
        <v>245</v>
      </c>
    </row>
    <row r="101" spans="1:38" s="2" customFormat="1" ht="24.75" customHeight="1" thickBot="1" x14ac:dyDescent="0.3">
      <c r="A101" s="120" t="s">
        <v>243</v>
      </c>
      <c r="B101" s="120" t="s">
        <v>247</v>
      </c>
      <c r="C101" s="121" t="s">
        <v>248</v>
      </c>
      <c r="D101" s="196"/>
      <c r="E101" s="197">
        <v>4.2229687222171443E-3</v>
      </c>
      <c r="F101" s="183">
        <v>5.9855851567246966E-2</v>
      </c>
      <c r="G101" s="183" t="s">
        <v>391</v>
      </c>
      <c r="H101" s="183">
        <v>0.11700090584115608</v>
      </c>
      <c r="I101" s="183">
        <v>2.0625800000000001E-3</v>
      </c>
      <c r="J101" s="183">
        <v>6.1877399999999997E-3</v>
      </c>
      <c r="K101" s="183">
        <v>1.4438060000000001E-2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103129</v>
      </c>
      <c r="AL101" s="160" t="s">
        <v>245</v>
      </c>
    </row>
    <row r="102" spans="1:38" s="2" customFormat="1" ht="24.75" customHeight="1" thickBot="1" x14ac:dyDescent="0.3">
      <c r="A102" s="120" t="s">
        <v>243</v>
      </c>
      <c r="B102" s="120" t="s">
        <v>249</v>
      </c>
      <c r="C102" s="121" t="s">
        <v>409</v>
      </c>
      <c r="D102" s="196"/>
      <c r="E102" s="197">
        <v>0.14412512536834937</v>
      </c>
      <c r="F102" s="183">
        <v>1.7621140230891346</v>
      </c>
      <c r="G102" s="183" t="s">
        <v>391</v>
      </c>
      <c r="H102" s="183">
        <v>12.509926754157782</v>
      </c>
      <c r="I102" s="183">
        <v>2.1338000000000003E-2</v>
      </c>
      <c r="J102" s="183">
        <v>0.47439000000000009</v>
      </c>
      <c r="K102" s="183">
        <v>3.3149200000000003</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3309000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4.6469633917014325E-5</v>
      </c>
      <c r="F104" s="183">
        <v>4.9799285704350035E-4</v>
      </c>
      <c r="G104" s="183" t="s">
        <v>391</v>
      </c>
      <c r="H104" s="183">
        <v>1.1465543115263723E-3</v>
      </c>
      <c r="I104" s="183">
        <v>2.5557999999999999E-4</v>
      </c>
      <c r="J104" s="183">
        <v>7.6674000000000002E-4</v>
      </c>
      <c r="K104" s="183">
        <v>1.7890600000000001E-3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12779</v>
      </c>
      <c r="AL104" s="160" t="s">
        <v>245</v>
      </c>
    </row>
    <row r="105" spans="1:38" s="2" customFormat="1" ht="24.75" customHeight="1" thickBot="1" x14ac:dyDescent="0.3">
      <c r="A105" s="120" t="s">
        <v>243</v>
      </c>
      <c r="B105" s="120" t="s">
        <v>254</v>
      </c>
      <c r="C105" s="121" t="s">
        <v>255</v>
      </c>
      <c r="D105" s="196"/>
      <c r="E105" s="197">
        <v>3.9325948635428602E-4</v>
      </c>
      <c r="F105" s="183">
        <v>9.6035343251174628E-3</v>
      </c>
      <c r="G105" s="183" t="s">
        <v>391</v>
      </c>
      <c r="H105" s="183">
        <v>1.1331590430514293E-2</v>
      </c>
      <c r="I105" s="183">
        <v>2.8196000000000002E-3</v>
      </c>
      <c r="J105" s="183">
        <v>4.4308000000000004E-3</v>
      </c>
      <c r="K105" s="183">
        <v>9.6671999999999991E-3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20140</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1.1953891004370181E-2</v>
      </c>
      <c r="F107" s="183">
        <v>0.29568022280428213</v>
      </c>
      <c r="G107" s="183" t="s">
        <v>391</v>
      </c>
      <c r="H107" s="183">
        <v>1.6641438656648997</v>
      </c>
      <c r="I107" s="183">
        <v>2.1695571000000004E-2</v>
      </c>
      <c r="J107" s="183">
        <v>0.28927428000000005</v>
      </c>
      <c r="K107" s="183">
        <v>1.3740528300000003</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7231857.0000000009</v>
      </c>
      <c r="AL107" s="160" t="s">
        <v>245</v>
      </c>
    </row>
    <row r="108" spans="1:38" s="2" customFormat="1" ht="24.75" customHeight="1" thickBot="1" x14ac:dyDescent="0.3">
      <c r="A108" s="132" t="s">
        <v>243</v>
      </c>
      <c r="B108" s="120" t="s">
        <v>259</v>
      </c>
      <c r="C108" s="133" t="s">
        <v>411</v>
      </c>
      <c r="D108" s="196"/>
      <c r="E108" s="197">
        <v>0.10644399540287496</v>
      </c>
      <c r="F108" s="183">
        <v>2.4027288839866876</v>
      </c>
      <c r="G108" s="183" t="s">
        <v>391</v>
      </c>
      <c r="H108" s="183">
        <v>2.2868555856318737</v>
      </c>
      <c r="I108" s="183">
        <v>3.6811749999999997E-2</v>
      </c>
      <c r="J108" s="183">
        <v>0.36811749999999999</v>
      </c>
      <c r="K108" s="183">
        <v>0.73623499999999997</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18405875</v>
      </c>
      <c r="AL108" s="160" t="s">
        <v>245</v>
      </c>
    </row>
    <row r="109" spans="1:38" s="2" customFormat="1" ht="24.75" customHeight="1" thickBot="1" x14ac:dyDescent="0.3">
      <c r="A109" s="132" t="s">
        <v>243</v>
      </c>
      <c r="B109" s="120" t="s">
        <v>260</v>
      </c>
      <c r="C109" s="133" t="s">
        <v>412</v>
      </c>
      <c r="D109" s="196"/>
      <c r="E109" s="197">
        <v>1.0185156835859849E-2</v>
      </c>
      <c r="F109" s="183">
        <v>0.18090423154553398</v>
      </c>
      <c r="G109" s="183" t="s">
        <v>391</v>
      </c>
      <c r="H109" s="183">
        <v>0.29007528804252175</v>
      </c>
      <c r="I109" s="183">
        <v>1.339212E-2</v>
      </c>
      <c r="J109" s="183">
        <v>7.3656659999999999E-2</v>
      </c>
      <c r="K109" s="183">
        <v>7.3656659999999999E-2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669606</v>
      </c>
      <c r="AL109" s="160" t="s">
        <v>245</v>
      </c>
    </row>
    <row r="110" spans="1:38" s="2" customFormat="1" ht="24.75" customHeight="1" thickBot="1" x14ac:dyDescent="0.3">
      <c r="A110" s="132" t="s">
        <v>243</v>
      </c>
      <c r="B110" s="120" t="s">
        <v>261</v>
      </c>
      <c r="C110" s="134" t="s">
        <v>413</v>
      </c>
      <c r="D110" s="196"/>
      <c r="E110" s="197">
        <v>2.6706009062547197E-3</v>
      </c>
      <c r="F110" s="183">
        <v>1.6860616411812283E-3</v>
      </c>
      <c r="G110" s="183" t="s">
        <v>391</v>
      </c>
      <c r="H110" s="183">
        <v>6.7130250921052542E-2</v>
      </c>
      <c r="I110" s="183">
        <v>1.1664410000000002E-2</v>
      </c>
      <c r="J110" s="183">
        <v>8.2679900000000001E-2</v>
      </c>
      <c r="K110" s="183">
        <v>8.2679900000000001E-2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566070</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12.046666666666665</v>
      </c>
      <c r="F112" s="183" t="s">
        <v>390</v>
      </c>
      <c r="G112" s="183" t="s">
        <v>391</v>
      </c>
      <c r="H112" s="183">
        <v>23.2974</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301.16666666666663</v>
      </c>
      <c r="AL112" s="160" t="s">
        <v>430</v>
      </c>
    </row>
    <row r="113" spans="1:38" s="2" customFormat="1" ht="24.75" customHeight="1" thickBot="1" x14ac:dyDescent="0.3">
      <c r="A113" s="120" t="s">
        <v>263</v>
      </c>
      <c r="B113" s="135" t="s">
        <v>266</v>
      </c>
      <c r="C113" s="136" t="s">
        <v>267</v>
      </c>
      <c r="D113" s="181"/>
      <c r="E113" s="182">
        <v>4.2458106977398948</v>
      </c>
      <c r="F113" s="183">
        <v>13.010250927700531</v>
      </c>
      <c r="G113" s="183" t="s">
        <v>391</v>
      </c>
      <c r="H113" s="183">
        <v>18.268969826777209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106.14526744349735</v>
      </c>
      <c r="AL113" s="160" t="s">
        <v>385</v>
      </c>
    </row>
    <row r="114" spans="1:38" s="2" customFormat="1" ht="24.75" customHeight="1" thickBot="1" x14ac:dyDescent="0.3">
      <c r="A114" s="120" t="s">
        <v>263</v>
      </c>
      <c r="B114" s="135" t="s">
        <v>268</v>
      </c>
      <c r="C114" s="136" t="s">
        <v>415</v>
      </c>
      <c r="D114" s="181"/>
      <c r="E114" s="182">
        <v>4.6321040000000001E-2</v>
      </c>
      <c r="F114" s="183" t="s">
        <v>391</v>
      </c>
      <c r="G114" s="183" t="s">
        <v>391</v>
      </c>
      <c r="H114" s="183">
        <v>0.15054338</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1.158026</v>
      </c>
      <c r="AL114" s="160" t="s">
        <v>385</v>
      </c>
    </row>
    <row r="115" spans="1:38" s="2" customFormat="1" ht="24.75" customHeight="1" thickBot="1" x14ac:dyDescent="0.3">
      <c r="A115" s="120" t="s">
        <v>263</v>
      </c>
      <c r="B115" s="135" t="s">
        <v>269</v>
      </c>
      <c r="C115" s="136" t="s">
        <v>270</v>
      </c>
      <c r="D115" s="181"/>
      <c r="E115" s="182">
        <v>3.4114853916065904E-2</v>
      </c>
      <c r="F115" s="183" t="s">
        <v>391</v>
      </c>
      <c r="G115" s="183" t="s">
        <v>391</v>
      </c>
      <c r="H115" s="183">
        <v>6.8229707832131808E-2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0.85287134790164754</v>
      </c>
      <c r="AL115" s="160" t="s">
        <v>385</v>
      </c>
    </row>
    <row r="116" spans="1:38" s="2" customFormat="1" ht="24.75" customHeight="1" thickBot="1" x14ac:dyDescent="0.3">
      <c r="A116" s="120" t="s">
        <v>263</v>
      </c>
      <c r="B116" s="120" t="s">
        <v>271</v>
      </c>
      <c r="C116" s="125" t="s">
        <v>416</v>
      </c>
      <c r="D116" s="181" t="s">
        <v>424</v>
      </c>
      <c r="E116" s="182">
        <v>0.59009925091054483</v>
      </c>
      <c r="F116" s="183">
        <v>3.5357564712388288E-2</v>
      </c>
      <c r="G116" s="183" t="s">
        <v>391</v>
      </c>
      <c r="H116" s="183">
        <v>1.6183770859833309</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14.30063509494487</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1.2824555533913538</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26.317011124197556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0.38001219721794854</v>
      </c>
      <c r="J119" s="183">
        <v>6.8166476769658075</v>
      </c>
      <c r="K119" s="183">
        <v>6.8166476769658075</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1.4005173180846429</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0.8701525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1.926085</v>
      </c>
      <c r="G125" s="187" t="s">
        <v>391</v>
      </c>
      <c r="H125" s="183" t="s">
        <v>390</v>
      </c>
      <c r="I125" s="183">
        <v>2.3181209824740001E-5</v>
      </c>
      <c r="J125" s="183">
        <v>1.5383893792781999E-4</v>
      </c>
      <c r="K125" s="183">
        <v>3.2523939845014002E-4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7024.6090377999999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8.951711999999952E-2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372.98799999999801</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3.6493801207012379E-2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1.0928624960388738</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2.3704999999999993E-2</v>
      </c>
      <c r="F133" s="183">
        <v>5.2999999999999998E-4</v>
      </c>
      <c r="G133" s="183">
        <v>2.699E-3</v>
      </c>
      <c r="H133" s="183" t="s">
        <v>391</v>
      </c>
      <c r="I133" s="183">
        <v>2.4969000000000002E-3</v>
      </c>
      <c r="J133" s="183">
        <v>4.2804000000000002E-3</v>
      </c>
      <c r="K133" s="183">
        <v>7.1340000000000006E-3</v>
      </c>
      <c r="L133" s="183" t="s">
        <v>390</v>
      </c>
      <c r="M133" s="183">
        <v>6.4529999999999995E-3</v>
      </c>
      <c r="N133" s="183">
        <v>2.6735709E-3</v>
      </c>
      <c r="O133" s="183">
        <v>4.4782089999999996E-4</v>
      </c>
      <c r="P133" s="183">
        <v>0.13265469999999999</v>
      </c>
      <c r="Q133" s="183">
        <v>1.2116983000000001E-3</v>
      </c>
      <c r="R133" s="183">
        <v>1.2072468E-3</v>
      </c>
      <c r="S133" s="183">
        <v>1.1066429E-3</v>
      </c>
      <c r="T133" s="183">
        <v>1.5428899000000001E-3</v>
      </c>
      <c r="U133" s="183">
        <v>1.7610134E-3</v>
      </c>
      <c r="V133" s="183">
        <v>1.42554836E-2</v>
      </c>
      <c r="W133" s="183">
        <v>2.4038100000000001E-3</v>
      </c>
      <c r="X133" s="183">
        <v>1.1751960000000001E-6</v>
      </c>
      <c r="Y133" s="183">
        <v>6.4190630000000014E-7</v>
      </c>
      <c r="Z133" s="183">
        <v>5.7335320000000005E-7</v>
      </c>
      <c r="AA133" s="183">
        <v>6.2231969999999995E-7</v>
      </c>
      <c r="AB133" s="183">
        <v>3.0127752E-6</v>
      </c>
      <c r="AC133" s="183">
        <v>1.33545E-2</v>
      </c>
      <c r="AD133" s="183">
        <v>3.6502299999999994E-2</v>
      </c>
      <c r="AE133" s="184"/>
      <c r="AF133" s="191" t="s">
        <v>391</v>
      </c>
      <c r="AG133" s="191" t="s">
        <v>391</v>
      </c>
      <c r="AH133" s="191">
        <v>17.832257618</v>
      </c>
      <c r="AI133" s="191" t="s">
        <v>391</v>
      </c>
      <c r="AJ133" s="191" t="s">
        <v>391</v>
      </c>
      <c r="AK133" s="183">
        <v>89030</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0.45742469177805006</v>
      </c>
      <c r="F135" s="182">
        <v>0.17692841851792501</v>
      </c>
      <c r="G135" s="182">
        <v>1.5822866696725002E-2</v>
      </c>
      <c r="H135" s="182" t="s">
        <v>390</v>
      </c>
      <c r="I135" s="182">
        <v>0.60270737690252507</v>
      </c>
      <c r="J135" s="182">
        <v>0.64873753456572503</v>
      </c>
      <c r="K135" s="182">
        <v>0.66743728611640007</v>
      </c>
      <c r="L135" s="182">
        <v>0.2531370982990605</v>
      </c>
      <c r="M135" s="182">
        <v>8.0308240698014259</v>
      </c>
      <c r="N135" s="182">
        <v>7.0483678921775011E-2</v>
      </c>
      <c r="O135" s="182">
        <v>1.4384424269750002E-2</v>
      </c>
      <c r="P135" s="182" t="s">
        <v>390</v>
      </c>
      <c r="Q135" s="182">
        <v>5.8976139505975002E-2</v>
      </c>
      <c r="R135" s="182">
        <v>1.4384424269750001E-3</v>
      </c>
      <c r="S135" s="182">
        <v>2.8768848539500003E-2</v>
      </c>
      <c r="T135" s="182" t="s">
        <v>390</v>
      </c>
      <c r="U135" s="182">
        <v>1.0069096988825002E-2</v>
      </c>
      <c r="V135" s="182">
        <v>2.5215895744871752</v>
      </c>
      <c r="W135" s="182">
        <v>1.4384424269750002</v>
      </c>
      <c r="X135" s="182">
        <v>0.33515708548517503</v>
      </c>
      <c r="Y135" s="182">
        <v>0.66599884368942508</v>
      </c>
      <c r="Z135" s="182">
        <v>0.81703529852180012</v>
      </c>
      <c r="AA135" s="182" t="s">
        <v>390</v>
      </c>
      <c r="AB135" s="183">
        <v>1.8181912276964003</v>
      </c>
      <c r="AC135" s="182" t="s">
        <v>390</v>
      </c>
      <c r="AD135" s="182" t="s">
        <v>391</v>
      </c>
      <c r="AE135" s="184"/>
      <c r="AF135" s="191" t="s">
        <v>391</v>
      </c>
      <c r="AG135" s="191" t="s">
        <v>391</v>
      </c>
      <c r="AH135" s="191" t="s">
        <v>391</v>
      </c>
      <c r="AI135" s="191" t="s">
        <v>391</v>
      </c>
      <c r="AJ135" s="191" t="s">
        <v>391</v>
      </c>
      <c r="AK135" s="186">
        <v>143.84424269750002</v>
      </c>
      <c r="AL135" s="160" t="s">
        <v>385</v>
      </c>
    </row>
    <row r="136" spans="1:38" s="2" customFormat="1" ht="24.75" customHeight="1" thickBot="1" x14ac:dyDescent="0.3">
      <c r="A136" s="120" t="s">
        <v>288</v>
      </c>
      <c r="B136" s="120" t="s">
        <v>313</v>
      </c>
      <c r="C136" s="121" t="s">
        <v>314</v>
      </c>
      <c r="D136" s="181"/>
      <c r="E136" s="182" t="s">
        <v>391</v>
      </c>
      <c r="F136" s="183">
        <v>4.6844699999999996E-3</v>
      </c>
      <c r="G136" s="182" t="s">
        <v>391</v>
      </c>
      <c r="H136" s="183">
        <v>0.57184148000000012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3.0970799999999999E-3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2.0000000000000002E-5</v>
      </c>
      <c r="F139" s="183">
        <v>1.2509999999999999E-3</v>
      </c>
      <c r="G139" s="183">
        <v>9.9999999999999995E-7</v>
      </c>
      <c r="H139" s="183" t="s">
        <v>390</v>
      </c>
      <c r="I139" s="183">
        <v>0.40287011999999994</v>
      </c>
      <c r="J139" s="183">
        <v>0.40288781999999995</v>
      </c>
      <c r="K139" s="183">
        <v>0.40290846999999991</v>
      </c>
      <c r="L139" s="183" t="s">
        <v>390</v>
      </c>
      <c r="M139" s="183">
        <v>3.0000000000000001E-6</v>
      </c>
      <c r="N139" s="183">
        <v>8.7751199999999991E-3</v>
      </c>
      <c r="O139" s="183">
        <v>3.4145199999999999E-3</v>
      </c>
      <c r="P139" s="183">
        <v>7.5245199999999998E-3</v>
      </c>
      <c r="Q139" s="183">
        <v>3.85367E-3</v>
      </c>
      <c r="R139" s="183">
        <v>1.74682E-2</v>
      </c>
      <c r="S139" s="183">
        <v>1.3948390000000001E-2</v>
      </c>
      <c r="T139" s="183">
        <v>3.81E-3</v>
      </c>
      <c r="U139" s="183" t="s">
        <v>390</v>
      </c>
      <c r="V139" s="183" t="s">
        <v>390</v>
      </c>
      <c r="W139" s="183">
        <v>4.096426000000001</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283.72175009802692</v>
      </c>
      <c r="F141" s="19">
        <f t="shared" ref="F141:AD141" si="0">SUM(F14:F140)</f>
        <v>407.77842367361939</v>
      </c>
      <c r="G141" s="19">
        <f t="shared" si="0"/>
        <v>218.36522633965745</v>
      </c>
      <c r="H141" s="19">
        <f t="shared" si="0"/>
        <v>84.768807548841593</v>
      </c>
      <c r="I141" s="19">
        <f t="shared" si="0"/>
        <v>82.499128147936119</v>
      </c>
      <c r="J141" s="19">
        <f t="shared" si="0"/>
        <v>101.14593333116859</v>
      </c>
      <c r="K141" s="19">
        <f t="shared" si="0"/>
        <v>123.93618424492558</v>
      </c>
      <c r="L141" s="19">
        <f t="shared" si="0"/>
        <v>8.6330190911680909</v>
      </c>
      <c r="M141" s="19">
        <f t="shared" si="0"/>
        <v>1389.7820120307629</v>
      </c>
      <c r="N141" s="19">
        <f t="shared" si="0"/>
        <v>87.049065268604707</v>
      </c>
      <c r="O141" s="19">
        <f t="shared" si="0"/>
        <v>1.8731185573190183</v>
      </c>
      <c r="P141" s="19">
        <f t="shared" si="0"/>
        <v>3.2948286640133553</v>
      </c>
      <c r="Q141" s="19">
        <f t="shared" si="0"/>
        <v>3.0687167580841193</v>
      </c>
      <c r="R141" s="19">
        <f>SUM(R14:R140)</f>
        <v>12.771032037557074</v>
      </c>
      <c r="S141" s="19">
        <f t="shared" si="0"/>
        <v>66.732029970786073</v>
      </c>
      <c r="T141" s="19">
        <f t="shared" si="0"/>
        <v>13.087355641082903</v>
      </c>
      <c r="U141" s="19">
        <f t="shared" si="0"/>
        <v>30.269609331053427</v>
      </c>
      <c r="V141" s="19">
        <f t="shared" si="0"/>
        <v>70.026892317103204</v>
      </c>
      <c r="W141" s="19">
        <f t="shared" si="0"/>
        <v>70.763903904129364</v>
      </c>
      <c r="X141" s="19">
        <f t="shared" si="0"/>
        <v>15.735206666084892</v>
      </c>
      <c r="Y141" s="19">
        <f t="shared" si="0"/>
        <v>12.885409032812536</v>
      </c>
      <c r="Z141" s="19">
        <f t="shared" si="0"/>
        <v>7.3091235813524715</v>
      </c>
      <c r="AA141" s="19">
        <f t="shared" si="0"/>
        <v>8.3911973106973026</v>
      </c>
      <c r="AB141" s="19">
        <f t="shared" si="0"/>
        <v>44.335728988643126</v>
      </c>
      <c r="AC141" s="19">
        <f t="shared" si="0"/>
        <v>15.753135472333156</v>
      </c>
      <c r="AD141" s="19">
        <f t="shared" si="0"/>
        <v>1.9789230647217928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283.72175009802692</v>
      </c>
      <c r="F152" s="13">
        <f t="shared" ref="F152:AD152" si="1">SUM(F$141, F$151, IF(AND(ISNUMBER(SEARCH($B$4,"AT|BE|CH|GB|IE|LT|LU|NL")),SUM(F$143:F$149)&gt;0),SUM(F$143:F$149)-SUM(F$27:F$33),0))</f>
        <v>407.77842367361939</v>
      </c>
      <c r="G152" s="13">
        <f t="shared" si="1"/>
        <v>218.36522633965745</v>
      </c>
      <c r="H152" s="13">
        <f t="shared" si="1"/>
        <v>84.768807548841593</v>
      </c>
      <c r="I152" s="13">
        <f t="shared" si="1"/>
        <v>82.499128147936119</v>
      </c>
      <c r="J152" s="13">
        <f t="shared" si="1"/>
        <v>101.14593333116859</v>
      </c>
      <c r="K152" s="13">
        <f t="shared" si="1"/>
        <v>123.93618424492558</v>
      </c>
      <c r="L152" s="13">
        <f t="shared" si="1"/>
        <v>8.6330190911680909</v>
      </c>
      <c r="M152" s="13">
        <f t="shared" si="1"/>
        <v>1389.7820120307629</v>
      </c>
      <c r="N152" s="13">
        <f t="shared" si="1"/>
        <v>87.049065268604707</v>
      </c>
      <c r="O152" s="13">
        <f t="shared" si="1"/>
        <v>1.8731185573190183</v>
      </c>
      <c r="P152" s="13">
        <f t="shared" si="1"/>
        <v>3.2948286640133553</v>
      </c>
      <c r="Q152" s="13">
        <f t="shared" si="1"/>
        <v>3.0687167580841193</v>
      </c>
      <c r="R152" s="13">
        <f t="shared" si="1"/>
        <v>12.771032037557074</v>
      </c>
      <c r="S152" s="13">
        <f t="shared" si="1"/>
        <v>66.732029970786073</v>
      </c>
      <c r="T152" s="13">
        <f t="shared" si="1"/>
        <v>13.087355641082903</v>
      </c>
      <c r="U152" s="13">
        <f t="shared" si="1"/>
        <v>30.269609331053427</v>
      </c>
      <c r="V152" s="13">
        <f t="shared" si="1"/>
        <v>70.026892317103204</v>
      </c>
      <c r="W152" s="13">
        <f t="shared" si="1"/>
        <v>70.763903904129364</v>
      </c>
      <c r="X152" s="13">
        <f t="shared" si="1"/>
        <v>15.735206666084892</v>
      </c>
      <c r="Y152" s="13">
        <f t="shared" si="1"/>
        <v>12.885409032812536</v>
      </c>
      <c r="Z152" s="13">
        <f t="shared" si="1"/>
        <v>7.3091235813524715</v>
      </c>
      <c r="AA152" s="13">
        <f t="shared" si="1"/>
        <v>8.3911973106973026</v>
      </c>
      <c r="AB152" s="13">
        <f t="shared" si="1"/>
        <v>44.335728988643126</v>
      </c>
      <c r="AC152" s="13">
        <f t="shared" si="1"/>
        <v>15.753135472333156</v>
      </c>
      <c r="AD152" s="13">
        <f t="shared" si="1"/>
        <v>1.9789230647217928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283.72175009802692</v>
      </c>
      <c r="F154" s="13">
        <f>SUM(F$141, F$153, -1 * IF(OR($B$6=2005,$B$6&gt;=2020),SUM(F$99:F$122),0), IF(AND(ISNUMBER(SEARCH($B$4,"AT|BE|CH|GB|IE|LT|LU|NL")),SUM(F$143:F$149)&gt;0),SUM(F$143:F$149)-SUM(F$27:F$33),0))</f>
        <v>407.77842367361939</v>
      </c>
      <c r="G154" s="13">
        <f>SUM(G$141, G$153, IF(AND(ISNUMBER(SEARCH($B$4,"AT|BE|CH|GB|IE|LT|LU|NL")),SUM(G$143:G$149)&gt;0),SUM(G$143:G$149)-SUM(G$27:G$33),0))</f>
        <v>218.36522633965745</v>
      </c>
      <c r="H154" s="13">
        <f>SUM(H$141, H$153, IF(AND(ISNUMBER(SEARCH($B$4,"AT|BE|CH|GB|IE|LT|LU|NL")),SUM(H$143:H$149)&gt;0),SUM(H$143:H$149)-SUM(H$27:H$33),0))</f>
        <v>84.768807548841593</v>
      </c>
      <c r="I154" s="13">
        <f t="shared" ref="I154:AD154" si="2">SUM(I$141, I$153, IF(AND(ISNUMBER(SEARCH($B$4,"AT|BE|CH|GB|IE|LT|LU|NL")),SUM(I$143:I$149)&gt;0),SUM(I$143:I$149)-SUM(I$27:I$33),0))</f>
        <v>82.499128147936119</v>
      </c>
      <c r="J154" s="13">
        <f t="shared" si="2"/>
        <v>101.14593333116859</v>
      </c>
      <c r="K154" s="13">
        <f t="shared" si="2"/>
        <v>123.93618424492558</v>
      </c>
      <c r="L154" s="13">
        <f t="shared" si="2"/>
        <v>8.6330190911680909</v>
      </c>
      <c r="M154" s="13">
        <f t="shared" si="2"/>
        <v>1389.7820120307629</v>
      </c>
      <c r="N154" s="13">
        <f t="shared" si="2"/>
        <v>87.049065268604707</v>
      </c>
      <c r="O154" s="13">
        <f t="shared" si="2"/>
        <v>1.8731185573190183</v>
      </c>
      <c r="P154" s="13">
        <f t="shared" si="2"/>
        <v>3.2948286640133553</v>
      </c>
      <c r="Q154" s="13">
        <f t="shared" si="2"/>
        <v>3.0687167580841193</v>
      </c>
      <c r="R154" s="13">
        <f t="shared" si="2"/>
        <v>12.771032037557074</v>
      </c>
      <c r="S154" s="13">
        <f t="shared" si="2"/>
        <v>66.732029970786073</v>
      </c>
      <c r="T154" s="13">
        <f t="shared" si="2"/>
        <v>13.087355641082903</v>
      </c>
      <c r="U154" s="13">
        <f t="shared" si="2"/>
        <v>30.269609331053427</v>
      </c>
      <c r="V154" s="13">
        <f t="shared" si="2"/>
        <v>70.026892317103204</v>
      </c>
      <c r="W154" s="13">
        <f t="shared" si="2"/>
        <v>70.763903904129364</v>
      </c>
      <c r="X154" s="13">
        <f t="shared" si="2"/>
        <v>15.735206666084892</v>
      </c>
      <c r="Y154" s="13">
        <f t="shared" si="2"/>
        <v>12.885409032812536</v>
      </c>
      <c r="Z154" s="13">
        <f t="shared" si="2"/>
        <v>7.3091235813524715</v>
      </c>
      <c r="AA154" s="13">
        <f t="shared" si="2"/>
        <v>8.3911973106973026</v>
      </c>
      <c r="AB154" s="13">
        <f t="shared" si="2"/>
        <v>44.335728988643126</v>
      </c>
      <c r="AC154" s="13">
        <f t="shared" si="2"/>
        <v>15.753135472333156</v>
      </c>
      <c r="AD154" s="13">
        <f t="shared" si="2"/>
        <v>1.9789230647217928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1.9292858159208381</v>
      </c>
      <c r="F157" s="22">
        <v>7.7825086750470188E-2</v>
      </c>
      <c r="G157" s="22">
        <v>0.14154344074149575</v>
      </c>
      <c r="H157" s="22" t="s">
        <v>390</v>
      </c>
      <c r="I157" s="22">
        <v>3.0874415929068359E-2</v>
      </c>
      <c r="J157" s="22">
        <v>3.0874415929068359E-2</v>
      </c>
      <c r="K157" s="22">
        <v>3.0874415929068359E-2</v>
      </c>
      <c r="L157" s="22">
        <v>1.4819719645952812E-2</v>
      </c>
      <c r="M157" s="22">
        <v>0.69439908785005322</v>
      </c>
      <c r="N157" s="22">
        <v>0</v>
      </c>
      <c r="O157" s="22">
        <v>1.4659856335682488E-3</v>
      </c>
      <c r="P157" s="22">
        <v>8.9307170780594477E-4</v>
      </c>
      <c r="Q157" s="22">
        <v>1.6850409581244242E-5</v>
      </c>
      <c r="R157" s="22">
        <v>5.055122874373273E-3</v>
      </c>
      <c r="S157" s="22">
        <v>3.5722868312237791E-3</v>
      </c>
      <c r="T157" s="22">
        <v>1.4828360431494935E-3</v>
      </c>
      <c r="U157" s="22">
        <v>1.6850409581244242E-5</v>
      </c>
      <c r="V157" s="22">
        <v>0.29286011852202493</v>
      </c>
      <c r="W157" s="22" t="s">
        <v>390</v>
      </c>
      <c r="X157" s="22">
        <v>8.5937088864345627E-4</v>
      </c>
      <c r="Y157" s="22">
        <v>5.1899261510232261E-3</v>
      </c>
      <c r="Z157" s="22">
        <v>5.7965408959480191E-3</v>
      </c>
      <c r="AA157" s="22">
        <v>1.3311823569182952E-3</v>
      </c>
      <c r="AB157" s="22">
        <v>1.3177020292532997E-2</v>
      </c>
      <c r="AC157" s="22" t="s">
        <v>391</v>
      </c>
      <c r="AD157" s="22" t="s">
        <v>391</v>
      </c>
      <c r="AE157" s="59"/>
      <c r="AF157" s="22">
        <v>7379.2998679142902</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0.43299509290956667</v>
      </c>
      <c r="F158" s="22">
        <v>3.5706254082611237E-2</v>
      </c>
      <c r="G158" s="22">
        <v>3.260180965243286E-2</v>
      </c>
      <c r="H158" s="22" t="s">
        <v>390</v>
      </c>
      <c r="I158" s="22">
        <v>3.092975987700699E-3</v>
      </c>
      <c r="J158" s="22">
        <v>3.092975987700699E-3</v>
      </c>
      <c r="K158" s="22">
        <v>3.092975987700699E-3</v>
      </c>
      <c r="L158" s="22">
        <v>4.6394639815510483E-4</v>
      </c>
      <c r="M158" s="22">
        <v>0.60957353075965148</v>
      </c>
      <c r="N158" s="22">
        <v>0.92855207137738693</v>
      </c>
      <c r="O158" s="22">
        <v>3.3396356818049685E-4</v>
      </c>
      <c r="P158" s="22">
        <v>2.0426104744807164E-4</v>
      </c>
      <c r="Q158" s="22">
        <v>3.9059963959670415E-6</v>
      </c>
      <c r="R158" s="22">
        <v>1.1434655363143575E-3</v>
      </c>
      <c r="S158" s="22">
        <v>8.1980095133046816E-4</v>
      </c>
      <c r="T158" s="22">
        <v>3.3859704331570622E-4</v>
      </c>
      <c r="U158" s="22">
        <v>3.8677080412700757E-6</v>
      </c>
      <c r="V158" s="22">
        <v>6.6718039660102743E-2</v>
      </c>
      <c r="W158" s="22" t="s">
        <v>390</v>
      </c>
      <c r="X158" s="22">
        <v>1.9545355743401643E-4</v>
      </c>
      <c r="Y158" s="22">
        <v>1.1706932302389126E-3</v>
      </c>
      <c r="Z158" s="22">
        <v>1.3056424239985751E-3</v>
      </c>
      <c r="AA158" s="22">
        <v>3.0290703878624531E-4</v>
      </c>
      <c r="AB158" s="22">
        <v>2.9746962504577494E-3</v>
      </c>
      <c r="AC158" s="22" t="s">
        <v>391</v>
      </c>
      <c r="AD158" s="22" t="s">
        <v>391</v>
      </c>
      <c r="AE158" s="59"/>
      <c r="AF158" s="22">
        <v>1639.3718292154317</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0.23484000000000002</v>
      </c>
      <c r="F163" s="24">
        <v>0.61799999999999999</v>
      </c>
      <c r="G163" s="24">
        <v>4.6968000000000003E-2</v>
      </c>
      <c r="H163" s="24">
        <v>5.3148000000000001E-2</v>
      </c>
      <c r="I163" s="24" t="s">
        <v>390</v>
      </c>
      <c r="J163" s="24" t="s">
        <v>390</v>
      </c>
      <c r="K163" s="24" t="s">
        <v>390</v>
      </c>
      <c r="L163" s="24" t="s">
        <v>390</v>
      </c>
      <c r="M163" s="24">
        <v>6.6744000000000003</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1236</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2004</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2004</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41" customFormat="1" ht="24.75" customHeight="1" thickBot="1" x14ac:dyDescent="0.3">
      <c r="A14" s="120" t="s">
        <v>50</v>
      </c>
      <c r="B14" s="120" t="s">
        <v>51</v>
      </c>
      <c r="C14" s="121" t="s">
        <v>52</v>
      </c>
      <c r="D14" s="181"/>
      <c r="E14" s="182">
        <v>95.421533029000003</v>
      </c>
      <c r="F14" s="183">
        <v>6.3559750599999978</v>
      </c>
      <c r="G14" s="183">
        <v>126.43098672999999</v>
      </c>
      <c r="H14" s="183">
        <v>1.2636470000000001E-3</v>
      </c>
      <c r="I14" s="183">
        <v>2.5330653429999992</v>
      </c>
      <c r="J14" s="183">
        <v>3.8388559549999988</v>
      </c>
      <c r="K14" s="183">
        <v>4.6920376800000021</v>
      </c>
      <c r="L14" s="183">
        <v>2.1369970558271674E-2</v>
      </c>
      <c r="M14" s="183">
        <v>9.2256200380000006</v>
      </c>
      <c r="N14" s="183">
        <v>2.1197385869053522</v>
      </c>
      <c r="O14" s="183">
        <v>0.18752346073981815</v>
      </c>
      <c r="P14" s="183">
        <v>1.4150330541663616</v>
      </c>
      <c r="Q14" s="183">
        <v>0.47407207204567192</v>
      </c>
      <c r="R14" s="183">
        <v>4.9095601683574284</v>
      </c>
      <c r="S14" s="183">
        <v>1.3254497277690174</v>
      </c>
      <c r="T14" s="183">
        <v>4.3416363032741989</v>
      </c>
      <c r="U14" s="183">
        <v>24.081976322760269</v>
      </c>
      <c r="V14" s="183">
        <v>7.0436842082323219</v>
      </c>
      <c r="W14" s="183">
        <v>2.0585169403670656</v>
      </c>
      <c r="X14" s="183">
        <v>2.9671458229094923E-3</v>
      </c>
      <c r="Y14" s="183">
        <v>5.5643937993748007E-3</v>
      </c>
      <c r="Z14" s="183">
        <v>4.3920294339675411E-3</v>
      </c>
      <c r="AA14" s="183">
        <v>3.138703919298505E-3</v>
      </c>
      <c r="AB14" s="183">
        <v>1.6062272975550351E-2</v>
      </c>
      <c r="AC14" s="183">
        <v>3.9236753447172203</v>
      </c>
      <c r="AD14" s="183">
        <v>0.68344928133895422</v>
      </c>
      <c r="AE14" s="184"/>
      <c r="AF14" s="183">
        <v>6643.3675109136138</v>
      </c>
      <c r="AG14" s="183">
        <v>572918.00445784547</v>
      </c>
      <c r="AH14" s="183">
        <v>24777.807217459685</v>
      </c>
      <c r="AI14" s="183">
        <v>3099.2122717993329</v>
      </c>
      <c r="AJ14" s="183">
        <v>4768.6012379249996</v>
      </c>
      <c r="AK14" s="185" t="s">
        <v>391</v>
      </c>
      <c r="AL14" s="160" t="s">
        <v>49</v>
      </c>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row>
    <row r="15" spans="1:67" s="141" customFormat="1" ht="24.75" customHeight="1" thickBot="1" x14ac:dyDescent="0.3">
      <c r="A15" s="120" t="s">
        <v>53</v>
      </c>
      <c r="B15" s="120" t="s">
        <v>54</v>
      </c>
      <c r="C15" s="121" t="s">
        <v>55</v>
      </c>
      <c r="D15" s="181"/>
      <c r="E15" s="182">
        <v>0.59608799999999984</v>
      </c>
      <c r="F15" s="183">
        <v>7.8961140014000009E-3</v>
      </c>
      <c r="G15" s="183">
        <v>0.87779366799999992</v>
      </c>
      <c r="H15" s="183" t="s">
        <v>390</v>
      </c>
      <c r="I15" s="183">
        <v>1.4771599999999999E-2</v>
      </c>
      <c r="J15" s="183">
        <v>1.8318800000000003E-2</v>
      </c>
      <c r="K15" s="183">
        <v>2.0750000000000001E-2</v>
      </c>
      <c r="L15" s="183">
        <v>7.6626262783553202E-4</v>
      </c>
      <c r="M15" s="183">
        <v>6.20309E-2</v>
      </c>
      <c r="N15" s="183">
        <v>1.4892491328641856E-2</v>
      </c>
      <c r="O15" s="183">
        <v>4.8404486147087967E-3</v>
      </c>
      <c r="P15" s="183">
        <v>1.4003324074116572E-3</v>
      </c>
      <c r="Q15" s="183">
        <v>8.8904207096611333E-3</v>
      </c>
      <c r="R15" s="183">
        <v>1.4982488845289807E-2</v>
      </c>
      <c r="S15" s="183">
        <v>1.7852937631342197E-2</v>
      </c>
      <c r="T15" s="183">
        <v>0.46313238862138667</v>
      </c>
      <c r="U15" s="183">
        <v>5.2899967141866924E-3</v>
      </c>
      <c r="V15" s="183">
        <v>0.25230856268799134</v>
      </c>
      <c r="W15" s="183">
        <v>6.7570722939049822E-3</v>
      </c>
      <c r="X15" s="183">
        <v>1.1675223169629545E-5</v>
      </c>
      <c r="Y15" s="183">
        <v>3.0645285270802269E-5</v>
      </c>
      <c r="Z15" s="183">
        <v>1.3357756293635112E-5</v>
      </c>
      <c r="AA15" s="183">
        <v>1.7791378284733246E-5</v>
      </c>
      <c r="AB15" s="183">
        <v>7.3469643018800164E-5</v>
      </c>
      <c r="AC15" s="183">
        <v>1.4922526329430306E-5</v>
      </c>
      <c r="AD15" s="183">
        <v>5.8744733648562111E-3</v>
      </c>
      <c r="AE15" s="184"/>
      <c r="AF15" s="183">
        <v>1852.2765026622149</v>
      </c>
      <c r="AG15" s="186">
        <v>1994.4817600000001</v>
      </c>
      <c r="AH15" s="183">
        <v>8929.1467660711332</v>
      </c>
      <c r="AI15" s="186" t="s">
        <v>391</v>
      </c>
      <c r="AJ15" s="186" t="s">
        <v>391</v>
      </c>
      <c r="AK15" s="185" t="s">
        <v>391</v>
      </c>
      <c r="AL15" s="160" t="s">
        <v>49</v>
      </c>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row>
    <row r="16" spans="1:67" s="141" customFormat="1" ht="24.75" customHeight="1" thickBot="1" x14ac:dyDescent="0.3">
      <c r="A16" s="120" t="s">
        <v>53</v>
      </c>
      <c r="B16" s="120" t="s">
        <v>56</v>
      </c>
      <c r="C16" s="121" t="s">
        <v>57</v>
      </c>
      <c r="D16" s="181"/>
      <c r="E16" s="182">
        <v>6.1145149999999981</v>
      </c>
      <c r="F16" s="183">
        <v>0.34614600000000001</v>
      </c>
      <c r="G16" s="183">
        <v>9.440284559000002</v>
      </c>
      <c r="H16" s="183">
        <v>4.0000000000000002E-4</v>
      </c>
      <c r="I16" s="183">
        <v>0.24421168999999998</v>
      </c>
      <c r="J16" s="183">
        <v>0.36504562999999995</v>
      </c>
      <c r="K16" s="183">
        <v>0.38591399999999998</v>
      </c>
      <c r="L16" s="183">
        <v>1.5618656848560243E-3</v>
      </c>
      <c r="M16" s="183">
        <v>1.8848710000000002</v>
      </c>
      <c r="N16" s="183">
        <v>0.10635119128359488</v>
      </c>
      <c r="O16" s="183">
        <v>7.9828947399366978E-3</v>
      </c>
      <c r="P16" s="183">
        <v>7.7922779833796599E-2</v>
      </c>
      <c r="Q16" s="183">
        <v>2.3135171978488602E-2</v>
      </c>
      <c r="R16" s="183">
        <v>0.23460128571053365</v>
      </c>
      <c r="S16" s="183">
        <v>2.7809938903715359E-2</v>
      </c>
      <c r="T16" s="183">
        <v>0.18950729966479063</v>
      </c>
      <c r="U16" s="183">
        <v>1.1559844299691096</v>
      </c>
      <c r="V16" s="183">
        <v>0.26131556428289654</v>
      </c>
      <c r="W16" s="183">
        <v>5.8844937724163937E-2</v>
      </c>
      <c r="X16" s="183">
        <v>4.13278693E-2</v>
      </c>
      <c r="Y16" s="183">
        <v>3.0439578850000003E-3</v>
      </c>
      <c r="Z16" s="183">
        <v>2.7771467950000002E-3</v>
      </c>
      <c r="AA16" s="183">
        <v>2.7771467950000002E-3</v>
      </c>
      <c r="AB16" s="183">
        <v>4.9926120774999999E-2</v>
      </c>
      <c r="AC16" s="183">
        <v>0.17201327973798733</v>
      </c>
      <c r="AD16" s="183">
        <v>1.5385386704000491E-2</v>
      </c>
      <c r="AE16" s="184"/>
      <c r="AF16" s="183">
        <v>403.53742412700001</v>
      </c>
      <c r="AG16" s="186">
        <v>25665.873929999998</v>
      </c>
      <c r="AH16" s="183">
        <v>30102.270425592862</v>
      </c>
      <c r="AI16" s="186" t="s">
        <v>391</v>
      </c>
      <c r="AJ16" s="186" t="s">
        <v>391</v>
      </c>
      <c r="AK16" s="185" t="s">
        <v>391</v>
      </c>
      <c r="AL16" s="160" t="s">
        <v>49</v>
      </c>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row>
    <row r="17" spans="1:39" s="140" customFormat="1" ht="24.75" customHeight="1" thickBot="1" x14ac:dyDescent="0.3">
      <c r="A17" s="120" t="s">
        <v>53</v>
      </c>
      <c r="B17" s="120" t="s">
        <v>58</v>
      </c>
      <c r="C17" s="121" t="s">
        <v>59</v>
      </c>
      <c r="D17" s="181"/>
      <c r="E17" s="182">
        <v>8.1092050604064099</v>
      </c>
      <c r="F17" s="183">
        <v>0.82992749791440013</v>
      </c>
      <c r="G17" s="183">
        <v>12.357376427618005</v>
      </c>
      <c r="H17" s="183">
        <v>7.2365000000000016E-4</v>
      </c>
      <c r="I17" s="183">
        <v>0.90372271300000007</v>
      </c>
      <c r="J17" s="183">
        <v>1.3292936469999985</v>
      </c>
      <c r="K17" s="183">
        <v>1.5728531167599995</v>
      </c>
      <c r="L17" s="183">
        <v>2.2493260330000001E-3</v>
      </c>
      <c r="M17" s="183">
        <v>109.86514328182004</v>
      </c>
      <c r="N17" s="183">
        <v>13.480701653965857</v>
      </c>
      <c r="O17" s="183">
        <v>0.31660379502390806</v>
      </c>
      <c r="P17" s="183">
        <v>0.24968496561254272</v>
      </c>
      <c r="Q17" s="183">
        <v>0.12796432078066974</v>
      </c>
      <c r="R17" s="183">
        <v>1.0043684231256897</v>
      </c>
      <c r="S17" s="183">
        <v>4.7780246266191275</v>
      </c>
      <c r="T17" s="183">
        <v>0.12428828375932738</v>
      </c>
      <c r="U17" s="183">
        <v>0.62931897822722804</v>
      </c>
      <c r="V17" s="183">
        <v>16.522724609915407</v>
      </c>
      <c r="W17" s="183">
        <v>46.097949989317307</v>
      </c>
      <c r="X17" s="183">
        <v>2.3544898743682503E-2</v>
      </c>
      <c r="Y17" s="183">
        <v>0.2020810218951955</v>
      </c>
      <c r="Z17" s="183">
        <v>6.7095708811928487E-2</v>
      </c>
      <c r="AA17" s="183">
        <v>5.2995870954430965E-2</v>
      </c>
      <c r="AB17" s="183">
        <v>0.34571750040523747</v>
      </c>
      <c r="AC17" s="183">
        <v>0.32251960121319234</v>
      </c>
      <c r="AD17" s="183">
        <v>0.70749595012300692</v>
      </c>
      <c r="AE17" s="184"/>
      <c r="AF17" s="183">
        <v>1564.7993659156468</v>
      </c>
      <c r="AG17" s="186">
        <v>30180.32314804077</v>
      </c>
      <c r="AH17" s="183">
        <v>37390.846881660873</v>
      </c>
      <c r="AI17" s="186" t="s">
        <v>391</v>
      </c>
      <c r="AJ17" s="186" t="s">
        <v>391</v>
      </c>
      <c r="AK17" s="185" t="s">
        <v>391</v>
      </c>
      <c r="AL17" s="160" t="s">
        <v>49</v>
      </c>
    </row>
    <row r="18" spans="1:39" s="140" customFormat="1" ht="24.75" customHeight="1" thickBot="1" x14ac:dyDescent="0.3">
      <c r="A18" s="120" t="s">
        <v>53</v>
      </c>
      <c r="B18" s="120" t="s">
        <v>60</v>
      </c>
      <c r="C18" s="121" t="s">
        <v>61</v>
      </c>
      <c r="D18" s="181"/>
      <c r="E18" s="182">
        <v>3.4536391999999999E-2</v>
      </c>
      <c r="F18" s="182">
        <v>1.7136919999999995E-3</v>
      </c>
      <c r="G18" s="182">
        <v>1.6997353199999993E-3</v>
      </c>
      <c r="H18" s="182" t="s">
        <v>391</v>
      </c>
      <c r="I18" s="182">
        <v>1.2788699999999999E-3</v>
      </c>
      <c r="J18" s="182">
        <v>1.5552999999999999E-3</v>
      </c>
      <c r="K18" s="182">
        <v>2.0619559999999998E-3</v>
      </c>
      <c r="L18" s="182">
        <v>4.6813046000000006E-5</v>
      </c>
      <c r="M18" s="182">
        <v>2.0850074E-2</v>
      </c>
      <c r="N18" s="182">
        <v>3.8323044543074936E-5</v>
      </c>
      <c r="O18" s="182">
        <v>6.8611768059097787E-6</v>
      </c>
      <c r="P18" s="182">
        <v>1.0555707682012858E-4</v>
      </c>
      <c r="Q18" s="182">
        <v>1.2271235436351905E-4</v>
      </c>
      <c r="R18" s="182">
        <v>4.1283274137162092E-5</v>
      </c>
      <c r="S18" s="182">
        <v>2.7173264005958204E-5</v>
      </c>
      <c r="T18" s="182">
        <v>2.7524883367644833E-5</v>
      </c>
      <c r="U18" s="182">
        <v>1.4496386065229598E-5</v>
      </c>
      <c r="V18" s="182">
        <v>4.0789062591934348E-4</v>
      </c>
      <c r="W18" s="182">
        <v>4.4482903470659328E-4</v>
      </c>
      <c r="X18" s="182">
        <v>4.8345748207038054E-7</v>
      </c>
      <c r="Y18" s="182">
        <v>7.3081867672561558E-7</v>
      </c>
      <c r="Z18" s="182">
        <v>7.1028428263742263E-7</v>
      </c>
      <c r="AA18" s="182">
        <v>6.9670132589305392E-7</v>
      </c>
      <c r="AB18" s="183">
        <v>2.6212617673264741E-6</v>
      </c>
      <c r="AC18" s="182">
        <v>2.0660195584677945E-5</v>
      </c>
      <c r="AD18" s="182">
        <v>2.1886847193411517E-5</v>
      </c>
      <c r="AE18" s="184"/>
      <c r="AF18" s="186">
        <v>51.023119999999999</v>
      </c>
      <c r="AG18" s="186">
        <v>104.490989010852</v>
      </c>
      <c r="AH18" s="186">
        <v>2435.8361662290708</v>
      </c>
      <c r="AI18" s="186" t="s">
        <v>391</v>
      </c>
      <c r="AJ18" s="186" t="s">
        <v>391</v>
      </c>
      <c r="AK18" s="185" t="s">
        <v>391</v>
      </c>
      <c r="AL18" s="160" t="s">
        <v>49</v>
      </c>
    </row>
    <row r="19" spans="1:39" s="140" customFormat="1" ht="24.75" customHeight="1" thickBot="1" x14ac:dyDescent="0.3">
      <c r="A19" s="120" t="s">
        <v>53</v>
      </c>
      <c r="B19" s="120" t="s">
        <v>62</v>
      </c>
      <c r="C19" s="121" t="s">
        <v>63</v>
      </c>
      <c r="D19" s="181"/>
      <c r="E19" s="182">
        <v>9.6571256059999921</v>
      </c>
      <c r="F19" s="183">
        <v>0.50109848199999962</v>
      </c>
      <c r="G19" s="183">
        <v>16.857467243400013</v>
      </c>
      <c r="H19" s="183">
        <v>1.0000000000000001E-5</v>
      </c>
      <c r="I19" s="183">
        <v>0.28666278899999964</v>
      </c>
      <c r="J19" s="183">
        <v>0.3915390659999996</v>
      </c>
      <c r="K19" s="183">
        <v>0.46288886399999968</v>
      </c>
      <c r="L19" s="183">
        <v>7.9659368610983834E-3</v>
      </c>
      <c r="M19" s="183">
        <v>1.4315939985000008</v>
      </c>
      <c r="N19" s="183">
        <v>9.2757924583721077E-2</v>
      </c>
      <c r="O19" s="183">
        <v>1.3692377989757082E-2</v>
      </c>
      <c r="P19" s="183">
        <v>7.8132539663348516E-2</v>
      </c>
      <c r="Q19" s="183">
        <v>6.0141866645553294E-2</v>
      </c>
      <c r="R19" s="183">
        <v>0.33747306929172161</v>
      </c>
      <c r="S19" s="183">
        <v>0.11244306178584446</v>
      </c>
      <c r="T19" s="183">
        <v>2.2864476726138618</v>
      </c>
      <c r="U19" s="183">
        <v>1.5892319811488216</v>
      </c>
      <c r="V19" s="183">
        <v>1.0541101341959833</v>
      </c>
      <c r="W19" s="183">
        <v>0.24349391656992225</v>
      </c>
      <c r="X19" s="183">
        <v>1.1484618366663765E-4</v>
      </c>
      <c r="Y19" s="183">
        <v>2.2894952780196987E-4</v>
      </c>
      <c r="Z19" s="183">
        <v>1.35108297761014E-4</v>
      </c>
      <c r="AA19" s="183">
        <v>1.4411602418150317E-4</v>
      </c>
      <c r="AB19" s="183">
        <v>6.2302003341112419E-4</v>
      </c>
      <c r="AC19" s="183">
        <v>0.25055412364451396</v>
      </c>
      <c r="AD19" s="183">
        <v>6.1723931603837864E-2</v>
      </c>
      <c r="AE19" s="184"/>
      <c r="AF19" s="183">
        <v>7669.7997836379</v>
      </c>
      <c r="AG19" s="186">
        <v>37391.523716857671</v>
      </c>
      <c r="AH19" s="183">
        <v>27295.552957366428</v>
      </c>
      <c r="AI19" s="183">
        <v>7.3780000000000001</v>
      </c>
      <c r="AJ19" s="186" t="s">
        <v>391</v>
      </c>
      <c r="AK19" s="185" t="s">
        <v>391</v>
      </c>
      <c r="AL19" s="160" t="s">
        <v>49</v>
      </c>
    </row>
    <row r="20" spans="1:39" s="140" customFormat="1" ht="24.75" customHeight="1" thickBot="1" x14ac:dyDescent="0.3">
      <c r="A20" s="120" t="s">
        <v>53</v>
      </c>
      <c r="B20" s="120" t="s">
        <v>64</v>
      </c>
      <c r="C20" s="121" t="s">
        <v>65</v>
      </c>
      <c r="D20" s="181"/>
      <c r="E20" s="182">
        <v>1.76474449</v>
      </c>
      <c r="F20" s="183">
        <v>7.8080251399999953E-2</v>
      </c>
      <c r="G20" s="183">
        <v>1.5504557695299994</v>
      </c>
      <c r="H20" s="183">
        <v>2.9443066926038251E-5</v>
      </c>
      <c r="I20" s="183">
        <v>0.11194057199999999</v>
      </c>
      <c r="J20" s="183">
        <v>0.16759423699999998</v>
      </c>
      <c r="K20" s="183">
        <v>0.23116358950000002</v>
      </c>
      <c r="L20" s="183">
        <v>2.1577811702349677E-3</v>
      </c>
      <c r="M20" s="183">
        <v>0.78137355980000023</v>
      </c>
      <c r="N20" s="183">
        <v>1.1910998411930995E-2</v>
      </c>
      <c r="O20" s="183">
        <v>1.8027267522390579E-3</v>
      </c>
      <c r="P20" s="183">
        <v>6.6384365170309694E-3</v>
      </c>
      <c r="Q20" s="183">
        <v>4.8450824563952563E-3</v>
      </c>
      <c r="R20" s="183">
        <v>1.5115356211096069E-2</v>
      </c>
      <c r="S20" s="183">
        <v>1.3539999739964347E-2</v>
      </c>
      <c r="T20" s="183">
        <v>0.10676613469232707</v>
      </c>
      <c r="U20" s="183">
        <v>4.5539636830140888E-2</v>
      </c>
      <c r="V20" s="183">
        <v>6.2178307287821581E-2</v>
      </c>
      <c r="W20" s="183">
        <v>2.2763789507708382E-2</v>
      </c>
      <c r="X20" s="183">
        <v>2.6776859104156469E-4</v>
      </c>
      <c r="Y20" s="183">
        <v>4.5294856678100635E-4</v>
      </c>
      <c r="Z20" s="183">
        <v>1.5781825234485809E-4</v>
      </c>
      <c r="AA20" s="183">
        <v>1.2258532087083704E-4</v>
      </c>
      <c r="AB20" s="183">
        <v>1.0011207310382663E-3</v>
      </c>
      <c r="AC20" s="183">
        <v>1.0772430489821032E-2</v>
      </c>
      <c r="AD20" s="183">
        <v>2.5393890263861654E-3</v>
      </c>
      <c r="AE20" s="184"/>
      <c r="AF20" s="183">
        <v>1015.5546060164</v>
      </c>
      <c r="AG20" s="186">
        <v>1377.8623939940437</v>
      </c>
      <c r="AH20" s="183">
        <v>5691.4536992518688</v>
      </c>
      <c r="AI20" s="183">
        <v>12221.186636995717</v>
      </c>
      <c r="AJ20" s="186" t="s">
        <v>391</v>
      </c>
      <c r="AK20" s="185" t="s">
        <v>391</v>
      </c>
      <c r="AL20" s="160" t="s">
        <v>49</v>
      </c>
    </row>
    <row r="21" spans="1:39" s="140" customFormat="1" ht="24.75" customHeight="1" thickBot="1" x14ac:dyDescent="0.3">
      <c r="A21" s="120" t="s">
        <v>53</v>
      </c>
      <c r="B21" s="120" t="s">
        <v>66</v>
      </c>
      <c r="C21" s="121" t="s">
        <v>67</v>
      </c>
      <c r="D21" s="181"/>
      <c r="E21" s="182">
        <v>1.6926307666999993</v>
      </c>
      <c r="F21" s="183">
        <v>0.16689893299999933</v>
      </c>
      <c r="G21" s="183">
        <v>2.6096852924010325</v>
      </c>
      <c r="H21" s="183">
        <v>1.1586641184411519E-3</v>
      </c>
      <c r="I21" s="183">
        <v>0.12447367600000019</v>
      </c>
      <c r="J21" s="183">
        <v>0.184610304</v>
      </c>
      <c r="K21" s="183">
        <v>0.26252675639999995</v>
      </c>
      <c r="L21" s="183">
        <v>6.088193013340887E-3</v>
      </c>
      <c r="M21" s="183">
        <v>1.3460238430599987</v>
      </c>
      <c r="N21" s="183">
        <v>6.2009291786650517E-2</v>
      </c>
      <c r="O21" s="183">
        <v>6.4316731126297334E-3</v>
      </c>
      <c r="P21" s="183">
        <v>8.0950925085767518E-3</v>
      </c>
      <c r="Q21" s="183">
        <v>5.3724008214648886E-2</v>
      </c>
      <c r="R21" s="183">
        <v>4.7466207203840254E-2</v>
      </c>
      <c r="S21" s="183">
        <v>6.553691047388191E-2</v>
      </c>
      <c r="T21" s="183">
        <v>0.84359707187963195</v>
      </c>
      <c r="U21" s="183">
        <v>8.1765990765598512E-2</v>
      </c>
      <c r="V21" s="183">
        <v>0.34404410683507308</v>
      </c>
      <c r="W21" s="183">
        <v>3.4746623944913679E-2</v>
      </c>
      <c r="X21" s="183">
        <v>7.368660182476976E-4</v>
      </c>
      <c r="Y21" s="183">
        <v>1.2072754009455709E-3</v>
      </c>
      <c r="Z21" s="183">
        <v>6.0218213725429087E-4</v>
      </c>
      <c r="AA21" s="183">
        <v>4.8663088856556471E-4</v>
      </c>
      <c r="AB21" s="183">
        <v>3.0329544450131258E-3</v>
      </c>
      <c r="AC21" s="183">
        <v>1.7831496855914571E-2</v>
      </c>
      <c r="AD21" s="183">
        <v>1.4792359677574118E-2</v>
      </c>
      <c r="AE21" s="184"/>
      <c r="AF21" s="183">
        <v>3019.5278556921871</v>
      </c>
      <c r="AG21" s="183">
        <v>2723.0644024379635</v>
      </c>
      <c r="AH21" s="183">
        <v>14250.885978529024</v>
      </c>
      <c r="AI21" s="183">
        <v>144.83301480514399</v>
      </c>
      <c r="AJ21" s="186" t="s">
        <v>391</v>
      </c>
      <c r="AK21" s="185" t="s">
        <v>391</v>
      </c>
      <c r="AL21" s="160" t="s">
        <v>49</v>
      </c>
    </row>
    <row r="22" spans="1:39" s="140" customFormat="1" ht="24.75" customHeight="1" thickBot="1" x14ac:dyDescent="0.3">
      <c r="A22" s="120" t="s">
        <v>53</v>
      </c>
      <c r="B22" s="123" t="s">
        <v>68</v>
      </c>
      <c r="C22" s="121" t="s">
        <v>69</v>
      </c>
      <c r="D22" s="181"/>
      <c r="E22" s="182">
        <v>12.652868532459999</v>
      </c>
      <c r="F22" s="183">
        <v>0.52367127468457952</v>
      </c>
      <c r="G22" s="183">
        <v>4.0408614509000023</v>
      </c>
      <c r="H22" s="183">
        <v>5.3194240000000004E-2</v>
      </c>
      <c r="I22" s="183">
        <v>0.54473797499999999</v>
      </c>
      <c r="J22" s="183">
        <v>0.767224342</v>
      </c>
      <c r="K22" s="183">
        <v>0.96114123767800097</v>
      </c>
      <c r="L22" s="183">
        <v>5.467221421394575E-3</v>
      </c>
      <c r="M22" s="183">
        <v>13.016579235809996</v>
      </c>
      <c r="N22" s="183">
        <v>0.32375684398808313</v>
      </c>
      <c r="O22" s="183">
        <v>3.2649997934192987E-2</v>
      </c>
      <c r="P22" s="183">
        <v>0.13045990902304466</v>
      </c>
      <c r="Q22" s="183">
        <v>8.8909571677632346E-2</v>
      </c>
      <c r="R22" s="183">
        <v>6.737815498060773E-2</v>
      </c>
      <c r="S22" s="183">
        <v>0.28345292685098872</v>
      </c>
      <c r="T22" s="183">
        <v>0.35137170022389963</v>
      </c>
      <c r="U22" s="183">
        <v>7.5876856021173278E-2</v>
      </c>
      <c r="V22" s="183">
        <v>1.2969471232155603</v>
      </c>
      <c r="W22" s="183">
        <v>0.49539785550518151</v>
      </c>
      <c r="X22" s="183">
        <v>7.6731692869480019E-4</v>
      </c>
      <c r="Y22" s="183">
        <v>1.3191303984249748E-3</v>
      </c>
      <c r="Z22" s="183">
        <v>5.1436914267071225E-4</v>
      </c>
      <c r="AA22" s="183">
        <v>3.252011493511314E-4</v>
      </c>
      <c r="AB22" s="183">
        <v>2.9260176191416186E-3</v>
      </c>
      <c r="AC22" s="183">
        <v>1.5477548332067621E-2</v>
      </c>
      <c r="AD22" s="183">
        <v>1.2346151484290423E-2</v>
      </c>
      <c r="AE22" s="184"/>
      <c r="AF22" s="183">
        <v>3053.7462589086681</v>
      </c>
      <c r="AG22" s="183">
        <v>8891.1688471723992</v>
      </c>
      <c r="AH22" s="183">
        <v>28351.396051992826</v>
      </c>
      <c r="AI22" s="183">
        <v>134.09668500000001</v>
      </c>
      <c r="AJ22" s="183" t="s">
        <v>391</v>
      </c>
      <c r="AK22" s="185" t="s">
        <v>391</v>
      </c>
      <c r="AL22" s="160" t="s">
        <v>49</v>
      </c>
    </row>
    <row r="23" spans="1:39" s="140" customFormat="1" ht="24.75" customHeight="1" thickBot="1" x14ac:dyDescent="0.3">
      <c r="A23" s="120" t="s">
        <v>70</v>
      </c>
      <c r="B23" s="123" t="s">
        <v>393</v>
      </c>
      <c r="C23" s="121" t="s">
        <v>394</v>
      </c>
      <c r="D23" s="2"/>
      <c r="E23" s="183">
        <v>1.3826280000000002</v>
      </c>
      <c r="F23" s="183">
        <v>8.6112000000000008E-2</v>
      </c>
      <c r="G23" s="183">
        <v>3.6400000000000002E-2</v>
      </c>
      <c r="H23" s="183">
        <v>4.1600000000000003E-4</v>
      </c>
      <c r="I23" s="183">
        <v>5.3013999999999999E-2</v>
      </c>
      <c r="J23" s="183">
        <v>5.3013999999999999E-2</v>
      </c>
      <c r="K23" s="183">
        <v>5.3013999999999999E-2</v>
      </c>
      <c r="L23" s="183">
        <v>4.2250000000000003E-2</v>
      </c>
      <c r="M23" s="183">
        <v>0.35812399999999994</v>
      </c>
      <c r="N23" s="183">
        <v>1.95E-5</v>
      </c>
      <c r="O23" s="183">
        <v>5.1999999999999995E-4</v>
      </c>
      <c r="P23" s="183">
        <v>2.7559999999999998E-4</v>
      </c>
      <c r="Q23" s="183">
        <v>5.2000000000000002E-6</v>
      </c>
      <c r="R23" s="183">
        <v>2.5999999999999999E-3</v>
      </c>
      <c r="S23" s="183">
        <v>8.8400000000000006E-2</v>
      </c>
      <c r="T23" s="183">
        <v>3.64E-3</v>
      </c>
      <c r="U23" s="183">
        <v>5.1999999999999995E-4</v>
      </c>
      <c r="V23" s="183">
        <v>5.1999999999999998E-2</v>
      </c>
      <c r="W23" s="183" t="s">
        <v>390</v>
      </c>
      <c r="X23" s="183">
        <v>1.56E-3</v>
      </c>
      <c r="Y23" s="183">
        <v>2.5999999999999999E-3</v>
      </c>
      <c r="Z23" s="183">
        <v>1.7887999999999999E-3</v>
      </c>
      <c r="AA23" s="183">
        <v>1.1023999999999999E-3</v>
      </c>
      <c r="AB23" s="183">
        <v>7.0511999999999997E-3</v>
      </c>
      <c r="AC23" s="183" t="s">
        <v>391</v>
      </c>
      <c r="AD23" s="183" t="s">
        <v>391</v>
      </c>
      <c r="AE23" s="184"/>
      <c r="AF23" s="183">
        <v>2177.3959999999997</v>
      </c>
      <c r="AG23" s="186" t="s">
        <v>391</v>
      </c>
      <c r="AH23" s="186" t="s">
        <v>391</v>
      </c>
      <c r="AI23" s="183" t="s">
        <v>391</v>
      </c>
      <c r="AJ23" s="186" t="s">
        <v>391</v>
      </c>
      <c r="AK23" s="185" t="s">
        <v>391</v>
      </c>
      <c r="AL23" s="160" t="s">
        <v>49</v>
      </c>
    </row>
    <row r="24" spans="1:39" s="140" customFormat="1" ht="24.75" customHeight="1" thickBot="1" x14ac:dyDescent="0.3">
      <c r="A24" s="124" t="s">
        <v>53</v>
      </c>
      <c r="B24" s="123" t="s">
        <v>71</v>
      </c>
      <c r="C24" s="121" t="s">
        <v>72</v>
      </c>
      <c r="D24" s="122"/>
      <c r="E24" s="182">
        <v>3.6587498879200049</v>
      </c>
      <c r="F24" s="182">
        <v>0.98354316587524793</v>
      </c>
      <c r="G24" s="182">
        <v>4.1480707612302652</v>
      </c>
      <c r="H24" s="183">
        <v>2.6713110000000009E-3</v>
      </c>
      <c r="I24" s="182">
        <v>0.60132615699999192</v>
      </c>
      <c r="J24" s="182">
        <v>0.80566903099998233</v>
      </c>
      <c r="K24" s="182">
        <v>1.1248355635816283</v>
      </c>
      <c r="L24" s="182">
        <v>2.716166618604423E-2</v>
      </c>
      <c r="M24" s="182">
        <v>3.3835383501400265</v>
      </c>
      <c r="N24" s="182">
        <v>0.20304003769692303</v>
      </c>
      <c r="O24" s="182">
        <v>3.3690397307609393E-2</v>
      </c>
      <c r="P24" s="182">
        <v>2.0965745193496556E-2</v>
      </c>
      <c r="Q24" s="182">
        <v>0.13931835260390599</v>
      </c>
      <c r="R24" s="182">
        <v>0.15865027805316848</v>
      </c>
      <c r="S24" s="182">
        <v>0.16421529387701517</v>
      </c>
      <c r="T24" s="182">
        <v>0.72134829099710762</v>
      </c>
      <c r="U24" s="182">
        <v>0.14686267017066365</v>
      </c>
      <c r="V24" s="182">
        <v>1.3699946302411827</v>
      </c>
      <c r="W24" s="182">
        <v>0.27298185164120831</v>
      </c>
      <c r="X24" s="182">
        <v>2.0712147945187154E-2</v>
      </c>
      <c r="Y24" s="182">
        <v>3.3294422960786059E-2</v>
      </c>
      <c r="Z24" s="182">
        <v>1.114286238939903E-2</v>
      </c>
      <c r="AA24" s="182">
        <v>8.8634471506384739E-3</v>
      </c>
      <c r="AB24" s="183">
        <v>7.4012880446010468E-2</v>
      </c>
      <c r="AC24" s="182">
        <v>5.3971809718264076E-2</v>
      </c>
      <c r="AD24" s="182">
        <v>2.6772210175391043E-2</v>
      </c>
      <c r="AE24" s="184"/>
      <c r="AF24" s="183">
        <v>2100.8545452718909</v>
      </c>
      <c r="AG24" s="186">
        <v>5412.5427377943452</v>
      </c>
      <c r="AH24" s="183">
        <v>26039.3962517777</v>
      </c>
      <c r="AI24" s="183">
        <v>4371.8888411968555</v>
      </c>
      <c r="AJ24" s="186" t="s">
        <v>391</v>
      </c>
      <c r="AK24" s="185" t="s">
        <v>391</v>
      </c>
      <c r="AL24" s="160" t="s">
        <v>49</v>
      </c>
    </row>
    <row r="25" spans="1:39" s="140" customFormat="1" ht="24.75" customHeight="1" thickBot="1" x14ac:dyDescent="0.3">
      <c r="A25" s="120" t="s">
        <v>73</v>
      </c>
      <c r="B25" s="123" t="s">
        <v>74</v>
      </c>
      <c r="C25" s="125" t="s">
        <v>75</v>
      </c>
      <c r="D25" s="181"/>
      <c r="E25" s="182">
        <v>0.50009382460836815</v>
      </c>
      <c r="F25" s="182">
        <v>6.2029218444117802E-2</v>
      </c>
      <c r="G25" s="182">
        <v>3.4264519932908168E-2</v>
      </c>
      <c r="H25" s="182" t="s">
        <v>390</v>
      </c>
      <c r="I25" s="182">
        <v>4.6600499375290139E-3</v>
      </c>
      <c r="J25" s="182">
        <v>4.6600499375290139E-3</v>
      </c>
      <c r="K25" s="182">
        <v>4.6600499375290139E-3</v>
      </c>
      <c r="L25" s="182">
        <v>2.2368239700139266E-3</v>
      </c>
      <c r="M25" s="182">
        <v>0.39235597334473332</v>
      </c>
      <c r="N25" s="182" t="s">
        <v>390</v>
      </c>
      <c r="O25" s="182">
        <v>3.5488249407996823E-4</v>
      </c>
      <c r="P25" s="182">
        <v>2.1619278374986571E-4</v>
      </c>
      <c r="Q25" s="182">
        <v>4.0791091273559573E-6</v>
      </c>
      <c r="R25" s="182">
        <v>1.2237327382067871E-3</v>
      </c>
      <c r="S25" s="182">
        <v>8.6477113499946285E-4</v>
      </c>
      <c r="T25" s="182">
        <v>3.5896160320732429E-4</v>
      </c>
      <c r="U25" s="182">
        <v>4.0791091273559573E-6</v>
      </c>
      <c r="V25" s="182">
        <v>7.0894916633446547E-2</v>
      </c>
      <c r="W25" s="182" t="s">
        <v>390</v>
      </c>
      <c r="X25" s="182">
        <v>2.080345654951538E-4</v>
      </c>
      <c r="Y25" s="182">
        <v>1.2563656112256349E-3</v>
      </c>
      <c r="Z25" s="182">
        <v>1.4032135398104493E-3</v>
      </c>
      <c r="AA25" s="182">
        <v>3.2224962106112065E-4</v>
      </c>
      <c r="AB25" s="183">
        <v>3.1898633375923588E-3</v>
      </c>
      <c r="AC25" s="183" t="s">
        <v>391</v>
      </c>
      <c r="AD25" s="183" t="s">
        <v>391</v>
      </c>
      <c r="AE25" s="184"/>
      <c r="AF25" s="183">
        <v>1786.2418868691736</v>
      </c>
      <c r="AG25" s="186" t="s">
        <v>391</v>
      </c>
      <c r="AH25" s="186" t="s">
        <v>391</v>
      </c>
      <c r="AI25" s="186" t="s">
        <v>391</v>
      </c>
      <c r="AJ25" s="186" t="s">
        <v>391</v>
      </c>
      <c r="AK25" s="185" t="s">
        <v>391</v>
      </c>
      <c r="AL25" s="160" t="s">
        <v>49</v>
      </c>
    </row>
    <row r="26" spans="1:39" s="140" customFormat="1" ht="24.75" customHeight="1" thickBot="1" x14ac:dyDescent="0.3">
      <c r="A26" s="120" t="s">
        <v>73</v>
      </c>
      <c r="B26" s="120" t="s">
        <v>76</v>
      </c>
      <c r="C26" s="121" t="s">
        <v>77</v>
      </c>
      <c r="D26" s="181"/>
      <c r="E26" s="182">
        <v>0.13296328834132026</v>
      </c>
      <c r="F26" s="183">
        <v>7.5594667007276739E-2</v>
      </c>
      <c r="G26" s="183">
        <v>1.0490483924303049E-2</v>
      </c>
      <c r="H26" s="183" t="s">
        <v>390</v>
      </c>
      <c r="I26" s="183">
        <v>8.7313924721383902E-4</v>
      </c>
      <c r="J26" s="183">
        <v>8.7313924721383902E-4</v>
      </c>
      <c r="K26" s="183">
        <v>8.7313924721383902E-4</v>
      </c>
      <c r="L26" s="183">
        <v>1.3097088708207585E-4</v>
      </c>
      <c r="M26" s="183">
        <v>2.4872760335185347</v>
      </c>
      <c r="N26" s="183">
        <v>6.0639798815935873</v>
      </c>
      <c r="O26" s="183">
        <v>1.2000285230352308E-4</v>
      </c>
      <c r="P26" s="183">
        <v>7.8655277674377264E-5</v>
      </c>
      <c r="Q26" s="183">
        <v>1.8395946440791641E-6</v>
      </c>
      <c r="R26" s="183">
        <v>3.5821177569950419E-4</v>
      </c>
      <c r="S26" s="183">
        <v>3.3346434915932749E-4</v>
      </c>
      <c r="T26" s="183">
        <v>1.2681496820835992E-4</v>
      </c>
      <c r="U26" s="183">
        <v>1.5778829987761303E-6</v>
      </c>
      <c r="V26" s="183">
        <v>2.3987332615900307E-2</v>
      </c>
      <c r="W26" s="183" t="s">
        <v>390</v>
      </c>
      <c r="X26" s="183">
        <v>6.817158560834004E-5</v>
      </c>
      <c r="Y26" s="183">
        <v>3.4544881009531889E-4</v>
      </c>
      <c r="Z26" s="183">
        <v>3.7294089377731983E-4</v>
      </c>
      <c r="AA26" s="183">
        <v>1.0659465337740496E-4</v>
      </c>
      <c r="AB26" s="183">
        <v>8.9315594285838368E-4</v>
      </c>
      <c r="AC26" s="183" t="s">
        <v>391</v>
      </c>
      <c r="AD26" s="183" t="s">
        <v>391</v>
      </c>
      <c r="AE26" s="184"/>
      <c r="AF26" s="183">
        <v>565.91228457498528</v>
      </c>
      <c r="AG26" s="186" t="s">
        <v>391</v>
      </c>
      <c r="AH26" s="186" t="s">
        <v>391</v>
      </c>
      <c r="AI26" s="186" t="s">
        <v>391</v>
      </c>
      <c r="AJ26" s="186" t="s">
        <v>391</v>
      </c>
      <c r="AK26" s="185" t="s">
        <v>391</v>
      </c>
      <c r="AL26" s="160" t="s">
        <v>49</v>
      </c>
    </row>
    <row r="27" spans="1:39" s="140" customFormat="1" ht="24.75" customHeight="1" thickBot="1" x14ac:dyDescent="0.3">
      <c r="A27" s="120" t="s">
        <v>78</v>
      </c>
      <c r="B27" s="120" t="s">
        <v>79</v>
      </c>
      <c r="C27" s="121" t="s">
        <v>80</v>
      </c>
      <c r="D27" s="181"/>
      <c r="E27" s="182">
        <v>38.703338028389027</v>
      </c>
      <c r="F27" s="183">
        <v>24.69347198041844</v>
      </c>
      <c r="G27" s="183">
        <v>1.2402891361057866</v>
      </c>
      <c r="H27" s="183">
        <v>1.3980120097610238</v>
      </c>
      <c r="I27" s="183">
        <v>1.2865275154710734</v>
      </c>
      <c r="J27" s="183">
        <v>1.2865275154710734</v>
      </c>
      <c r="K27" s="183">
        <v>1.2865275154710734</v>
      </c>
      <c r="L27" s="183">
        <v>0.71529451530272548</v>
      </c>
      <c r="M27" s="183">
        <v>252.48609783973157</v>
      </c>
      <c r="N27" s="183">
        <v>19.419850217492002</v>
      </c>
      <c r="O27" s="183">
        <v>4.3482061526846615E-4</v>
      </c>
      <c r="P27" s="183">
        <v>2.1816752857811133E-2</v>
      </c>
      <c r="Q27" s="183">
        <v>6.754473716517618E-4</v>
      </c>
      <c r="R27" s="183">
        <v>2.0127805684447109E-2</v>
      </c>
      <c r="S27" s="183">
        <v>1.4032073964619002E-2</v>
      </c>
      <c r="T27" s="183">
        <v>4.6521903443514194E-3</v>
      </c>
      <c r="U27" s="183">
        <v>4.8125351276659216E-4</v>
      </c>
      <c r="V27" s="183">
        <v>8.0799816531431465E-2</v>
      </c>
      <c r="W27" s="183">
        <v>1.6425185999999998</v>
      </c>
      <c r="X27" s="183">
        <v>3.8758970655600002E-2</v>
      </c>
      <c r="Y27" s="183">
        <v>4.5857772670300001E-2</v>
      </c>
      <c r="Z27" s="183">
        <v>3.2697847913799996E-2</v>
      </c>
      <c r="AA27" s="183">
        <v>4.2452432875699997E-2</v>
      </c>
      <c r="AB27" s="183">
        <v>0.1597670241154</v>
      </c>
      <c r="AC27" s="183">
        <v>1.6425184000000001E-3</v>
      </c>
      <c r="AD27" s="183">
        <v>3.3078449999999999E-4</v>
      </c>
      <c r="AE27" s="184"/>
      <c r="AF27" s="183">
        <v>125506.6800487672</v>
      </c>
      <c r="AG27" s="186" t="s">
        <v>391</v>
      </c>
      <c r="AH27" s="183" t="s">
        <v>391</v>
      </c>
      <c r="AI27" s="183">
        <v>421.83789887220001</v>
      </c>
      <c r="AJ27" s="186" t="s">
        <v>391</v>
      </c>
      <c r="AK27" s="185" t="s">
        <v>391</v>
      </c>
      <c r="AL27" s="160" t="s">
        <v>49</v>
      </c>
    </row>
    <row r="28" spans="1:39" s="140" customFormat="1" ht="24.75" customHeight="1" thickBot="1" x14ac:dyDescent="0.3">
      <c r="A28" s="120" t="s">
        <v>78</v>
      </c>
      <c r="B28" s="120" t="s">
        <v>81</v>
      </c>
      <c r="C28" s="121" t="s">
        <v>82</v>
      </c>
      <c r="D28" s="181"/>
      <c r="E28" s="182">
        <v>9.10096104969357</v>
      </c>
      <c r="F28" s="183">
        <v>1.5638650198118977</v>
      </c>
      <c r="G28" s="183">
        <v>0.39021677941835975</v>
      </c>
      <c r="H28" s="183">
        <v>4.9295416286069267E-2</v>
      </c>
      <c r="I28" s="183">
        <v>0.76726981372964775</v>
      </c>
      <c r="J28" s="183">
        <v>0.76726981372964775</v>
      </c>
      <c r="K28" s="183">
        <v>0.76726981372964775</v>
      </c>
      <c r="L28" s="183">
        <v>0.46218132278612639</v>
      </c>
      <c r="M28" s="183">
        <v>9.9791548508078556</v>
      </c>
      <c r="N28" s="183">
        <v>0.80936159802381236</v>
      </c>
      <c r="O28" s="183">
        <v>4.2562380883313845E-5</v>
      </c>
      <c r="P28" s="183">
        <v>3.5002401314141005E-3</v>
      </c>
      <c r="Q28" s="183">
        <v>7.703378382889035E-5</v>
      </c>
      <c r="R28" s="183">
        <v>4.9944038614101122E-3</v>
      </c>
      <c r="S28" s="183">
        <v>3.3714624580918453E-3</v>
      </c>
      <c r="T28" s="183">
        <v>2.9161419259931561E-4</v>
      </c>
      <c r="U28" s="183">
        <v>6.8942805891153024E-5</v>
      </c>
      <c r="V28" s="183">
        <v>1.2166975722275427E-2</v>
      </c>
      <c r="W28" s="183">
        <v>0.38727400000000001</v>
      </c>
      <c r="X28" s="183">
        <v>1.1513417630299999E-2</v>
      </c>
      <c r="Y28" s="183">
        <v>1.295729319E-2</v>
      </c>
      <c r="Z28" s="183">
        <v>1.00852896097E-2</v>
      </c>
      <c r="AA28" s="183">
        <v>1.0894427702700001E-2</v>
      </c>
      <c r="AB28" s="183">
        <v>4.5450428132699998E-2</v>
      </c>
      <c r="AC28" s="183">
        <v>3.8727409999999999E-4</v>
      </c>
      <c r="AD28" s="183">
        <v>7.8567399999999996E-5</v>
      </c>
      <c r="AE28" s="184"/>
      <c r="AF28" s="183">
        <v>25323.3188488501</v>
      </c>
      <c r="AG28" s="186" t="s">
        <v>391</v>
      </c>
      <c r="AH28" s="183" t="s">
        <v>391</v>
      </c>
      <c r="AI28" s="183">
        <v>239.66333475339999</v>
      </c>
      <c r="AJ28" s="186" t="s">
        <v>391</v>
      </c>
      <c r="AK28" s="185" t="s">
        <v>391</v>
      </c>
      <c r="AL28" s="160" t="s">
        <v>49</v>
      </c>
    </row>
    <row r="29" spans="1:39" s="140" customFormat="1" ht="24.75" customHeight="1" thickBot="1" x14ac:dyDescent="0.3">
      <c r="A29" s="120" t="s">
        <v>78</v>
      </c>
      <c r="B29" s="120" t="s">
        <v>83</v>
      </c>
      <c r="C29" s="121" t="s">
        <v>84</v>
      </c>
      <c r="D29" s="181"/>
      <c r="E29" s="182">
        <v>42.734114334620877</v>
      </c>
      <c r="F29" s="183">
        <v>2.8353680528550567</v>
      </c>
      <c r="G29" s="183">
        <v>0.93811417991819701</v>
      </c>
      <c r="H29" s="183">
        <v>2.017933003440742E-2</v>
      </c>
      <c r="I29" s="183">
        <v>1.2670530027463662</v>
      </c>
      <c r="J29" s="183">
        <v>1.2670530027463662</v>
      </c>
      <c r="K29" s="183">
        <v>1.2670530027463662</v>
      </c>
      <c r="L29" s="183">
        <v>0.76122243051763661</v>
      </c>
      <c r="M29" s="183">
        <v>11.024870792507263</v>
      </c>
      <c r="N29" s="183">
        <v>3.0715933700660222E-2</v>
      </c>
      <c r="O29" s="183">
        <v>6.8163293660932097E-5</v>
      </c>
      <c r="P29" s="183">
        <v>7.1877587420265364E-3</v>
      </c>
      <c r="Q29" s="183">
        <v>1.3602618423360605E-4</v>
      </c>
      <c r="R29" s="183">
        <v>1.1504548266910948E-2</v>
      </c>
      <c r="S29" s="183">
        <v>7.7156417121950231E-3</v>
      </c>
      <c r="T29" s="183">
        <v>2.7715922096760085E-4</v>
      </c>
      <c r="U29" s="183">
        <v>1.357257811453479E-4</v>
      </c>
      <c r="V29" s="183">
        <v>2.4421628513514881E-2</v>
      </c>
      <c r="W29" s="183">
        <v>0.43229629999999997</v>
      </c>
      <c r="X29" s="183">
        <v>6.1756598609999996E-3</v>
      </c>
      <c r="Y29" s="183">
        <v>3.7397051380000004E-2</v>
      </c>
      <c r="Z29" s="183">
        <v>4.1788631725400004E-2</v>
      </c>
      <c r="AA29" s="183">
        <v>9.6065820057000002E-3</v>
      </c>
      <c r="AB29" s="183">
        <v>9.4967924972100007E-2</v>
      </c>
      <c r="AC29" s="183">
        <v>3.5921919999999999E-4</v>
      </c>
      <c r="AD29" s="183">
        <v>8.4074500000000003E-5</v>
      </c>
      <c r="AE29" s="184"/>
      <c r="AF29" s="183">
        <v>56012.7389155407</v>
      </c>
      <c r="AG29" s="186" t="s">
        <v>391</v>
      </c>
      <c r="AH29" s="183">
        <v>145.60000000010001</v>
      </c>
      <c r="AI29" s="183">
        <v>613.79796003839999</v>
      </c>
      <c r="AJ29" s="186" t="s">
        <v>391</v>
      </c>
      <c r="AK29" s="185" t="s">
        <v>391</v>
      </c>
      <c r="AL29" s="160" t="s">
        <v>49</v>
      </c>
    </row>
    <row r="30" spans="1:39" s="140" customFormat="1" ht="24.75" customHeight="1" thickBot="1" x14ac:dyDescent="0.3">
      <c r="A30" s="120" t="s">
        <v>78</v>
      </c>
      <c r="B30" s="120" t="s">
        <v>85</v>
      </c>
      <c r="C30" s="121" t="s">
        <v>86</v>
      </c>
      <c r="D30" s="181"/>
      <c r="E30" s="182">
        <v>0.45497565092547382</v>
      </c>
      <c r="F30" s="183">
        <v>2.0916855305332289</v>
      </c>
      <c r="G30" s="183">
        <v>1.2883863506675855E-2</v>
      </c>
      <c r="H30" s="183">
        <v>2.611355484177584E-3</v>
      </c>
      <c r="I30" s="183">
        <v>4.5611827362021559E-2</v>
      </c>
      <c r="J30" s="183">
        <v>4.5611827362021559E-2</v>
      </c>
      <c r="K30" s="183">
        <v>4.5611827362021559E-2</v>
      </c>
      <c r="L30" s="183">
        <v>6.1037382020053725E-3</v>
      </c>
      <c r="M30" s="183">
        <v>21.212288154907977</v>
      </c>
      <c r="N30" s="183">
        <v>0.4293349884221988</v>
      </c>
      <c r="O30" s="183">
        <v>1.4248245818285498E-5</v>
      </c>
      <c r="P30" s="183">
        <v>3.7355055495651184E-4</v>
      </c>
      <c r="Q30" s="183">
        <v>1.2880598395533757E-5</v>
      </c>
      <c r="R30" s="183">
        <v>2.9436470457738193E-4</v>
      </c>
      <c r="S30" s="183">
        <v>1.1591245208225952E-3</v>
      </c>
      <c r="T30" s="183">
        <v>1.3833979542611163E-4</v>
      </c>
      <c r="U30" s="183">
        <v>1.4223690709339917E-5</v>
      </c>
      <c r="V30" s="183">
        <v>1.9758307770955754E-3</v>
      </c>
      <c r="W30" s="183">
        <v>3.9822999999999997E-2</v>
      </c>
      <c r="X30" s="183">
        <v>5.8503098540000004E-4</v>
      </c>
      <c r="Y30" s="183">
        <v>1.0427108211000001E-3</v>
      </c>
      <c r="Z30" s="183">
        <v>3.7356306740000001E-4</v>
      </c>
      <c r="AA30" s="183">
        <v>1.2162372850000002E-3</v>
      </c>
      <c r="AB30" s="183">
        <v>3.2175421589000002E-3</v>
      </c>
      <c r="AC30" s="183">
        <v>3.9822900000000001E-5</v>
      </c>
      <c r="AD30" s="183">
        <v>3.6466800000000001E-5</v>
      </c>
      <c r="AE30" s="184"/>
      <c r="AF30" s="183">
        <v>1859.2477946377001</v>
      </c>
      <c r="AG30" s="186" t="s">
        <v>391</v>
      </c>
      <c r="AH30" s="186" t="s">
        <v>391</v>
      </c>
      <c r="AI30" s="183">
        <v>2.4986268000000002E-3</v>
      </c>
      <c r="AJ30" s="186" t="s">
        <v>391</v>
      </c>
      <c r="AK30" s="185" t="s">
        <v>391</v>
      </c>
      <c r="AL30" s="160" t="s">
        <v>49</v>
      </c>
      <c r="AM30" s="142"/>
    </row>
    <row r="31" spans="1:39" s="140" customFormat="1" ht="24.75" customHeight="1" thickBot="1" x14ac:dyDescent="0.3">
      <c r="A31" s="120" t="s">
        <v>78</v>
      </c>
      <c r="B31" s="120" t="s">
        <v>87</v>
      </c>
      <c r="C31" s="121" t="s">
        <v>88</v>
      </c>
      <c r="D31" s="181"/>
      <c r="E31" s="187" t="s">
        <v>391</v>
      </c>
      <c r="F31" s="183">
        <v>6.6185033307721852</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303.77606587579999</v>
      </c>
      <c r="AG31" s="186" t="s">
        <v>391</v>
      </c>
      <c r="AH31" s="186" t="s">
        <v>391</v>
      </c>
      <c r="AI31" s="186" t="s">
        <v>391</v>
      </c>
      <c r="AJ31" s="186" t="s">
        <v>391</v>
      </c>
      <c r="AK31" s="187" t="s">
        <v>391</v>
      </c>
      <c r="AL31" s="160" t="s">
        <v>49</v>
      </c>
    </row>
    <row r="32" spans="1:39" s="140" customFormat="1" ht="24.75" customHeight="1" thickBot="1" x14ac:dyDescent="0.3">
      <c r="A32" s="120" t="s">
        <v>78</v>
      </c>
      <c r="B32" s="120" t="s">
        <v>89</v>
      </c>
      <c r="C32" s="121" t="s">
        <v>90</v>
      </c>
      <c r="D32" s="181"/>
      <c r="E32" s="188" t="s">
        <v>391</v>
      </c>
      <c r="F32" s="188" t="s">
        <v>391</v>
      </c>
      <c r="G32" s="188" t="s">
        <v>391</v>
      </c>
      <c r="H32" s="188" t="s">
        <v>391</v>
      </c>
      <c r="I32" s="183">
        <v>0.86524722025440703</v>
      </c>
      <c r="J32" s="183">
        <v>1.7261311229000857</v>
      </c>
      <c r="K32" s="183">
        <v>2.1428934537369226</v>
      </c>
      <c r="L32" s="183">
        <v>0.1807939301888771</v>
      </c>
      <c r="M32" s="188" t="s">
        <v>391</v>
      </c>
      <c r="N32" s="183">
        <v>7.2102261391186451</v>
      </c>
      <c r="O32" s="183">
        <v>3.058473711847242E-2</v>
      </c>
      <c r="P32" s="183" t="s">
        <v>390</v>
      </c>
      <c r="Q32" s="183">
        <v>8.1967112826595578E-2</v>
      </c>
      <c r="R32" s="183">
        <v>2.7017154954221483</v>
      </c>
      <c r="S32" s="183">
        <v>59.406661067302032</v>
      </c>
      <c r="T32" s="183">
        <v>0.40839190782060564</v>
      </c>
      <c r="U32" s="183">
        <v>4.2857869074738451E-2</v>
      </c>
      <c r="V32" s="183">
        <v>17.369666390125424</v>
      </c>
      <c r="W32" s="183" t="s">
        <v>390</v>
      </c>
      <c r="X32" s="183">
        <v>5.0335055119320258E-4</v>
      </c>
      <c r="Y32" s="183">
        <v>2.8568544797452037E-4</v>
      </c>
      <c r="Z32" s="183">
        <v>4.2172613748619672E-4</v>
      </c>
      <c r="AA32" s="183" t="s">
        <v>390</v>
      </c>
      <c r="AB32" s="183">
        <v>1.2107621366539197E-3</v>
      </c>
      <c r="AC32" s="183" t="s">
        <v>391</v>
      </c>
      <c r="AD32" s="183" t="s">
        <v>390</v>
      </c>
      <c r="AE32" s="184"/>
      <c r="AF32" s="185" t="s">
        <v>391</v>
      </c>
      <c r="AG32" s="185" t="s">
        <v>391</v>
      </c>
      <c r="AH32" s="185" t="s">
        <v>391</v>
      </c>
      <c r="AI32" s="185" t="s">
        <v>391</v>
      </c>
      <c r="AJ32" s="185" t="s">
        <v>391</v>
      </c>
      <c r="AK32" s="183">
        <v>64351.485656478202</v>
      </c>
      <c r="AL32" s="160" t="s">
        <v>386</v>
      </c>
    </row>
    <row r="33" spans="1:256" s="140" customFormat="1" ht="24.75" customHeight="1" thickBot="1" x14ac:dyDescent="0.3">
      <c r="A33" s="120" t="s">
        <v>78</v>
      </c>
      <c r="B33" s="120" t="s">
        <v>91</v>
      </c>
      <c r="C33" s="121" t="s">
        <v>92</v>
      </c>
      <c r="D33" s="181"/>
      <c r="E33" s="188" t="s">
        <v>391</v>
      </c>
      <c r="F33" s="188" t="s">
        <v>391</v>
      </c>
      <c r="G33" s="188" t="s">
        <v>391</v>
      </c>
      <c r="H33" s="188" t="s">
        <v>391</v>
      </c>
      <c r="I33" s="183">
        <v>0.36949385704371968</v>
      </c>
      <c r="J33" s="183">
        <v>0.68424788341429543</v>
      </c>
      <c r="K33" s="183">
        <v>1.3684957668285909</v>
      </c>
      <c r="L33" s="183">
        <v>1.4506055128383061E-2</v>
      </c>
      <c r="M33" s="188" t="s">
        <v>391</v>
      </c>
      <c r="N33" s="183">
        <v>6.4221826491078382E-2</v>
      </c>
      <c r="O33" s="183" t="s">
        <v>390</v>
      </c>
      <c r="P33" s="183" t="s">
        <v>390</v>
      </c>
      <c r="Q33" s="183" t="s">
        <v>390</v>
      </c>
      <c r="R33" s="183">
        <v>2.7190805197518431E-2</v>
      </c>
      <c r="S33" s="183">
        <v>1.1210639360839559E-2</v>
      </c>
      <c r="T33" s="183">
        <v>1.9543328095378506E-2</v>
      </c>
      <c r="U33" s="183" t="s">
        <v>390</v>
      </c>
      <c r="V33" s="183">
        <v>0.10125284778463836</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64351.485656478202</v>
      </c>
      <c r="AL33" s="160" t="s">
        <v>386</v>
      </c>
    </row>
    <row r="34" spans="1:256" s="140" customFormat="1" ht="24.75" customHeight="1" thickBot="1" x14ac:dyDescent="0.3">
      <c r="A34" s="120" t="s">
        <v>70</v>
      </c>
      <c r="B34" s="120" t="s">
        <v>93</v>
      </c>
      <c r="C34" s="121" t="s">
        <v>94</v>
      </c>
      <c r="D34" s="181"/>
      <c r="E34" s="182">
        <v>4.5453698791439949</v>
      </c>
      <c r="F34" s="183">
        <v>0.43165199013783523</v>
      </c>
      <c r="G34" s="183">
        <v>1.8199999999999998E-3</v>
      </c>
      <c r="H34" s="183">
        <v>9.0999999999999989E-4</v>
      </c>
      <c r="I34" s="183">
        <v>9.4997633037687573E-2</v>
      </c>
      <c r="J34" s="183">
        <v>0.10409763303768758</v>
      </c>
      <c r="K34" s="183">
        <v>0.14843480814961435</v>
      </c>
      <c r="L34" s="183">
        <v>6.1748461474496932E-2</v>
      </c>
      <c r="M34" s="183">
        <v>1.2676420434504472</v>
      </c>
      <c r="N34" s="183">
        <v>3.6399999999999997E-5</v>
      </c>
      <c r="O34" s="183">
        <v>1.5469999999999999E-4</v>
      </c>
      <c r="P34" s="183">
        <v>4.8229999999999996E-4</v>
      </c>
      <c r="Q34" s="183">
        <v>9.0999999999999993E-6</v>
      </c>
      <c r="R34" s="183">
        <v>4.5500000000000002E-3</v>
      </c>
      <c r="S34" s="183">
        <v>0.1547</v>
      </c>
      <c r="T34" s="183">
        <v>6.3699999999999998E-3</v>
      </c>
      <c r="U34" s="183">
        <v>9.1E-4</v>
      </c>
      <c r="V34" s="183">
        <v>9.0999999999999998E-2</v>
      </c>
      <c r="W34" s="183" t="s">
        <v>390</v>
      </c>
      <c r="X34" s="183">
        <v>2.7299999999999998E-3</v>
      </c>
      <c r="Y34" s="183">
        <v>4.5499999999999994E-3</v>
      </c>
      <c r="Z34" s="183">
        <v>3.3851999999999997E-3</v>
      </c>
      <c r="AA34" s="183">
        <v>7.8259999999999994E-4</v>
      </c>
      <c r="AB34" s="183">
        <v>1.1447799999999999E-2</v>
      </c>
      <c r="AC34" s="183" t="s">
        <v>391</v>
      </c>
      <c r="AD34" s="183" t="s">
        <v>391</v>
      </c>
      <c r="AE34" s="184"/>
      <c r="AF34" s="183">
        <v>3810.4429999999998</v>
      </c>
      <c r="AG34" s="186" t="s">
        <v>391</v>
      </c>
      <c r="AH34" s="186" t="s">
        <v>391</v>
      </c>
      <c r="AI34" s="186" t="s">
        <v>391</v>
      </c>
      <c r="AJ34" s="186" t="s">
        <v>391</v>
      </c>
      <c r="AK34" s="185" t="s">
        <v>391</v>
      </c>
      <c r="AL34" s="160" t="s">
        <v>49</v>
      </c>
    </row>
    <row r="35" spans="1:256" s="143"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c r="GF35" s="140"/>
      <c r="GG35" s="140"/>
      <c r="GH35" s="140"/>
      <c r="GI35" s="140"/>
      <c r="GJ35" s="140"/>
      <c r="GK35" s="140"/>
      <c r="GL35" s="140"/>
      <c r="GM35" s="140"/>
      <c r="GN35" s="140"/>
      <c r="GO35" s="140"/>
      <c r="GP35" s="140"/>
      <c r="GQ35" s="140"/>
      <c r="GR35" s="140"/>
      <c r="GS35" s="140"/>
      <c r="GT35" s="140"/>
      <c r="GU35" s="140"/>
      <c r="GV35" s="140"/>
      <c r="GW35" s="140"/>
      <c r="GX35" s="140"/>
      <c r="GY35" s="140"/>
      <c r="GZ35" s="140"/>
      <c r="HA35" s="140"/>
      <c r="HB35" s="140"/>
      <c r="HC35" s="140"/>
      <c r="HD35" s="140"/>
      <c r="HE35" s="140"/>
      <c r="HF35" s="140"/>
      <c r="HG35" s="140"/>
      <c r="HH35" s="140"/>
      <c r="HI35" s="140"/>
      <c r="HJ35" s="140"/>
      <c r="HK35" s="140"/>
      <c r="HL35" s="140"/>
      <c r="HM35" s="140"/>
      <c r="HN35" s="140"/>
      <c r="HO35" s="140"/>
      <c r="HP35" s="140"/>
      <c r="HQ35" s="140"/>
      <c r="HR35" s="140"/>
      <c r="HS35" s="140"/>
      <c r="HT35" s="140"/>
      <c r="HU35" s="140"/>
      <c r="HV35" s="140"/>
      <c r="HW35" s="140"/>
      <c r="HX35" s="140"/>
      <c r="HY35" s="140"/>
      <c r="HZ35" s="140"/>
      <c r="IA35" s="140"/>
      <c r="IB35" s="140"/>
      <c r="IC35" s="140"/>
      <c r="ID35" s="140"/>
      <c r="IE35" s="140"/>
      <c r="IF35" s="140"/>
      <c r="IG35" s="140"/>
      <c r="IH35" s="140"/>
      <c r="II35" s="140"/>
      <c r="IJ35" s="140"/>
      <c r="IK35" s="140"/>
      <c r="IL35" s="140"/>
      <c r="IM35" s="140"/>
      <c r="IN35" s="140"/>
      <c r="IO35" s="140"/>
      <c r="IP35" s="140"/>
      <c r="IQ35" s="140"/>
      <c r="IR35" s="140"/>
      <c r="IS35" s="140"/>
      <c r="IT35" s="140"/>
      <c r="IU35" s="140"/>
      <c r="IV35" s="140"/>
    </row>
    <row r="36" spans="1:256" s="140" customFormat="1" ht="24.75" customHeight="1" thickBot="1" x14ac:dyDescent="0.3">
      <c r="A36" s="120" t="s">
        <v>95</v>
      </c>
      <c r="B36" s="120" t="s">
        <v>98</v>
      </c>
      <c r="C36" s="121" t="s">
        <v>99</v>
      </c>
      <c r="D36" s="181"/>
      <c r="E36" s="182">
        <v>0.30803480565513497</v>
      </c>
      <c r="F36" s="183">
        <v>2.4180714551194797E-2</v>
      </c>
      <c r="G36" s="183">
        <v>4.1999999999999989E-3</v>
      </c>
      <c r="H36" s="183">
        <v>2.1420000000000002E-5</v>
      </c>
      <c r="I36" s="183">
        <v>1.4325441504641242E-2</v>
      </c>
      <c r="J36" s="183">
        <v>1.4806833504641244E-2</v>
      </c>
      <c r="K36" s="183">
        <v>1.4806833504641244E-2</v>
      </c>
      <c r="L36" s="183">
        <v>6.555446827552683E-3</v>
      </c>
      <c r="M36" s="183">
        <v>6.6895343686445452E-2</v>
      </c>
      <c r="N36" s="183">
        <v>1.0979999999999999E-6</v>
      </c>
      <c r="O36" s="183">
        <v>2.5473599999999996E-5</v>
      </c>
      <c r="P36" s="183">
        <v>1.55184E-5</v>
      </c>
      <c r="Q36" s="183">
        <v>2.9280000000000003E-7</v>
      </c>
      <c r="R36" s="183">
        <v>8.7839999999999999E-5</v>
      </c>
      <c r="S36" s="183">
        <v>6.2073600000000001E-5</v>
      </c>
      <c r="T36" s="183">
        <v>2.5766400000000001E-5</v>
      </c>
      <c r="U36" s="183">
        <v>2.9280000000000003E-7</v>
      </c>
      <c r="V36" s="183">
        <v>5.0888639999999994E-3</v>
      </c>
      <c r="W36" s="183" t="s">
        <v>390</v>
      </c>
      <c r="X36" s="183">
        <v>1.7999999999999998E-4</v>
      </c>
      <c r="Y36" s="183">
        <v>2.9999999999999992E-4</v>
      </c>
      <c r="Z36" s="183">
        <v>7.319999999999999E-5</v>
      </c>
      <c r="AA36" s="183">
        <v>5.1599999999999987E-5</v>
      </c>
      <c r="AB36" s="183">
        <v>6.0479999999999985E-4</v>
      </c>
      <c r="AC36" s="183">
        <v>2.5619999958E-6</v>
      </c>
      <c r="AD36" s="183">
        <v>1.2199999799999999E-6</v>
      </c>
      <c r="AE36" s="184"/>
      <c r="AF36" s="183">
        <v>251.238</v>
      </c>
      <c r="AG36" s="186" t="s">
        <v>391</v>
      </c>
      <c r="AH36" s="186" t="s">
        <v>391</v>
      </c>
      <c r="AI36" s="186" t="s">
        <v>391</v>
      </c>
      <c r="AJ36" s="186" t="s">
        <v>391</v>
      </c>
      <c r="AK36" s="185" t="s">
        <v>391</v>
      </c>
      <c r="AL36" s="160" t="s">
        <v>49</v>
      </c>
    </row>
    <row r="37" spans="1:256" s="140" customFormat="1" ht="24.75" customHeight="1" thickBot="1" x14ac:dyDescent="0.3">
      <c r="A37" s="120" t="s">
        <v>70</v>
      </c>
      <c r="B37" s="120" t="s">
        <v>100</v>
      </c>
      <c r="C37" s="121" t="s">
        <v>395</v>
      </c>
      <c r="D37" s="181"/>
      <c r="E37" s="182">
        <v>0.6142938</v>
      </c>
      <c r="F37" s="182">
        <v>1.8079999999999999E-3</v>
      </c>
      <c r="G37" s="182">
        <v>3.1753E-4</v>
      </c>
      <c r="H37" s="182" t="s">
        <v>391</v>
      </c>
      <c r="I37" s="182">
        <v>2.2599999999999999E-4</v>
      </c>
      <c r="J37" s="182">
        <v>2.2599999999999999E-4</v>
      </c>
      <c r="K37" s="182">
        <v>2.2599999999999999E-4</v>
      </c>
      <c r="L37" s="182">
        <v>5.650000000000001E-6</v>
      </c>
      <c r="M37" s="182">
        <v>0.11692855899999996</v>
      </c>
      <c r="N37" s="182">
        <v>1.6950000000000001E-6</v>
      </c>
      <c r="O37" s="182">
        <v>2.8250000000000005E-7</v>
      </c>
      <c r="P37" s="182">
        <v>1.13E-4</v>
      </c>
      <c r="Q37" s="182">
        <v>1.3559999999999999E-4</v>
      </c>
      <c r="R37" s="182">
        <v>8.5880000000000004E-7</v>
      </c>
      <c r="S37" s="182">
        <v>8.5879999999999999E-8</v>
      </c>
      <c r="T37" s="182">
        <v>5.7629999999999999E-7</v>
      </c>
      <c r="U37" s="182">
        <v>1.2656E-5</v>
      </c>
      <c r="V37" s="182">
        <v>1.6950000000000001E-6</v>
      </c>
      <c r="W37" s="182" t="s">
        <v>390</v>
      </c>
      <c r="X37" s="182">
        <v>6.3280000000000011E-7</v>
      </c>
      <c r="Y37" s="182">
        <v>1.7854000000000001E-6</v>
      </c>
      <c r="Z37" s="182">
        <v>1.2543000000000002E-6</v>
      </c>
      <c r="AA37" s="182">
        <v>9.4467999999999991E-6</v>
      </c>
      <c r="AB37" s="183">
        <v>1.31193E-5</v>
      </c>
      <c r="AC37" s="182" t="s">
        <v>391</v>
      </c>
      <c r="AD37" s="182" t="s">
        <v>391</v>
      </c>
      <c r="AE37" s="184"/>
      <c r="AF37" s="186" t="s">
        <v>391</v>
      </c>
      <c r="AG37" s="186" t="s">
        <v>391</v>
      </c>
      <c r="AH37" s="186">
        <v>1130</v>
      </c>
      <c r="AI37" s="186" t="s">
        <v>391</v>
      </c>
      <c r="AJ37" s="186" t="s">
        <v>391</v>
      </c>
      <c r="AK37" s="185" t="s">
        <v>391</v>
      </c>
      <c r="AL37" s="160" t="s">
        <v>49</v>
      </c>
    </row>
    <row r="38" spans="1:256" s="140"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140" customFormat="1" ht="24.75" customHeight="1" thickBot="1" x14ac:dyDescent="0.3">
      <c r="A39" s="120" t="s">
        <v>103</v>
      </c>
      <c r="B39" s="120" t="s">
        <v>104</v>
      </c>
      <c r="C39" s="121" t="s">
        <v>396</v>
      </c>
      <c r="D39" s="181"/>
      <c r="E39" s="182">
        <v>5.7055187479623095</v>
      </c>
      <c r="F39" s="183">
        <v>1.1946991149543347</v>
      </c>
      <c r="G39" s="183">
        <v>6.136138063322786</v>
      </c>
      <c r="H39" s="183">
        <v>0.13886337799999932</v>
      </c>
      <c r="I39" s="183">
        <v>0.3353199953181325</v>
      </c>
      <c r="J39" s="183">
        <v>0.46830811931813154</v>
      </c>
      <c r="K39" s="183">
        <v>0.87753592521806301</v>
      </c>
      <c r="L39" s="183">
        <v>2.2608668552390073E-2</v>
      </c>
      <c r="M39" s="183">
        <v>4.765881572297114</v>
      </c>
      <c r="N39" s="183">
        <v>0.25729709297129472</v>
      </c>
      <c r="O39" s="183">
        <v>2.8513969076049001E-2</v>
      </c>
      <c r="P39" s="183">
        <v>4.4067246153147728E-2</v>
      </c>
      <c r="Q39" s="183">
        <v>0.2136253047256402</v>
      </c>
      <c r="R39" s="183">
        <v>0.19965758260232727</v>
      </c>
      <c r="S39" s="183">
        <v>0.24057319393249485</v>
      </c>
      <c r="T39" s="183">
        <v>0.84494516867901726</v>
      </c>
      <c r="U39" s="183">
        <v>0.18393164495912726</v>
      </c>
      <c r="V39" s="183">
        <v>1.2121772290246591</v>
      </c>
      <c r="W39" s="183">
        <v>0.23449046203092316</v>
      </c>
      <c r="X39" s="183">
        <v>1.3804183894994118E-2</v>
      </c>
      <c r="Y39" s="183">
        <v>2.2187322840066737E-2</v>
      </c>
      <c r="Z39" s="183">
        <v>8.0101952501521051E-3</v>
      </c>
      <c r="AA39" s="183">
        <v>6.3850142769721393E-3</v>
      </c>
      <c r="AB39" s="183">
        <v>5.0386716262184418E-2</v>
      </c>
      <c r="AC39" s="183">
        <v>6.1264689371240841E-2</v>
      </c>
      <c r="AD39" s="183">
        <v>3.6954404015565073E-2</v>
      </c>
      <c r="AE39" s="184"/>
      <c r="AF39" s="183">
        <v>2225.8427457282455</v>
      </c>
      <c r="AG39" s="186">
        <v>8337.9054381417554</v>
      </c>
      <c r="AH39" s="183">
        <v>76749.376441604778</v>
      </c>
      <c r="AI39" s="183">
        <v>2944.3857895253986</v>
      </c>
      <c r="AJ39" s="186" t="s">
        <v>391</v>
      </c>
      <c r="AK39" s="185" t="s">
        <v>391</v>
      </c>
      <c r="AL39" s="160" t="s">
        <v>49</v>
      </c>
    </row>
    <row r="40" spans="1:256" s="140" customFormat="1" ht="24.75" customHeight="1" thickBot="1" x14ac:dyDescent="0.3">
      <c r="A40" s="120" t="s">
        <v>70</v>
      </c>
      <c r="B40" s="120" t="s">
        <v>105</v>
      </c>
      <c r="C40" s="121" t="s">
        <v>397</v>
      </c>
      <c r="D40" s="181"/>
      <c r="E40" s="182">
        <v>0.10635600000000001</v>
      </c>
      <c r="F40" s="183">
        <v>6.6240000000000005E-3</v>
      </c>
      <c r="G40" s="183">
        <v>2.8E-3</v>
      </c>
      <c r="H40" s="183">
        <v>3.1999999999999999E-5</v>
      </c>
      <c r="I40" s="183">
        <v>4.0779999999999992E-3</v>
      </c>
      <c r="J40" s="183">
        <v>4.0779999999999992E-3</v>
      </c>
      <c r="K40" s="183">
        <v>4.0779999999999992E-3</v>
      </c>
      <c r="L40" s="183">
        <v>3.2499999999999999E-3</v>
      </c>
      <c r="M40" s="183">
        <v>2.7548E-2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167.49199999999999</v>
      </c>
      <c r="AG40" s="186" t="s">
        <v>391</v>
      </c>
      <c r="AH40" s="186" t="s">
        <v>391</v>
      </c>
      <c r="AI40" s="183" t="s">
        <v>391</v>
      </c>
      <c r="AJ40" s="186" t="s">
        <v>391</v>
      </c>
      <c r="AK40" s="185" t="s">
        <v>391</v>
      </c>
      <c r="AL40" s="160" t="s">
        <v>49</v>
      </c>
    </row>
    <row r="41" spans="1:256" s="140" customFormat="1" ht="24.75" customHeight="1" thickBot="1" x14ac:dyDescent="0.3">
      <c r="A41" s="120" t="s">
        <v>103</v>
      </c>
      <c r="B41" s="120" t="s">
        <v>106</v>
      </c>
      <c r="C41" s="121" t="s">
        <v>398</v>
      </c>
      <c r="D41" s="181"/>
      <c r="E41" s="182">
        <v>9.7065616488086057</v>
      </c>
      <c r="F41" s="183">
        <v>190.31267696026248</v>
      </c>
      <c r="G41" s="183">
        <v>23.465417985235849</v>
      </c>
      <c r="H41" s="183">
        <v>0.26507867560578924</v>
      </c>
      <c r="I41" s="183">
        <v>64.16058569488014</v>
      </c>
      <c r="J41" s="183">
        <v>65.383484418176451</v>
      </c>
      <c r="K41" s="183">
        <v>70.918154623919662</v>
      </c>
      <c r="L41" s="183">
        <v>4.8060092785643036</v>
      </c>
      <c r="M41" s="183">
        <v>863.69468623653813</v>
      </c>
      <c r="N41" s="183">
        <v>1.4505506336518708</v>
      </c>
      <c r="O41" s="183">
        <v>0.35331616209642153</v>
      </c>
      <c r="P41" s="183">
        <v>0.37670415292174719</v>
      </c>
      <c r="Q41" s="183">
        <v>0.43838461302487541</v>
      </c>
      <c r="R41" s="183">
        <v>1.7303566141958837</v>
      </c>
      <c r="S41" s="183">
        <v>0.61426045430595944</v>
      </c>
      <c r="T41" s="183">
        <v>0.37046771502533038</v>
      </c>
      <c r="U41" s="183">
        <v>0.20102972642739816</v>
      </c>
      <c r="V41" s="183">
        <v>4.4462954347165864</v>
      </c>
      <c r="W41" s="183">
        <v>3.804919235604205</v>
      </c>
      <c r="X41" s="183">
        <v>15.438792449527918</v>
      </c>
      <c r="Y41" s="183">
        <v>11.861458892460492</v>
      </c>
      <c r="Z41" s="183">
        <v>6.312908061103025</v>
      </c>
      <c r="AA41" s="183">
        <v>8.3265826895599062</v>
      </c>
      <c r="AB41" s="183">
        <v>41.939742092651343</v>
      </c>
      <c r="AC41" s="183">
        <v>11.494048601831311</v>
      </c>
      <c r="AD41" s="183">
        <v>0.23076071803940842</v>
      </c>
      <c r="AE41" s="184"/>
      <c r="AF41" s="183" t="s">
        <v>390</v>
      </c>
      <c r="AG41" s="186">
        <v>44766.252019297419</v>
      </c>
      <c r="AH41" s="183">
        <v>100824.16519936507</v>
      </c>
      <c r="AI41" s="183">
        <v>48393.999999999993</v>
      </c>
      <c r="AJ41" s="186" t="s">
        <v>391</v>
      </c>
      <c r="AK41" s="185" t="s">
        <v>391</v>
      </c>
      <c r="AL41" s="160" t="s">
        <v>49</v>
      </c>
    </row>
    <row r="42" spans="1:256" s="140" customFormat="1" ht="24.75" customHeight="1" thickBot="1" x14ac:dyDescent="0.3">
      <c r="A42" s="120" t="s">
        <v>70</v>
      </c>
      <c r="B42" s="120" t="s">
        <v>107</v>
      </c>
      <c r="C42" s="121" t="s">
        <v>108</v>
      </c>
      <c r="D42" s="181"/>
      <c r="E42" s="182">
        <v>1.9694999999999997E-2</v>
      </c>
      <c r="F42" s="183">
        <v>0.37333100000000002</v>
      </c>
      <c r="G42" s="183">
        <v>1.1999999999999999E-3</v>
      </c>
      <c r="H42" s="183">
        <v>1.5999999999999999E-5</v>
      </c>
      <c r="I42" s="183">
        <v>8.2999999999999984E-3</v>
      </c>
      <c r="J42" s="183">
        <v>8.2999999999999984E-3</v>
      </c>
      <c r="K42" s="183">
        <v>8.2999999999999984E-3</v>
      </c>
      <c r="L42" s="183">
        <v>4.1500000000000006E-4</v>
      </c>
      <c r="M42" s="183">
        <v>2.8943699999999999</v>
      </c>
      <c r="N42" s="183">
        <v>3.0000000000000001E-3</v>
      </c>
      <c r="O42" s="183">
        <v>4.0000000000000003E-5</v>
      </c>
      <c r="P42" s="183">
        <v>3.4799999999999999E-5</v>
      </c>
      <c r="Q42" s="183">
        <v>1.1999999999999999E-6</v>
      </c>
      <c r="R42" s="183">
        <v>2.0000000000000001E-4</v>
      </c>
      <c r="S42" s="183">
        <v>6.7999999999999996E-3</v>
      </c>
      <c r="T42" s="183">
        <v>2.7999999999999998E-4</v>
      </c>
      <c r="U42" s="183">
        <v>4.0000000000000003E-5</v>
      </c>
      <c r="V42" s="183">
        <v>4.0000000000000001E-3</v>
      </c>
      <c r="W42" s="183" t="s">
        <v>390</v>
      </c>
      <c r="X42" s="183">
        <v>1.6000000000000001E-4</v>
      </c>
      <c r="Y42" s="183">
        <v>1.6000000000000001E-4</v>
      </c>
      <c r="Z42" s="183">
        <v>2.72E-5</v>
      </c>
      <c r="AA42" s="183">
        <v>4.0799999999999996E-5</v>
      </c>
      <c r="AB42" s="183">
        <v>3.8800000000000005E-4</v>
      </c>
      <c r="AC42" s="183" t="s">
        <v>390</v>
      </c>
      <c r="AD42" s="183" t="s">
        <v>390</v>
      </c>
      <c r="AE42" s="184"/>
      <c r="AF42" s="182">
        <v>173.2</v>
      </c>
      <c r="AG42" s="186" t="s">
        <v>391</v>
      </c>
      <c r="AH42" s="186" t="s">
        <v>391</v>
      </c>
      <c r="AI42" s="183" t="s">
        <v>391</v>
      </c>
      <c r="AJ42" s="186" t="s">
        <v>391</v>
      </c>
      <c r="AK42" s="185" t="s">
        <v>391</v>
      </c>
      <c r="AL42" s="160" t="s">
        <v>49</v>
      </c>
    </row>
    <row r="43" spans="1:256" s="140" customFormat="1" ht="24.75" customHeight="1" thickBot="1" x14ac:dyDescent="0.3">
      <c r="A43" s="120" t="s">
        <v>103</v>
      </c>
      <c r="B43" s="120" t="s">
        <v>109</v>
      </c>
      <c r="C43" s="121" t="s">
        <v>110</v>
      </c>
      <c r="D43" s="181"/>
      <c r="E43" s="182">
        <v>0.33456796159999841</v>
      </c>
      <c r="F43" s="183">
        <v>0.22423783489999921</v>
      </c>
      <c r="G43" s="183">
        <v>0.60072428301999392</v>
      </c>
      <c r="H43" s="183" t="s">
        <v>438</v>
      </c>
      <c r="I43" s="183">
        <v>0.12796971400000037</v>
      </c>
      <c r="J43" s="183">
        <v>0.15585687300000053</v>
      </c>
      <c r="K43" s="183">
        <v>0.28308907130000033</v>
      </c>
      <c r="L43" s="183">
        <v>1.5966955628523752E-2</v>
      </c>
      <c r="M43" s="183">
        <v>1.0483317233999978</v>
      </c>
      <c r="N43" s="183">
        <v>4.7397307898784588E-2</v>
      </c>
      <c r="O43" s="183">
        <v>8.4839641278668856E-3</v>
      </c>
      <c r="P43" s="183">
        <v>3.4699056570667588E-3</v>
      </c>
      <c r="Q43" s="183">
        <v>3.3690562538664551E-2</v>
      </c>
      <c r="R43" s="183">
        <v>3.420869873192995E-2</v>
      </c>
      <c r="S43" s="183">
        <v>4.1518433784601384E-2</v>
      </c>
      <c r="T43" s="183">
        <v>0.22958896780496765</v>
      </c>
      <c r="U43" s="183">
        <v>5.0060257056979054E-3</v>
      </c>
      <c r="V43" s="183">
        <v>0.36562779366649056</v>
      </c>
      <c r="W43" s="183">
        <v>5.8077829284680194E-2</v>
      </c>
      <c r="X43" s="183">
        <v>5.1671194294424724E-3</v>
      </c>
      <c r="Y43" s="183">
        <v>8.276895752866345E-3</v>
      </c>
      <c r="Z43" s="183">
        <v>2.7559085902183569E-3</v>
      </c>
      <c r="AA43" s="183">
        <v>2.2002790370051935E-3</v>
      </c>
      <c r="AB43" s="183">
        <v>1.8400202809532338E-2</v>
      </c>
      <c r="AC43" s="183">
        <v>6.9035131044904163E-3</v>
      </c>
      <c r="AD43" s="183">
        <v>6.3950273322333651E-3</v>
      </c>
      <c r="AE43" s="184"/>
      <c r="AF43" s="183">
        <v>779.56194361656389</v>
      </c>
      <c r="AG43" s="183">
        <v>651.32748234089797</v>
      </c>
      <c r="AH43" s="183">
        <v>2098.9481206256487</v>
      </c>
      <c r="AI43" s="183">
        <v>583.47526143795983</v>
      </c>
      <c r="AJ43" s="186" t="s">
        <v>391</v>
      </c>
      <c r="AK43" s="185" t="s">
        <v>391</v>
      </c>
      <c r="AL43" s="160" t="s">
        <v>49</v>
      </c>
    </row>
    <row r="44" spans="1:256" s="140" customFormat="1" ht="24.75" customHeight="1" thickBot="1" x14ac:dyDescent="0.3">
      <c r="A44" s="120" t="s">
        <v>70</v>
      </c>
      <c r="B44" s="120" t="s">
        <v>111</v>
      </c>
      <c r="C44" s="121" t="s">
        <v>112</v>
      </c>
      <c r="D44" s="181"/>
      <c r="E44" s="182">
        <v>11.511527820997115</v>
      </c>
      <c r="F44" s="183">
        <v>2.6967369715500262</v>
      </c>
      <c r="G44" s="183">
        <v>8.0557632536463978E-3</v>
      </c>
      <c r="H44" s="183">
        <v>7.6434168544888157E-3</v>
      </c>
      <c r="I44" s="183">
        <v>1.7251062477520491</v>
      </c>
      <c r="J44" s="183">
        <v>1.7251062477520491</v>
      </c>
      <c r="K44" s="183">
        <v>1.7251062477520491</v>
      </c>
      <c r="L44" s="183">
        <v>1.0156827111647173</v>
      </c>
      <c r="M44" s="183">
        <v>14.611552111123547</v>
      </c>
      <c r="N44" s="183">
        <v>6.0000000000000001E-3</v>
      </c>
      <c r="O44" s="183">
        <v>2.9925140306723665E-3</v>
      </c>
      <c r="P44" s="183">
        <v>1.8647545244325908E-3</v>
      </c>
      <c r="Q44" s="183">
        <v>3.7357632536463977E-5</v>
      </c>
      <c r="R44" s="183">
        <v>1.0567289760939192E-2</v>
      </c>
      <c r="S44" s="183">
        <v>3.4102218097730362E-2</v>
      </c>
      <c r="T44" s="183">
        <v>3.9850716632088305E-3</v>
      </c>
      <c r="U44" s="183">
        <v>1.9255763253646401E-4</v>
      </c>
      <c r="V44" s="183">
        <v>0.58185165348374401</v>
      </c>
      <c r="W44" s="183" t="s">
        <v>390</v>
      </c>
      <c r="X44" s="183">
        <v>1.0309616863329804E-2</v>
      </c>
      <c r="Y44" s="183">
        <v>7.7674205665314872E-4</v>
      </c>
      <c r="Z44" s="183">
        <v>1.6675258591490589E-4</v>
      </c>
      <c r="AA44" s="183">
        <v>2.6087289760939192E-4</v>
      </c>
      <c r="AB44" s="183">
        <v>1.1513984403507252E-2</v>
      </c>
      <c r="AC44" s="183" t="s">
        <v>390</v>
      </c>
      <c r="AD44" s="183" t="s">
        <v>390</v>
      </c>
      <c r="AE44" s="184"/>
      <c r="AF44" s="183">
        <v>15662.169278996864</v>
      </c>
      <c r="AG44" s="186" t="s">
        <v>391</v>
      </c>
      <c r="AH44" s="186" t="s">
        <v>391</v>
      </c>
      <c r="AI44" s="183" t="s">
        <v>391</v>
      </c>
      <c r="AJ44" s="186" t="s">
        <v>391</v>
      </c>
      <c r="AK44" s="185" t="s">
        <v>391</v>
      </c>
      <c r="AL44" s="160" t="s">
        <v>49</v>
      </c>
    </row>
    <row r="45" spans="1:256" s="140"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140"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140" customFormat="1" ht="24.75" customHeight="1" thickBot="1" x14ac:dyDescent="0.3">
      <c r="A47" s="120" t="s">
        <v>70</v>
      </c>
      <c r="B47" s="120" t="s">
        <v>117</v>
      </c>
      <c r="C47" s="121" t="s">
        <v>118</v>
      </c>
      <c r="D47" s="181"/>
      <c r="E47" s="182">
        <v>0.21797129999999998</v>
      </c>
      <c r="F47" s="183">
        <v>1.17175E-2</v>
      </c>
      <c r="G47" s="183">
        <v>2.5199999999999997E-3</v>
      </c>
      <c r="H47" s="183">
        <v>6.8800000000000005E-5</v>
      </c>
      <c r="I47" s="183">
        <v>6.7552999999999997E-3</v>
      </c>
      <c r="J47" s="183">
        <v>6.7552999999999997E-3</v>
      </c>
      <c r="K47" s="183">
        <v>6.7552999999999997E-3</v>
      </c>
      <c r="L47" s="183">
        <v>5.2029999999999993E-3</v>
      </c>
      <c r="M47" s="183">
        <v>5.4038099999999992E-2</v>
      </c>
      <c r="N47" s="183">
        <v>2.6250000000000003E-6</v>
      </c>
      <c r="O47" s="183">
        <v>8.6000000000000003E-5</v>
      </c>
      <c r="P47" s="183">
        <v>4.5580000000000001E-5</v>
      </c>
      <c r="Q47" s="183">
        <v>8.6000000000000013E-7</v>
      </c>
      <c r="R47" s="183">
        <v>4.2999999999999999E-4</v>
      </c>
      <c r="S47" s="183">
        <v>1.4619999999999999E-2</v>
      </c>
      <c r="T47" s="183">
        <v>6.02E-4</v>
      </c>
      <c r="U47" s="183">
        <v>8.6000000000000003E-5</v>
      </c>
      <c r="V47" s="183">
        <v>8.6E-3</v>
      </c>
      <c r="W47" s="183" t="s">
        <v>390</v>
      </c>
      <c r="X47" s="183">
        <v>2.5799999999999998E-4</v>
      </c>
      <c r="Y47" s="183">
        <v>4.2999999999999999E-4</v>
      </c>
      <c r="Z47" s="183">
        <v>2.9583999999999996E-4</v>
      </c>
      <c r="AA47" s="183">
        <v>1.8232E-4</v>
      </c>
      <c r="AB47" s="183">
        <v>1.1661599999999999E-3</v>
      </c>
      <c r="AC47" s="183" t="s">
        <v>390</v>
      </c>
      <c r="AD47" s="183" t="s">
        <v>390</v>
      </c>
      <c r="AE47" s="184"/>
      <c r="AF47" s="183">
        <v>361.59099999999995</v>
      </c>
      <c r="AG47" s="186" t="s">
        <v>391</v>
      </c>
      <c r="AH47" s="186" t="s">
        <v>391</v>
      </c>
      <c r="AI47" s="183" t="s">
        <v>391</v>
      </c>
      <c r="AJ47" s="186" t="s">
        <v>391</v>
      </c>
      <c r="AK47" s="185" t="s">
        <v>391</v>
      </c>
      <c r="AL47" s="160" t="s">
        <v>49</v>
      </c>
    </row>
    <row r="48" spans="1:256" s="140" customFormat="1" ht="24.75" customHeight="1" thickBot="1" x14ac:dyDescent="0.3">
      <c r="A48" s="120" t="s">
        <v>119</v>
      </c>
      <c r="B48" s="120" t="s">
        <v>120</v>
      </c>
      <c r="C48" s="121" t="s">
        <v>121</v>
      </c>
      <c r="D48" s="181"/>
      <c r="E48" s="188" t="s">
        <v>391</v>
      </c>
      <c r="F48" s="182">
        <v>11.530245000000001</v>
      </c>
      <c r="G48" s="188" t="s">
        <v>391</v>
      </c>
      <c r="H48" s="188" t="s">
        <v>391</v>
      </c>
      <c r="I48" s="183">
        <v>0.32214500000000001</v>
      </c>
      <c r="J48" s="183">
        <v>2.2030080000000001</v>
      </c>
      <c r="K48" s="183">
        <v>4.7558170000000004</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61.8</v>
      </c>
      <c r="AL48" s="160" t="s">
        <v>122</v>
      </c>
    </row>
    <row r="49" spans="1:38" s="140" customFormat="1" ht="24.75" customHeight="1" thickBot="1" x14ac:dyDescent="0.3">
      <c r="A49" s="120" t="s">
        <v>119</v>
      </c>
      <c r="B49" s="120" t="s">
        <v>123</v>
      </c>
      <c r="C49" s="121" t="s">
        <v>124</v>
      </c>
      <c r="D49" s="181"/>
      <c r="E49" s="182">
        <v>7.4571700000000019E-2</v>
      </c>
      <c r="F49" s="182">
        <v>0.29924080999999997</v>
      </c>
      <c r="G49" s="182">
        <v>0.14744789999999999</v>
      </c>
      <c r="H49" s="182">
        <v>6.9830000000000005E-3</v>
      </c>
      <c r="I49" s="182">
        <v>0.35013676999999993</v>
      </c>
      <c r="J49" s="182">
        <v>0.50267672000000008</v>
      </c>
      <c r="K49" s="182">
        <v>0.63675499999999996</v>
      </c>
      <c r="L49" s="182">
        <v>0.17156701729999996</v>
      </c>
      <c r="M49" s="182">
        <v>9.6281999999999979E-2</v>
      </c>
      <c r="N49" s="182" t="s">
        <v>390</v>
      </c>
      <c r="O49" s="182" t="s">
        <v>390</v>
      </c>
      <c r="P49" s="182" t="s">
        <v>390</v>
      </c>
      <c r="Q49" s="182" t="s">
        <v>390</v>
      </c>
      <c r="R49" s="182" t="s">
        <v>390</v>
      </c>
      <c r="S49" s="182" t="s">
        <v>390</v>
      </c>
      <c r="T49" s="182" t="s">
        <v>390</v>
      </c>
      <c r="U49" s="182" t="s">
        <v>390</v>
      </c>
      <c r="V49" s="182" t="s">
        <v>390</v>
      </c>
      <c r="W49" s="182" t="s">
        <v>390</v>
      </c>
      <c r="X49" s="182">
        <v>2.8602086831816614E-2</v>
      </c>
      <c r="Y49" s="182">
        <v>3.5172351461225347E-2</v>
      </c>
      <c r="Z49" s="182">
        <v>2.1203107907829668E-2</v>
      </c>
      <c r="AA49" s="182">
        <v>9.0767207967846764E-3</v>
      </c>
      <c r="AB49" s="183">
        <v>9.4054266997656316E-2</v>
      </c>
      <c r="AC49" s="182" t="s">
        <v>390</v>
      </c>
      <c r="AD49" s="182" t="s">
        <v>390</v>
      </c>
      <c r="AE49" s="184"/>
      <c r="AF49" s="186" t="s">
        <v>391</v>
      </c>
      <c r="AG49" s="186" t="s">
        <v>391</v>
      </c>
      <c r="AH49" s="186" t="s">
        <v>391</v>
      </c>
      <c r="AI49" s="186" t="s">
        <v>391</v>
      </c>
      <c r="AJ49" s="186" t="s">
        <v>391</v>
      </c>
      <c r="AK49" s="186">
        <v>4.641</v>
      </c>
      <c r="AL49" s="160" t="s">
        <v>125</v>
      </c>
    </row>
    <row r="50" spans="1:38" s="140"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140" customFormat="1" ht="24.75" customHeight="1" thickBot="1" x14ac:dyDescent="0.3">
      <c r="A51" s="120" t="s">
        <v>119</v>
      </c>
      <c r="B51" s="123" t="s">
        <v>128</v>
      </c>
      <c r="C51" s="121" t="s">
        <v>129</v>
      </c>
      <c r="D51" s="181"/>
      <c r="E51" s="183" t="s">
        <v>391</v>
      </c>
      <c r="F51" s="183">
        <v>0.10610326000000002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0.30481399999999997</v>
      </c>
      <c r="AL51" s="160" t="s">
        <v>130</v>
      </c>
    </row>
    <row r="52" spans="1:38" s="140" customFormat="1" ht="24.75" customHeight="1" thickBot="1" x14ac:dyDescent="0.3">
      <c r="A52" s="120" t="s">
        <v>119</v>
      </c>
      <c r="B52" s="123" t="s">
        <v>131</v>
      </c>
      <c r="C52" s="125" t="s">
        <v>399</v>
      </c>
      <c r="D52" s="192"/>
      <c r="E52" s="183">
        <v>0.10178600000000002</v>
      </c>
      <c r="F52" s="183">
        <v>0.25262926600000002</v>
      </c>
      <c r="G52" s="183">
        <v>2.101362</v>
      </c>
      <c r="H52" s="183">
        <v>1.9550000000000001E-2</v>
      </c>
      <c r="I52" s="183">
        <v>7.624334E-3</v>
      </c>
      <c r="J52" s="183">
        <v>1.3070286E-2</v>
      </c>
      <c r="K52" s="183">
        <v>2.1783810000000008E-2</v>
      </c>
      <c r="L52" s="183" t="s">
        <v>391</v>
      </c>
      <c r="M52" s="183">
        <v>0.14835400000000001</v>
      </c>
      <c r="N52" s="183">
        <v>2.0111999999999998E-2</v>
      </c>
      <c r="O52" s="183">
        <v>3.3519999999999999E-3</v>
      </c>
      <c r="P52" s="183">
        <v>4.0223999999999998E-3</v>
      </c>
      <c r="Q52" s="183">
        <v>6.7040000000000003E-4</v>
      </c>
      <c r="R52" s="183">
        <v>6.7040000000000003E-4</v>
      </c>
      <c r="S52" s="183">
        <v>8.0447999999999995E-3</v>
      </c>
      <c r="T52" s="183">
        <v>3.5531199999999999E-2</v>
      </c>
      <c r="U52" s="183">
        <v>6.7040000000000003E-4</v>
      </c>
      <c r="V52" s="183">
        <v>6.7039999999999999E-3</v>
      </c>
      <c r="W52" s="183">
        <v>8.0447999999999995E-3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6.7039999999999997</v>
      </c>
      <c r="AL52" s="160" t="s">
        <v>132</v>
      </c>
    </row>
    <row r="53" spans="1:38" s="140" customFormat="1" ht="24.75" customHeight="1" thickBot="1" x14ac:dyDescent="0.3">
      <c r="A53" s="120" t="s">
        <v>119</v>
      </c>
      <c r="B53" s="123" t="s">
        <v>133</v>
      </c>
      <c r="C53" s="125" t="s">
        <v>134</v>
      </c>
      <c r="D53" s="192"/>
      <c r="E53" s="188" t="s">
        <v>391</v>
      </c>
      <c r="F53" s="183">
        <v>0.20177919999999999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5.3860000000000001</v>
      </c>
      <c r="AL53" s="160" t="s">
        <v>135</v>
      </c>
    </row>
    <row r="54" spans="1:38" s="140" customFormat="1" ht="48.75" customHeight="1" thickBot="1" x14ac:dyDescent="0.3">
      <c r="A54" s="120" t="s">
        <v>119</v>
      </c>
      <c r="B54" s="123" t="s">
        <v>136</v>
      </c>
      <c r="C54" s="125" t="s">
        <v>137</v>
      </c>
      <c r="D54" s="192"/>
      <c r="E54" s="182" t="s">
        <v>391</v>
      </c>
      <c r="F54" s="183">
        <v>1.1343123694816097</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8305.76</v>
      </c>
      <c r="AL54" s="160" t="s">
        <v>425</v>
      </c>
    </row>
    <row r="55" spans="1:38" s="140" customFormat="1" ht="24.75" customHeight="1" thickBot="1" x14ac:dyDescent="0.3">
      <c r="A55" s="120" t="s">
        <v>119</v>
      </c>
      <c r="B55" s="123" t="s">
        <v>138</v>
      </c>
      <c r="C55" s="125" t="s">
        <v>139</v>
      </c>
      <c r="D55" s="192"/>
      <c r="E55" s="182">
        <v>7.0744000000000001E-2</v>
      </c>
      <c r="F55" s="183">
        <v>3.4600000000000001E-4</v>
      </c>
      <c r="G55" s="183">
        <v>0.529335</v>
      </c>
      <c r="H55" s="183" t="s">
        <v>390</v>
      </c>
      <c r="I55" s="183">
        <v>4.9000000000000005E-5</v>
      </c>
      <c r="J55" s="183">
        <v>8.4000000000000009E-5</v>
      </c>
      <c r="K55" s="183">
        <v>1.4000000000000001E-4</v>
      </c>
      <c r="L55" s="183">
        <v>1.1759999999999999E-5</v>
      </c>
      <c r="M55" s="183">
        <v>1.9710000000000001E-3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96.867439770000004</v>
      </c>
      <c r="AI55" s="186" t="s">
        <v>391</v>
      </c>
      <c r="AJ55" s="186" t="s">
        <v>391</v>
      </c>
      <c r="AK55" s="183" t="s">
        <v>390</v>
      </c>
      <c r="AL55" s="160" t="s">
        <v>140</v>
      </c>
    </row>
    <row r="56" spans="1:38" s="140"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140" customFormat="1" ht="24.75" customHeight="1" thickBot="1" x14ac:dyDescent="0.3">
      <c r="A57" s="120" t="s">
        <v>53</v>
      </c>
      <c r="B57" s="120" t="s">
        <v>143</v>
      </c>
      <c r="C57" s="121" t="s">
        <v>144</v>
      </c>
      <c r="D57" s="181"/>
      <c r="E57" s="182" t="s">
        <v>390</v>
      </c>
      <c r="F57" s="182" t="s">
        <v>390</v>
      </c>
      <c r="G57" s="182" t="s">
        <v>390</v>
      </c>
      <c r="H57" s="182" t="s">
        <v>390</v>
      </c>
      <c r="I57" s="182">
        <v>6.2827965000000041E-2</v>
      </c>
      <c r="J57" s="182">
        <v>0.10032318199999997</v>
      </c>
      <c r="K57" s="182">
        <v>0.12304626360000002</v>
      </c>
      <c r="L57" s="182">
        <v>1.8848389500000012E-3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3017</v>
      </c>
      <c r="AL57" s="160" t="s">
        <v>145</v>
      </c>
    </row>
    <row r="58" spans="1:38" s="140" customFormat="1" ht="24.75" customHeight="1" thickBot="1" x14ac:dyDescent="0.3">
      <c r="A58" s="120" t="s">
        <v>53</v>
      </c>
      <c r="B58" s="120" t="s">
        <v>146</v>
      </c>
      <c r="C58" s="121" t="s">
        <v>147</v>
      </c>
      <c r="D58" s="181"/>
      <c r="E58" s="182" t="s">
        <v>390</v>
      </c>
      <c r="F58" s="182" t="s">
        <v>390</v>
      </c>
      <c r="G58" s="182" t="s">
        <v>390</v>
      </c>
      <c r="H58" s="182" t="s">
        <v>391</v>
      </c>
      <c r="I58" s="182">
        <v>2.6416375000000009E-2</v>
      </c>
      <c r="J58" s="182">
        <v>4.1118770999999998E-2</v>
      </c>
      <c r="K58" s="182">
        <v>5.7500316004100022E-2</v>
      </c>
      <c r="L58" s="182">
        <v>1.2151532500000003E-4</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1103</v>
      </c>
      <c r="AL58" s="160" t="s">
        <v>148</v>
      </c>
    </row>
    <row r="59" spans="1:38" s="140" customFormat="1" ht="24.75" customHeight="1" thickBot="1" x14ac:dyDescent="0.3">
      <c r="A59" s="120" t="s">
        <v>53</v>
      </c>
      <c r="B59" s="127" t="s">
        <v>149</v>
      </c>
      <c r="C59" s="121" t="s">
        <v>401</v>
      </c>
      <c r="D59" s="181"/>
      <c r="E59" s="182" t="s">
        <v>390</v>
      </c>
      <c r="F59" s="182" t="s">
        <v>390</v>
      </c>
      <c r="G59" s="182" t="s">
        <v>390</v>
      </c>
      <c r="H59" s="182" t="s">
        <v>390</v>
      </c>
      <c r="I59" s="182">
        <v>1.5328849000000002E-2</v>
      </c>
      <c r="J59" s="182">
        <v>1.9169242E-2</v>
      </c>
      <c r="K59" s="182">
        <v>2.196832E-2</v>
      </c>
      <c r="L59" s="182">
        <v>9.5038863800000007E-6</v>
      </c>
      <c r="M59" s="182" t="s">
        <v>390</v>
      </c>
      <c r="N59" s="182">
        <v>5.8888989378000023</v>
      </c>
      <c r="O59" s="182">
        <v>0.21252116834000001</v>
      </c>
      <c r="P59" s="182">
        <v>4.3151862480000011E-3</v>
      </c>
      <c r="Q59" s="182">
        <v>0.6706917667900002</v>
      </c>
      <c r="R59" s="182">
        <v>0.54377328277999992</v>
      </c>
      <c r="S59" s="182">
        <v>0.28770152583700009</v>
      </c>
      <c r="T59" s="182">
        <v>0.10800327021000002</v>
      </c>
      <c r="U59" s="182">
        <v>1.8102870644000002</v>
      </c>
      <c r="V59" s="182">
        <v>0.71774691392000012</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1662</v>
      </c>
      <c r="AL59" s="160" t="s">
        <v>426</v>
      </c>
    </row>
    <row r="60" spans="1:38" s="140" customFormat="1" ht="24.75" customHeight="1" thickBot="1" x14ac:dyDescent="0.3">
      <c r="A60" s="120" t="s">
        <v>53</v>
      </c>
      <c r="B60" s="127" t="s">
        <v>150</v>
      </c>
      <c r="C60" s="121" t="s">
        <v>151</v>
      </c>
      <c r="D60" s="2"/>
      <c r="E60" s="188" t="s">
        <v>391</v>
      </c>
      <c r="F60" s="188" t="s">
        <v>391</v>
      </c>
      <c r="G60" s="188" t="s">
        <v>391</v>
      </c>
      <c r="H60" s="188" t="s">
        <v>391</v>
      </c>
      <c r="I60" s="183">
        <v>0.43994654999999999</v>
      </c>
      <c r="J60" s="183">
        <v>1.470325589999999</v>
      </c>
      <c r="K60" s="183">
        <v>2.8713609999999967</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82259</v>
      </c>
      <c r="AL60" s="160" t="s">
        <v>427</v>
      </c>
    </row>
    <row r="61" spans="1:38" s="140" customFormat="1" ht="24.75" customHeight="1" thickBot="1" x14ac:dyDescent="0.3">
      <c r="A61" s="120" t="s">
        <v>53</v>
      </c>
      <c r="B61" s="127" t="s">
        <v>152</v>
      </c>
      <c r="C61" s="121" t="s">
        <v>153</v>
      </c>
      <c r="D61" s="122"/>
      <c r="E61" s="188" t="s">
        <v>391</v>
      </c>
      <c r="F61" s="188" t="s">
        <v>391</v>
      </c>
      <c r="G61" s="188" t="s">
        <v>391</v>
      </c>
      <c r="H61" s="188" t="s">
        <v>391</v>
      </c>
      <c r="I61" s="183">
        <v>9.271376824422875E-2</v>
      </c>
      <c r="J61" s="183">
        <v>0.9244419644126165</v>
      </c>
      <c r="K61" s="183">
        <v>2.4659206205102633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140"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140" customFormat="1" ht="24.75" customHeight="1" thickBot="1" x14ac:dyDescent="0.3">
      <c r="A63" s="120" t="s">
        <v>53</v>
      </c>
      <c r="B63" s="127" t="s">
        <v>156</v>
      </c>
      <c r="C63" s="125" t="s">
        <v>157</v>
      </c>
      <c r="D63" s="193"/>
      <c r="E63" s="182" t="s">
        <v>391</v>
      </c>
      <c r="F63" s="182">
        <v>5.2740152999999998E-2</v>
      </c>
      <c r="G63" s="182">
        <v>3.8012670084E-3</v>
      </c>
      <c r="H63" s="182">
        <v>2.9547697000000005E-2</v>
      </c>
      <c r="I63" s="182">
        <v>5.8032172000000007E-2</v>
      </c>
      <c r="J63" s="182">
        <v>9.7011981000000025E-2</v>
      </c>
      <c r="K63" s="182">
        <v>0.14617977400000004</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140" customFormat="1" ht="24.75" customHeight="1" thickBot="1" x14ac:dyDescent="0.3">
      <c r="A64" s="120" t="s">
        <v>53</v>
      </c>
      <c r="B64" s="127" t="s">
        <v>158</v>
      </c>
      <c r="C64" s="121" t="s">
        <v>159</v>
      </c>
      <c r="D64" s="181"/>
      <c r="E64" s="182">
        <v>0.29083800000000004</v>
      </c>
      <c r="F64" s="182" t="s">
        <v>390</v>
      </c>
      <c r="G64" s="182" t="s">
        <v>390</v>
      </c>
      <c r="H64" s="182">
        <v>2.9083800000000003E-3</v>
      </c>
      <c r="I64" s="182" t="s">
        <v>391</v>
      </c>
      <c r="J64" s="182" t="s">
        <v>391</v>
      </c>
      <c r="K64" s="182" t="s">
        <v>391</v>
      </c>
      <c r="L64" s="182" t="s">
        <v>391</v>
      </c>
      <c r="M64" s="182">
        <v>2.9083800000000003E-2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290.83800000000002</v>
      </c>
      <c r="AL64" s="160" t="s">
        <v>160</v>
      </c>
    </row>
    <row r="65" spans="1:38" s="140" customFormat="1" ht="24.75" customHeight="1" thickBot="1" x14ac:dyDescent="0.3">
      <c r="A65" s="120" t="s">
        <v>53</v>
      </c>
      <c r="B65" s="123" t="s">
        <v>161</v>
      </c>
      <c r="C65" s="121" t="s">
        <v>162</v>
      </c>
      <c r="D65" s="181" t="s">
        <v>418</v>
      </c>
      <c r="E65" s="182">
        <v>0.25275750000000002</v>
      </c>
      <c r="F65" s="182" t="s">
        <v>391</v>
      </c>
      <c r="G65" s="182" t="s">
        <v>391</v>
      </c>
      <c r="H65" s="182">
        <v>1.23666E-2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588.30899999999997</v>
      </c>
      <c r="AL65" s="160" t="s">
        <v>163</v>
      </c>
    </row>
    <row r="66" spans="1:38" s="140"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140"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140" customFormat="1" ht="24.75" customHeight="1" thickBot="1" x14ac:dyDescent="0.3">
      <c r="A68" s="120" t="s">
        <v>53</v>
      </c>
      <c r="B68" s="123" t="s">
        <v>170</v>
      </c>
      <c r="C68" s="121" t="s">
        <v>171</v>
      </c>
      <c r="D68" s="181"/>
      <c r="E68" s="182">
        <v>3.1751399999999999E-2</v>
      </c>
      <c r="F68" s="182">
        <v>9.1010000000000006E-4</v>
      </c>
      <c r="G68" s="182">
        <v>0.12324299999999999</v>
      </c>
      <c r="H68" s="182" t="s">
        <v>391</v>
      </c>
      <c r="I68" s="182">
        <v>7.7215550000000006E-3</v>
      </c>
      <c r="J68" s="182">
        <v>1.097713E-2</v>
      </c>
      <c r="K68" s="182">
        <v>1.3022299999999999E-2</v>
      </c>
      <c r="L68" s="182">
        <v>1.3898799E-4</v>
      </c>
      <c r="M68" s="182">
        <v>5.017E-4</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35.673000000000002</v>
      </c>
      <c r="AL68" s="160" t="s">
        <v>172</v>
      </c>
    </row>
    <row r="69" spans="1:38" s="140"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140" customFormat="1" ht="24.75" customHeight="1" thickBot="1" x14ac:dyDescent="0.3">
      <c r="A70" s="120" t="s">
        <v>53</v>
      </c>
      <c r="B70" s="120" t="s">
        <v>176</v>
      </c>
      <c r="C70" s="121" t="s">
        <v>402</v>
      </c>
      <c r="D70" s="189"/>
      <c r="E70" s="182">
        <v>0.66376968940000003</v>
      </c>
      <c r="F70" s="182">
        <v>0.51283981950099977</v>
      </c>
      <c r="G70" s="182">
        <v>0.45626687100000007</v>
      </c>
      <c r="H70" s="182">
        <v>0.16301945805000007</v>
      </c>
      <c r="I70" s="182">
        <v>6.419644999999996E-2</v>
      </c>
      <c r="J70" s="182">
        <v>9.9524844999999931E-2</v>
      </c>
      <c r="K70" s="182">
        <v>0.13833859270660004</v>
      </c>
      <c r="L70" s="182">
        <v>1.1555360999999991E-3</v>
      </c>
      <c r="M70" s="182">
        <v>9.5904054000000002E-2</v>
      </c>
      <c r="N70" s="182" t="s">
        <v>390</v>
      </c>
      <c r="O70" s="182" t="s">
        <v>390</v>
      </c>
      <c r="P70" s="182">
        <v>0.16307800000000003</v>
      </c>
      <c r="Q70" s="182">
        <v>1.0188000000000001E-2</v>
      </c>
      <c r="R70" s="182" t="s">
        <v>390</v>
      </c>
      <c r="S70" s="182" t="s">
        <v>390</v>
      </c>
      <c r="T70" s="182" t="s">
        <v>390</v>
      </c>
      <c r="U70" s="182" t="s">
        <v>390</v>
      </c>
      <c r="V70" s="182">
        <v>5.6000000000000001E-2</v>
      </c>
      <c r="W70" s="182">
        <v>6.3E-3</v>
      </c>
      <c r="X70" s="182" t="s">
        <v>390</v>
      </c>
      <c r="Y70" s="182" t="s">
        <v>390</v>
      </c>
      <c r="Z70" s="182" t="s">
        <v>390</v>
      </c>
      <c r="AA70" s="182" t="s">
        <v>390</v>
      </c>
      <c r="AB70" s="183">
        <v>1.0300000000000001E-3</v>
      </c>
      <c r="AC70" s="182" t="s">
        <v>390</v>
      </c>
      <c r="AD70" s="182" t="s">
        <v>390</v>
      </c>
      <c r="AE70" s="184"/>
      <c r="AF70" s="191" t="s">
        <v>391</v>
      </c>
      <c r="AG70" s="191" t="s">
        <v>391</v>
      </c>
      <c r="AH70" s="191" t="s">
        <v>391</v>
      </c>
      <c r="AI70" s="191" t="s">
        <v>391</v>
      </c>
      <c r="AJ70" s="191" t="s">
        <v>391</v>
      </c>
      <c r="AK70" s="190" t="s">
        <v>390</v>
      </c>
      <c r="AL70" s="160" t="s">
        <v>385</v>
      </c>
    </row>
    <row r="71" spans="1:38" s="140"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140" customFormat="1" ht="24.75" customHeight="1" thickBot="1" x14ac:dyDescent="0.3">
      <c r="A72" s="120" t="s">
        <v>53</v>
      </c>
      <c r="B72" s="120" t="s">
        <v>179</v>
      </c>
      <c r="C72" s="121" t="s">
        <v>180</v>
      </c>
      <c r="D72" s="181"/>
      <c r="E72" s="182">
        <v>0.83722698800000006</v>
      </c>
      <c r="F72" s="182">
        <v>1.286</v>
      </c>
      <c r="G72" s="182">
        <v>0.36661322400000002</v>
      </c>
      <c r="H72" s="182" t="s">
        <v>390</v>
      </c>
      <c r="I72" s="182">
        <v>1.3291679869999988</v>
      </c>
      <c r="J72" s="182">
        <v>1.8207064540000013</v>
      </c>
      <c r="K72" s="182">
        <v>2.1314408321599996</v>
      </c>
      <c r="L72" s="182">
        <v>4.7850047531999952E-3</v>
      </c>
      <c r="M72" s="182">
        <v>27.693477283000004</v>
      </c>
      <c r="N72" s="182">
        <v>5.1585849295461612</v>
      </c>
      <c r="O72" s="182">
        <v>0.33523366451992082</v>
      </c>
      <c r="P72" s="182">
        <v>0.45917686342436242</v>
      </c>
      <c r="Q72" s="182">
        <v>0.18129477327834853</v>
      </c>
      <c r="R72" s="182">
        <v>0.60390517300000002</v>
      </c>
      <c r="S72" s="182">
        <v>0.14554661800000002</v>
      </c>
      <c r="T72" s="182">
        <v>0.40444086650000005</v>
      </c>
      <c r="U72" s="182">
        <v>2.0025128999999999E-2</v>
      </c>
      <c r="V72" s="182">
        <v>12.588295242864005</v>
      </c>
      <c r="W72" s="182">
        <v>5.1383106190078633</v>
      </c>
      <c r="X72" s="182">
        <v>4.2556496635363034E-3</v>
      </c>
      <c r="Y72" s="182">
        <v>2.0503024434071475E-2</v>
      </c>
      <c r="Z72" s="182">
        <v>6.972944377909472E-3</v>
      </c>
      <c r="AA72" s="182">
        <v>9.4750814951905155E-4</v>
      </c>
      <c r="AB72" s="183">
        <v>3.2679126625036296E-2</v>
      </c>
      <c r="AC72" s="182" t="s">
        <v>438</v>
      </c>
      <c r="AD72" s="182">
        <v>0.19705168313246757</v>
      </c>
      <c r="AE72" s="184"/>
      <c r="AF72" s="191" t="s">
        <v>391</v>
      </c>
      <c r="AG72" s="191" t="s">
        <v>391</v>
      </c>
      <c r="AH72" s="191" t="s">
        <v>391</v>
      </c>
      <c r="AI72" s="191" t="s">
        <v>391</v>
      </c>
      <c r="AJ72" s="191" t="s">
        <v>391</v>
      </c>
      <c r="AK72" s="183">
        <v>6987.6629000000003</v>
      </c>
      <c r="AL72" s="160" t="s">
        <v>181</v>
      </c>
    </row>
    <row r="73" spans="1:38" s="140" customFormat="1" ht="24.75" customHeight="1" thickBot="1" x14ac:dyDescent="0.3">
      <c r="A73" s="120" t="s">
        <v>53</v>
      </c>
      <c r="B73" s="120" t="s">
        <v>182</v>
      </c>
      <c r="C73" s="121" t="s">
        <v>183</v>
      </c>
      <c r="D73" s="181"/>
      <c r="E73" s="182" t="s">
        <v>390</v>
      </c>
      <c r="F73" s="182" t="s">
        <v>390</v>
      </c>
      <c r="G73" s="182" t="s">
        <v>390</v>
      </c>
      <c r="H73" s="182" t="s">
        <v>390</v>
      </c>
      <c r="I73" s="182">
        <v>3.0411599999999998E-3</v>
      </c>
      <c r="J73" s="182">
        <v>4.3083099999999992E-3</v>
      </c>
      <c r="K73" s="182">
        <v>5.0686000000000012E-3</v>
      </c>
      <c r="L73" s="182">
        <v>3.04116E-4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3.4860000000000002</v>
      </c>
      <c r="AL73" s="160" t="s">
        <v>184</v>
      </c>
    </row>
    <row r="74" spans="1:38" s="140" customFormat="1" ht="24.75" customHeight="1" thickBot="1" x14ac:dyDescent="0.3">
      <c r="A74" s="120" t="s">
        <v>53</v>
      </c>
      <c r="B74" s="120" t="s">
        <v>185</v>
      </c>
      <c r="C74" s="121" t="s">
        <v>186</v>
      </c>
      <c r="D74" s="181"/>
      <c r="E74" s="182" t="s">
        <v>390</v>
      </c>
      <c r="F74" s="182" t="s">
        <v>390</v>
      </c>
      <c r="G74" s="182" t="s">
        <v>390</v>
      </c>
      <c r="H74" s="182" t="s">
        <v>390</v>
      </c>
      <c r="I74" s="182">
        <v>5.578864900000003E-2</v>
      </c>
      <c r="J74" s="182">
        <v>7.0376035500000031E-2</v>
      </c>
      <c r="K74" s="182">
        <v>8.0451745700000021E-2</v>
      </c>
      <c r="L74" s="182">
        <v>1.2831389270000007E-3</v>
      </c>
      <c r="M74" s="182" t="s">
        <v>390</v>
      </c>
      <c r="N74" s="182">
        <v>0.29946368433352943</v>
      </c>
      <c r="O74" s="182">
        <v>2.3210344695294118E-2</v>
      </c>
      <c r="P74" s="182">
        <v>4.3655170825294111E-2</v>
      </c>
      <c r="Q74" s="182">
        <v>4.949619915588236E-2</v>
      </c>
      <c r="R74" s="182">
        <v>9.4367741935483859E-3</v>
      </c>
      <c r="S74" s="182">
        <v>2.1344296774193552E-2</v>
      </c>
      <c r="T74" s="182">
        <v>1E-4</v>
      </c>
      <c r="U74" s="182" t="s">
        <v>390</v>
      </c>
      <c r="V74" s="182">
        <v>0.55500016904119442</v>
      </c>
      <c r="W74" s="182">
        <v>0.95030297647058837</v>
      </c>
      <c r="X74" s="182" t="s">
        <v>390</v>
      </c>
      <c r="Y74" s="182" t="s">
        <v>390</v>
      </c>
      <c r="Z74" s="182" t="s">
        <v>390</v>
      </c>
      <c r="AA74" s="182" t="s">
        <v>390</v>
      </c>
      <c r="AB74" s="182">
        <v>0.1159580112182353</v>
      </c>
      <c r="AC74" s="182" t="s">
        <v>391</v>
      </c>
      <c r="AD74" s="182">
        <v>2.3081213688235301E-3</v>
      </c>
      <c r="AE74" s="184"/>
      <c r="AF74" s="191" t="s">
        <v>391</v>
      </c>
      <c r="AG74" s="191" t="s">
        <v>391</v>
      </c>
      <c r="AH74" s="191" t="s">
        <v>391</v>
      </c>
      <c r="AI74" s="191" t="s">
        <v>391</v>
      </c>
      <c r="AJ74" s="191" t="s">
        <v>391</v>
      </c>
      <c r="AK74" s="186">
        <v>51.625999999999998</v>
      </c>
      <c r="AL74" s="160" t="s">
        <v>187</v>
      </c>
    </row>
    <row r="75" spans="1:38" s="140" customFormat="1" ht="24.75" customHeight="1" thickBot="1" x14ac:dyDescent="0.3">
      <c r="A75" s="120" t="s">
        <v>53</v>
      </c>
      <c r="B75" s="120" t="s">
        <v>188</v>
      </c>
      <c r="C75" s="121" t="s">
        <v>189</v>
      </c>
      <c r="D75" s="189"/>
      <c r="E75" s="194" t="s">
        <v>390</v>
      </c>
      <c r="F75" s="194" t="s">
        <v>390</v>
      </c>
      <c r="G75" s="194" t="s">
        <v>390</v>
      </c>
      <c r="H75" s="194" t="s">
        <v>390</v>
      </c>
      <c r="I75" s="194">
        <v>6.2465999999999997E-4</v>
      </c>
      <c r="J75" s="194">
        <v>8.84935E-4</v>
      </c>
      <c r="K75" s="194">
        <v>1.0410999999999999E-3</v>
      </c>
      <c r="L75" s="194" t="s">
        <v>390</v>
      </c>
      <c r="M75" s="194" t="s">
        <v>390</v>
      </c>
      <c r="N75" s="194">
        <v>1.835E-3</v>
      </c>
      <c r="O75" s="194">
        <v>1.5399999999999999E-3</v>
      </c>
      <c r="P75" s="194">
        <v>1.8E-3</v>
      </c>
      <c r="Q75" s="194">
        <v>9.3000000000000005E-4</v>
      </c>
      <c r="R75" s="194" t="s">
        <v>390</v>
      </c>
      <c r="S75" s="194" t="s">
        <v>390</v>
      </c>
      <c r="T75" s="194" t="s">
        <v>390</v>
      </c>
      <c r="U75" s="194" t="s">
        <v>390</v>
      </c>
      <c r="V75" s="194">
        <v>2.64E-3</v>
      </c>
      <c r="W75" s="194">
        <v>9.5E-4</v>
      </c>
      <c r="X75" s="194" t="s">
        <v>390</v>
      </c>
      <c r="Y75" s="194" t="s">
        <v>390</v>
      </c>
      <c r="Z75" s="194" t="s">
        <v>390</v>
      </c>
      <c r="AA75" s="194" t="s">
        <v>390</v>
      </c>
      <c r="AB75" s="183">
        <v>2.1216000000000002E-5</v>
      </c>
      <c r="AC75" s="194" t="s">
        <v>390</v>
      </c>
      <c r="AD75" s="194">
        <v>1.0999999999999999E-7</v>
      </c>
      <c r="AE75" s="184"/>
      <c r="AF75" s="191" t="s">
        <v>391</v>
      </c>
      <c r="AG75" s="191" t="s">
        <v>391</v>
      </c>
      <c r="AH75" s="191" t="s">
        <v>391</v>
      </c>
      <c r="AI75" s="191" t="s">
        <v>391</v>
      </c>
      <c r="AJ75" s="191" t="s">
        <v>391</v>
      </c>
      <c r="AK75" s="190">
        <v>10.08</v>
      </c>
      <c r="AL75" s="160" t="s">
        <v>190</v>
      </c>
    </row>
    <row r="76" spans="1:38" s="140" customFormat="1" ht="24.75" customHeight="1" thickBot="1" x14ac:dyDescent="0.3">
      <c r="A76" s="120" t="s">
        <v>53</v>
      </c>
      <c r="B76" s="120" t="s">
        <v>191</v>
      </c>
      <c r="C76" s="121" t="s">
        <v>192</v>
      </c>
      <c r="D76" s="181"/>
      <c r="E76" s="182" t="s">
        <v>390</v>
      </c>
      <c r="F76" s="182" t="s">
        <v>390</v>
      </c>
      <c r="G76" s="182" t="s">
        <v>438</v>
      </c>
      <c r="H76" s="182" t="s">
        <v>390</v>
      </c>
      <c r="I76" s="183">
        <v>1.0171819999999999E-3</v>
      </c>
      <c r="J76" s="183">
        <v>1.3994410000000002E-3</v>
      </c>
      <c r="K76" s="183">
        <v>1.6322359999999994E-3</v>
      </c>
      <c r="L76" s="183" t="s">
        <v>390</v>
      </c>
      <c r="M76" s="182" t="s">
        <v>390</v>
      </c>
      <c r="N76" s="183">
        <v>0.51599910000000004</v>
      </c>
      <c r="O76" s="183">
        <v>9.2140099999999999E-3</v>
      </c>
      <c r="P76" s="183">
        <v>5.8151999999999995E-3</v>
      </c>
      <c r="Q76" s="183">
        <v>4.1306900000000001E-2</v>
      </c>
      <c r="R76" s="183">
        <v>5.8E-4</v>
      </c>
      <c r="S76" s="183">
        <v>2.016E-3</v>
      </c>
      <c r="T76" s="183">
        <v>3.6719999999999999E-3</v>
      </c>
      <c r="U76" s="183">
        <v>2.232E-3</v>
      </c>
      <c r="V76" s="183">
        <v>2.81E-3</v>
      </c>
      <c r="W76" s="183">
        <v>0.10454000000000001</v>
      </c>
      <c r="X76" s="183" t="s">
        <v>390</v>
      </c>
      <c r="Y76" s="183" t="s">
        <v>390</v>
      </c>
      <c r="Z76" s="183" t="s">
        <v>390</v>
      </c>
      <c r="AA76" s="183" t="s">
        <v>390</v>
      </c>
      <c r="AB76" s="183">
        <v>2.9503816000000003E-4</v>
      </c>
      <c r="AC76" s="183" t="s">
        <v>390</v>
      </c>
      <c r="AD76" s="183">
        <v>3.7799999999999998E-6</v>
      </c>
      <c r="AE76" s="184"/>
      <c r="AF76" s="191" t="s">
        <v>391</v>
      </c>
      <c r="AG76" s="191" t="s">
        <v>391</v>
      </c>
      <c r="AH76" s="191" t="s">
        <v>391</v>
      </c>
      <c r="AI76" s="191" t="s">
        <v>391</v>
      </c>
      <c r="AJ76" s="191" t="s">
        <v>391</v>
      </c>
      <c r="AK76" s="183">
        <v>25.094999999999999</v>
      </c>
      <c r="AL76" s="160" t="s">
        <v>193</v>
      </c>
    </row>
    <row r="77" spans="1:38" s="140"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0.34104999999999996</v>
      </c>
      <c r="O77" s="194">
        <v>8.2570000000000005E-2</v>
      </c>
      <c r="P77" s="194">
        <v>5.3850000000000002E-4</v>
      </c>
      <c r="Q77" s="194">
        <v>1.0769999999999998E-2</v>
      </c>
      <c r="R77" s="194" t="s">
        <v>390</v>
      </c>
      <c r="S77" s="194" t="s">
        <v>390</v>
      </c>
      <c r="T77" s="194" t="s">
        <v>390</v>
      </c>
      <c r="U77" s="194" t="s">
        <v>390</v>
      </c>
      <c r="V77" s="194">
        <v>9.4814402687325314E-2</v>
      </c>
      <c r="W77" s="194">
        <v>1.7949999999999999E-3</v>
      </c>
      <c r="X77" s="194" t="s">
        <v>390</v>
      </c>
      <c r="Y77" s="194" t="s">
        <v>390</v>
      </c>
      <c r="Z77" s="194" t="s">
        <v>390</v>
      </c>
      <c r="AA77" s="194" t="s">
        <v>390</v>
      </c>
      <c r="AB77" s="183" t="s">
        <v>390</v>
      </c>
      <c r="AC77" s="194" t="s">
        <v>390</v>
      </c>
      <c r="AD77" s="194">
        <v>1.2923999999999999E-6</v>
      </c>
      <c r="AE77" s="184"/>
      <c r="AF77" s="191" t="s">
        <v>391</v>
      </c>
      <c r="AG77" s="191" t="s">
        <v>391</v>
      </c>
      <c r="AH77" s="191" t="s">
        <v>391</v>
      </c>
      <c r="AI77" s="191" t="s">
        <v>391</v>
      </c>
      <c r="AJ77" s="191" t="s">
        <v>391</v>
      </c>
      <c r="AK77" s="186">
        <v>0.35899999999999999</v>
      </c>
      <c r="AL77" s="160" t="s">
        <v>196</v>
      </c>
    </row>
    <row r="78" spans="1:38" s="140" customFormat="1" ht="24.75" customHeight="1" thickBot="1" x14ac:dyDescent="0.3">
      <c r="A78" s="120" t="s">
        <v>53</v>
      </c>
      <c r="B78" s="120" t="s">
        <v>197</v>
      </c>
      <c r="C78" s="121" t="s">
        <v>198</v>
      </c>
      <c r="D78" s="181"/>
      <c r="E78" s="182" t="s">
        <v>390</v>
      </c>
      <c r="F78" s="182" t="s">
        <v>390</v>
      </c>
      <c r="G78" s="182">
        <v>1.4400000000000002E-6</v>
      </c>
      <c r="H78" s="182" t="s">
        <v>390</v>
      </c>
      <c r="I78" s="182">
        <v>1.7869302000000001E-4</v>
      </c>
      <c r="J78" s="182">
        <v>2.3494823000000004E-4</v>
      </c>
      <c r="K78" s="182">
        <v>3.0083000000000003E-4</v>
      </c>
      <c r="L78" s="182">
        <v>1.7869302000000002E-7</v>
      </c>
      <c r="M78" s="182" t="s">
        <v>390</v>
      </c>
      <c r="N78" s="182">
        <v>8.0999999999999996E-4</v>
      </c>
      <c r="O78" s="182">
        <v>6.7600000000000004E-3</v>
      </c>
      <c r="P78" s="182">
        <v>2.29402E-4</v>
      </c>
      <c r="Q78" s="182">
        <v>1.3006709677419355E-3</v>
      </c>
      <c r="R78" s="182" t="s">
        <v>390</v>
      </c>
      <c r="S78" s="182">
        <v>1.274E-2</v>
      </c>
      <c r="T78" s="182">
        <v>1.2966199999999998E-3</v>
      </c>
      <c r="U78" s="182" t="s">
        <v>390</v>
      </c>
      <c r="V78" s="182">
        <v>0.22155</v>
      </c>
      <c r="W78" s="182">
        <v>0.49870000000000003</v>
      </c>
      <c r="X78" s="182" t="s">
        <v>390</v>
      </c>
      <c r="Y78" s="182" t="s">
        <v>390</v>
      </c>
      <c r="Z78" s="182" t="s">
        <v>390</v>
      </c>
      <c r="AA78" s="182" t="s">
        <v>390</v>
      </c>
      <c r="AB78" s="183">
        <v>1.2059792626728109E-4</v>
      </c>
      <c r="AC78" s="182" t="s">
        <v>390</v>
      </c>
      <c r="AD78" s="182">
        <v>3.6903800000000004E-5</v>
      </c>
      <c r="AE78" s="184"/>
      <c r="AF78" s="186" t="s">
        <v>391</v>
      </c>
      <c r="AG78" s="186" t="s">
        <v>391</v>
      </c>
      <c r="AH78" s="186" t="s">
        <v>391</v>
      </c>
      <c r="AI78" s="186" t="s">
        <v>391</v>
      </c>
      <c r="AJ78" s="186" t="s">
        <v>391</v>
      </c>
      <c r="AK78" s="186">
        <v>9.9740000000000002</v>
      </c>
      <c r="AL78" s="160" t="s">
        <v>199</v>
      </c>
    </row>
    <row r="79" spans="1:38" s="140"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140" customFormat="1" ht="24.75" customHeight="1" thickBot="1" x14ac:dyDescent="0.3">
      <c r="A80" s="120" t="s">
        <v>53</v>
      </c>
      <c r="B80" s="123" t="s">
        <v>203</v>
      </c>
      <c r="C80" s="125" t="s">
        <v>204</v>
      </c>
      <c r="D80" s="181"/>
      <c r="E80" s="182">
        <v>0.13292638000000004</v>
      </c>
      <c r="F80" s="182">
        <v>0.28289801813100002</v>
      </c>
      <c r="G80" s="182">
        <v>0.10762806100010003</v>
      </c>
      <c r="H80" s="182">
        <v>2.3076699999999999E-3</v>
      </c>
      <c r="I80" s="182">
        <v>4.4813133979999996E-2</v>
      </c>
      <c r="J80" s="182">
        <v>7.1820921770000018E-2</v>
      </c>
      <c r="K80" s="182">
        <v>9.7762166300000064E-2</v>
      </c>
      <c r="L80" s="182">
        <v>3.6981139799999997E-6</v>
      </c>
      <c r="M80" s="182">
        <v>0.13771052900000005</v>
      </c>
      <c r="N80" s="183">
        <v>0.13220680000000001</v>
      </c>
      <c r="O80" s="183">
        <v>4.0230999999999999E-3</v>
      </c>
      <c r="P80" s="183">
        <v>1.0712689677419354E-3</v>
      </c>
      <c r="Q80" s="183">
        <v>1.1000000000000001E-6</v>
      </c>
      <c r="R80" s="183">
        <v>0.19335492000000004</v>
      </c>
      <c r="S80" s="183">
        <v>7.2214941000000005E-2</v>
      </c>
      <c r="T80" s="183">
        <v>0.58963131000000002</v>
      </c>
      <c r="U80" s="183" t="s">
        <v>390</v>
      </c>
      <c r="V80" s="183">
        <v>2.5854920400000001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140"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140" customFormat="1" ht="24.75" customHeight="1" thickBot="1" x14ac:dyDescent="0.3">
      <c r="A82" s="120" t="s">
        <v>208</v>
      </c>
      <c r="B82" s="123" t="s">
        <v>209</v>
      </c>
      <c r="C82" s="128" t="s">
        <v>210</v>
      </c>
      <c r="D82" s="122"/>
      <c r="E82" s="183" t="s">
        <v>391</v>
      </c>
      <c r="F82" s="183">
        <v>12.2483076</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140" customFormat="1" ht="24.75" customHeight="1" thickBot="1" x14ac:dyDescent="0.3">
      <c r="A83" s="120" t="s">
        <v>208</v>
      </c>
      <c r="B83" s="129" t="s">
        <v>211</v>
      </c>
      <c r="C83" s="130" t="s">
        <v>212</v>
      </c>
      <c r="D83" s="122"/>
      <c r="E83" s="183" t="s">
        <v>390</v>
      </c>
      <c r="F83" s="183">
        <v>0.32</v>
      </c>
      <c r="G83" s="183" t="s">
        <v>390</v>
      </c>
      <c r="H83" s="183" t="s">
        <v>391</v>
      </c>
      <c r="I83" s="183">
        <v>5.0560000000000001E-2</v>
      </c>
      <c r="J83" s="183">
        <v>0.33792</v>
      </c>
      <c r="K83" s="183">
        <v>1.1840000000000002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1.391</v>
      </c>
      <c r="AL83" s="160" t="s">
        <v>385</v>
      </c>
    </row>
    <row r="84" spans="1:38" s="140" customFormat="1" ht="24.75" customHeight="1" thickBot="1" x14ac:dyDescent="0.3">
      <c r="A84" s="120" t="s">
        <v>53</v>
      </c>
      <c r="B84" s="129" t="s">
        <v>213</v>
      </c>
      <c r="C84" s="130" t="s">
        <v>214</v>
      </c>
      <c r="D84" s="122"/>
      <c r="E84" s="183" t="s">
        <v>390</v>
      </c>
      <c r="F84" s="183">
        <v>4.2226E-3</v>
      </c>
      <c r="G84" s="183" t="s">
        <v>391</v>
      </c>
      <c r="H84" s="183" t="s">
        <v>391</v>
      </c>
      <c r="I84" s="183">
        <v>2.2044779999999997E-3</v>
      </c>
      <c r="J84" s="183">
        <v>3.1230110000000002E-3</v>
      </c>
      <c r="K84" s="183">
        <v>3.6741299999999998E-3</v>
      </c>
      <c r="L84" s="183">
        <v>2.8658213999999994E-7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140" customFormat="1" ht="24.75" customHeight="1" thickBot="1" x14ac:dyDescent="0.3">
      <c r="A85" s="120" t="s">
        <v>53</v>
      </c>
      <c r="B85" s="125" t="s">
        <v>215</v>
      </c>
      <c r="C85" s="130" t="s">
        <v>403</v>
      </c>
      <c r="D85" s="122"/>
      <c r="E85" s="183" t="s">
        <v>391</v>
      </c>
      <c r="F85" s="183">
        <v>36.014692400000001</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140" customFormat="1" ht="24.75" customHeight="1" thickBot="1" x14ac:dyDescent="0.3">
      <c r="A86" s="120" t="s">
        <v>208</v>
      </c>
      <c r="B86" s="125" t="s">
        <v>217</v>
      </c>
      <c r="C86" s="128" t="s">
        <v>218</v>
      </c>
      <c r="D86" s="122"/>
      <c r="E86" s="183" t="s">
        <v>391</v>
      </c>
      <c r="F86" s="183">
        <v>16.844999999999999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140" customFormat="1" ht="24.75" customHeight="1" thickBot="1" x14ac:dyDescent="0.3">
      <c r="A87" s="120" t="s">
        <v>208</v>
      </c>
      <c r="B87" s="125" t="s">
        <v>220</v>
      </c>
      <c r="C87" s="128" t="s">
        <v>221</v>
      </c>
      <c r="D87" s="122"/>
      <c r="E87" s="183" t="s">
        <v>391</v>
      </c>
      <c r="F87" s="183">
        <v>8.5916739999999964E-2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140" customFormat="1" ht="24.75" customHeight="1" thickBot="1" x14ac:dyDescent="0.3">
      <c r="A88" s="120" t="s">
        <v>208</v>
      </c>
      <c r="B88" s="125" t="s">
        <v>222</v>
      </c>
      <c r="C88" s="128" t="s">
        <v>223</v>
      </c>
      <c r="D88" s="122"/>
      <c r="E88" s="183" t="s">
        <v>390</v>
      </c>
      <c r="F88" s="183">
        <v>14.364000000000001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140" customFormat="1" ht="24.75" customHeight="1" thickBot="1" x14ac:dyDescent="0.3">
      <c r="A89" s="120" t="s">
        <v>208</v>
      </c>
      <c r="B89" s="125" t="s">
        <v>224</v>
      </c>
      <c r="C89" s="128" t="s">
        <v>225</v>
      </c>
      <c r="D89" s="122"/>
      <c r="E89" s="183" t="s">
        <v>391</v>
      </c>
      <c r="F89" s="183">
        <v>3.9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144" customFormat="1" ht="24.75" customHeight="1" thickBot="1" x14ac:dyDescent="0.25">
      <c r="A90" s="120" t="s">
        <v>208</v>
      </c>
      <c r="B90" s="125" t="s">
        <v>226</v>
      </c>
      <c r="C90" s="128" t="s">
        <v>227</v>
      </c>
      <c r="D90" s="122"/>
      <c r="E90" s="183" t="s">
        <v>391</v>
      </c>
      <c r="F90" s="183">
        <v>12.706</v>
      </c>
      <c r="G90" s="183" t="s">
        <v>391</v>
      </c>
      <c r="H90" s="183" t="s">
        <v>391</v>
      </c>
      <c r="I90" s="183">
        <v>1.123810909090909E-4</v>
      </c>
      <c r="J90" s="183">
        <v>1.6857163636363637E-3</v>
      </c>
      <c r="K90" s="183">
        <v>2.06032E-3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140" customFormat="1" ht="24.75" customHeight="1" thickBot="1" x14ac:dyDescent="0.3">
      <c r="A91" s="120" t="s">
        <v>208</v>
      </c>
      <c r="B91" s="123" t="s">
        <v>404</v>
      </c>
      <c r="C91" s="125" t="s">
        <v>228</v>
      </c>
      <c r="D91" s="181"/>
      <c r="E91" s="182">
        <v>4.1827895679799998E-2</v>
      </c>
      <c r="F91" s="183">
        <v>0.17539581038124</v>
      </c>
      <c r="G91" s="183">
        <v>6.5433887000000005E-3</v>
      </c>
      <c r="H91" s="183">
        <v>9.5137729975649996E-2</v>
      </c>
      <c r="I91" s="183">
        <v>0.73150598259699995</v>
      </c>
      <c r="J91" s="183">
        <v>0.83546352889699993</v>
      </c>
      <c r="K91" s="183">
        <v>0.85693537724699986</v>
      </c>
      <c r="L91" s="183" t="s">
        <v>390</v>
      </c>
      <c r="M91" s="183">
        <v>1.2786457547761001</v>
      </c>
      <c r="N91" s="183">
        <v>1.6986810399999999</v>
      </c>
      <c r="O91" s="183">
        <v>0.1270003665394</v>
      </c>
      <c r="P91" s="183">
        <v>1.2350104499999999E-4</v>
      </c>
      <c r="Q91" s="183">
        <v>2.8816910499999998E-3</v>
      </c>
      <c r="R91" s="183">
        <v>3.3800285999999999E-2</v>
      </c>
      <c r="S91" s="183">
        <v>1.0858018127394</v>
      </c>
      <c r="T91" s="183">
        <v>0.12689738636969999</v>
      </c>
      <c r="U91" s="183" t="s">
        <v>390</v>
      </c>
      <c r="V91" s="183">
        <v>0.62523493636969996</v>
      </c>
      <c r="W91" s="183">
        <v>2.2924754210999999E-3</v>
      </c>
      <c r="X91" s="183">
        <v>2.5446477174209999E-3</v>
      </c>
      <c r="Y91" s="183">
        <v>1.0316139394949998E-3</v>
      </c>
      <c r="Z91" s="183">
        <v>1.0316139394949998E-3</v>
      </c>
      <c r="AA91" s="183">
        <v>1.0316139394949998E-3</v>
      </c>
      <c r="AB91" s="183">
        <v>5.6394895359059994E-3</v>
      </c>
      <c r="AC91" s="183" t="s">
        <v>390</v>
      </c>
      <c r="AD91" s="183" t="s">
        <v>390</v>
      </c>
      <c r="AE91" s="184"/>
      <c r="AF91" s="191" t="s">
        <v>391</v>
      </c>
      <c r="AG91" s="191" t="s">
        <v>391</v>
      </c>
      <c r="AH91" s="191" t="s">
        <v>391</v>
      </c>
      <c r="AI91" s="191" t="s">
        <v>391</v>
      </c>
      <c r="AJ91" s="191" t="s">
        <v>391</v>
      </c>
      <c r="AK91" s="186" t="s">
        <v>390</v>
      </c>
      <c r="AL91" s="160" t="s">
        <v>385</v>
      </c>
    </row>
    <row r="92" spans="1:38" s="140" customFormat="1" ht="24.75" customHeight="1" thickBot="1" x14ac:dyDescent="0.3">
      <c r="A92" s="120" t="s">
        <v>53</v>
      </c>
      <c r="B92" s="120" t="s">
        <v>229</v>
      </c>
      <c r="C92" s="121" t="s">
        <v>230</v>
      </c>
      <c r="D92" s="189"/>
      <c r="E92" s="194" t="s">
        <v>438</v>
      </c>
      <c r="F92" s="194">
        <v>1.1974400000000001E-3</v>
      </c>
      <c r="G92" s="194">
        <v>1.77146E-2</v>
      </c>
      <c r="H92" s="194" t="s">
        <v>390</v>
      </c>
      <c r="I92" s="194">
        <v>4.2537790000000018E-3</v>
      </c>
      <c r="J92" s="194">
        <v>6.7013249999999993E-3</v>
      </c>
      <c r="K92" s="194">
        <v>1.1789336559999994E-2</v>
      </c>
      <c r="L92" s="194">
        <v>1.1059825400000004E-4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663.08278300000006</v>
      </c>
      <c r="AL92" s="160" t="s">
        <v>231</v>
      </c>
    </row>
    <row r="93" spans="1:38" s="140" customFormat="1" ht="24.75" customHeight="1" thickBot="1" x14ac:dyDescent="0.3">
      <c r="A93" s="120" t="s">
        <v>53</v>
      </c>
      <c r="B93" s="123" t="s">
        <v>232</v>
      </c>
      <c r="C93" s="121" t="s">
        <v>405</v>
      </c>
      <c r="D93" s="189" t="s">
        <v>418</v>
      </c>
      <c r="E93" s="194" t="s">
        <v>391</v>
      </c>
      <c r="F93" s="182">
        <v>3.4805749400000003</v>
      </c>
      <c r="G93" s="194" t="s">
        <v>391</v>
      </c>
      <c r="H93" s="194" t="s">
        <v>391</v>
      </c>
      <c r="I93" s="182">
        <v>1.2543521311475412E-2</v>
      </c>
      <c r="J93" s="182">
        <v>3.3267600000000001E-2</v>
      </c>
      <c r="K93" s="182">
        <v>5.4537049180327868E-2</v>
      </c>
      <c r="L93" s="182" t="s">
        <v>390</v>
      </c>
      <c r="M93" s="194" t="s">
        <v>391</v>
      </c>
      <c r="N93" s="194" t="s">
        <v>391</v>
      </c>
      <c r="O93" s="194" t="s">
        <v>391</v>
      </c>
      <c r="P93" s="194" t="s">
        <v>391</v>
      </c>
      <c r="Q93" s="194" t="s">
        <v>391</v>
      </c>
      <c r="R93" s="194" t="s">
        <v>391</v>
      </c>
      <c r="S93" s="194" t="s">
        <v>391</v>
      </c>
      <c r="T93" s="194" t="s">
        <v>391</v>
      </c>
      <c r="U93" s="194" t="s">
        <v>391</v>
      </c>
      <c r="V93" s="194" t="s">
        <v>391</v>
      </c>
      <c r="W93" s="194">
        <v>0.63820130036348743</v>
      </c>
      <c r="X93" s="194" t="s">
        <v>390</v>
      </c>
      <c r="Y93" s="194" t="s">
        <v>390</v>
      </c>
      <c r="Z93" s="194" t="s">
        <v>390</v>
      </c>
      <c r="AA93" s="194" t="s">
        <v>390</v>
      </c>
      <c r="AB93" s="183">
        <v>1.816419085649926E-4</v>
      </c>
      <c r="AC93" s="194">
        <v>0.12764026007269752</v>
      </c>
      <c r="AD93" s="194" t="s">
        <v>391</v>
      </c>
      <c r="AE93" s="184"/>
      <c r="AF93" s="191" t="s">
        <v>391</v>
      </c>
      <c r="AG93" s="191" t="s">
        <v>391</v>
      </c>
      <c r="AH93" s="191" t="s">
        <v>391</v>
      </c>
      <c r="AI93" s="191" t="s">
        <v>391</v>
      </c>
      <c r="AJ93" s="191" t="s">
        <v>391</v>
      </c>
      <c r="AK93" s="190" t="s">
        <v>390</v>
      </c>
      <c r="AL93" s="160" t="s">
        <v>233</v>
      </c>
    </row>
    <row r="94" spans="1:38" s="140"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140" customFormat="1" ht="24.75" customHeight="1" thickBot="1" x14ac:dyDescent="0.3">
      <c r="A95" s="120" t="s">
        <v>53</v>
      </c>
      <c r="B95" s="131" t="s">
        <v>235</v>
      </c>
      <c r="C95" s="121" t="s">
        <v>236</v>
      </c>
      <c r="D95" s="189"/>
      <c r="E95" s="195" t="s">
        <v>390</v>
      </c>
      <c r="F95" s="195">
        <v>6.0240630000000003E-2</v>
      </c>
      <c r="G95" s="195" t="s">
        <v>390</v>
      </c>
      <c r="H95" s="195" t="s">
        <v>390</v>
      </c>
      <c r="I95" s="182">
        <v>0.16196014399999978</v>
      </c>
      <c r="J95" s="182">
        <v>0.27411844999999974</v>
      </c>
      <c r="K95" s="182">
        <v>0.43153067559999858</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140"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140"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140" customFormat="1" ht="24.75" customHeight="1" thickBot="1" x14ac:dyDescent="0.3">
      <c r="A98" s="120" t="s">
        <v>53</v>
      </c>
      <c r="B98" s="123" t="s">
        <v>241</v>
      </c>
      <c r="C98" s="125" t="s">
        <v>242</v>
      </c>
      <c r="D98" s="196"/>
      <c r="E98" s="182">
        <v>2.2086358000000004E-2</v>
      </c>
      <c r="F98" s="182">
        <v>7.6699939000000023E-2</v>
      </c>
      <c r="G98" s="182">
        <v>1.4056100000000003E-3</v>
      </c>
      <c r="H98" s="182">
        <v>3.7283650000000002E-2</v>
      </c>
      <c r="I98" s="182">
        <v>0.10775304300000023</v>
      </c>
      <c r="J98" s="182">
        <v>0.18258155199999984</v>
      </c>
      <c r="K98" s="182">
        <v>0.2747582975836001</v>
      </c>
      <c r="L98" s="182" t="s">
        <v>391</v>
      </c>
      <c r="M98" s="182">
        <v>1.2161670000000001E-2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140" customFormat="1" ht="24.75" customHeight="1" thickBot="1" x14ac:dyDescent="0.3">
      <c r="A99" s="120" t="s">
        <v>243</v>
      </c>
      <c r="B99" s="120" t="s">
        <v>244</v>
      </c>
      <c r="C99" s="121" t="s">
        <v>407</v>
      </c>
      <c r="D99" s="196"/>
      <c r="E99" s="197">
        <v>0.24680991514647704</v>
      </c>
      <c r="F99" s="183">
        <v>7.0976615520432382</v>
      </c>
      <c r="G99" s="183" t="s">
        <v>391</v>
      </c>
      <c r="H99" s="183">
        <v>9.8092375596434067</v>
      </c>
      <c r="I99" s="183">
        <v>0.176013</v>
      </c>
      <c r="J99" s="183">
        <v>0.270459</v>
      </c>
      <c r="K99" s="183">
        <v>0.59243400000000002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429300</v>
      </c>
      <c r="AL99" s="160" t="s">
        <v>245</v>
      </c>
    </row>
    <row r="100" spans="1:38" s="140" customFormat="1" ht="24.75" customHeight="1" thickBot="1" x14ac:dyDescent="0.3">
      <c r="A100" s="120" t="s">
        <v>243</v>
      </c>
      <c r="B100" s="120" t="s">
        <v>246</v>
      </c>
      <c r="C100" s="121" t="s">
        <v>408</v>
      </c>
      <c r="D100" s="196"/>
      <c r="E100" s="197">
        <v>0.27659009068005302</v>
      </c>
      <c r="F100" s="183">
        <v>9.7682107952977297</v>
      </c>
      <c r="G100" s="183" t="s">
        <v>391</v>
      </c>
      <c r="H100" s="183">
        <v>9.489403233194075</v>
      </c>
      <c r="I100" s="183">
        <v>0.16889399999999999</v>
      </c>
      <c r="J100" s="183">
        <v>0.25334100000000004</v>
      </c>
      <c r="K100" s="183">
        <v>0.55359700000000001</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938300</v>
      </c>
      <c r="AL100" s="160" t="s">
        <v>245</v>
      </c>
    </row>
    <row r="101" spans="1:38" s="140" customFormat="1" ht="24.75" customHeight="1" thickBot="1" x14ac:dyDescent="0.3">
      <c r="A101" s="120" t="s">
        <v>243</v>
      </c>
      <c r="B101" s="120" t="s">
        <v>247</v>
      </c>
      <c r="C101" s="121" t="s">
        <v>248</v>
      </c>
      <c r="D101" s="196"/>
      <c r="E101" s="197">
        <v>4.7439553608228588E-3</v>
      </c>
      <c r="F101" s="183">
        <v>6.7240253621858981E-2</v>
      </c>
      <c r="G101" s="183" t="s">
        <v>391</v>
      </c>
      <c r="H101" s="183">
        <v>0.13143527953834147</v>
      </c>
      <c r="I101" s="183">
        <v>2.3170399999999998E-3</v>
      </c>
      <c r="J101" s="183">
        <v>6.9511199999999999E-3</v>
      </c>
      <c r="K101" s="183">
        <v>1.6219279999999999E-2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115852</v>
      </c>
      <c r="AL101" s="160" t="s">
        <v>245</v>
      </c>
    </row>
    <row r="102" spans="1:38" s="140" customFormat="1" ht="24.75" customHeight="1" thickBot="1" x14ac:dyDescent="0.3">
      <c r="A102" s="120" t="s">
        <v>243</v>
      </c>
      <c r="B102" s="120" t="s">
        <v>249</v>
      </c>
      <c r="C102" s="121" t="s">
        <v>409</v>
      </c>
      <c r="D102" s="196"/>
      <c r="E102" s="197">
        <v>0.13350633054989217</v>
      </c>
      <c r="F102" s="183">
        <v>1.5716721391412369</v>
      </c>
      <c r="G102" s="183" t="s">
        <v>391</v>
      </c>
      <c r="H102" s="183">
        <v>11.457898665262238</v>
      </c>
      <c r="I102" s="183">
        <v>1.883E-2</v>
      </c>
      <c r="J102" s="183">
        <v>0.41815000000000008</v>
      </c>
      <c r="K102" s="183">
        <v>2.9167000000000001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2915000</v>
      </c>
      <c r="AL102" s="160" t="s">
        <v>245</v>
      </c>
    </row>
    <row r="103" spans="1:38" s="140"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140" customFormat="1" ht="24.75" customHeight="1" thickBot="1" x14ac:dyDescent="0.3">
      <c r="A104" s="120" t="s">
        <v>243</v>
      </c>
      <c r="B104" s="120" t="s">
        <v>252</v>
      </c>
      <c r="C104" s="121" t="s">
        <v>253</v>
      </c>
      <c r="D104" s="196"/>
      <c r="E104" s="197">
        <v>4.3316869803542888E-5</v>
      </c>
      <c r="F104" s="183">
        <v>4.6420619086800038E-4</v>
      </c>
      <c r="G104" s="183" t="s">
        <v>391</v>
      </c>
      <c r="H104" s="183">
        <v>1.0687655496441151E-3</v>
      </c>
      <c r="I104" s="183">
        <v>2.3824E-4</v>
      </c>
      <c r="J104" s="183">
        <v>7.1472000000000007E-4</v>
      </c>
      <c r="K104" s="183">
        <v>1.6676800000000002E-3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11912</v>
      </c>
      <c r="AL104" s="160" t="s">
        <v>245</v>
      </c>
    </row>
    <row r="105" spans="1:38" s="140" customFormat="1" ht="24.75" customHeight="1" thickBot="1" x14ac:dyDescent="0.3">
      <c r="A105" s="120" t="s">
        <v>243</v>
      </c>
      <c r="B105" s="120" t="s">
        <v>254</v>
      </c>
      <c r="C105" s="121" t="s">
        <v>255</v>
      </c>
      <c r="D105" s="196"/>
      <c r="E105" s="197">
        <v>3.9777005941028608E-4</v>
      </c>
      <c r="F105" s="183">
        <v>9.7136840981612623E-3</v>
      </c>
      <c r="G105" s="183" t="s">
        <v>391</v>
      </c>
      <c r="H105" s="183">
        <v>1.1461560509434294E-2</v>
      </c>
      <c r="I105" s="183">
        <v>2.8519399999999999E-3</v>
      </c>
      <c r="J105" s="183">
        <v>4.4816199999999995E-3</v>
      </c>
      <c r="K105" s="183">
        <v>9.7780799999999998E-3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20371</v>
      </c>
      <c r="AL105" s="160" t="s">
        <v>245</v>
      </c>
    </row>
    <row r="106" spans="1:38" s="140"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140" customFormat="1" ht="24.75" customHeight="1" thickBot="1" x14ac:dyDescent="0.3">
      <c r="A107" s="132" t="s">
        <v>243</v>
      </c>
      <c r="B107" s="120" t="s">
        <v>258</v>
      </c>
      <c r="C107" s="133" t="s">
        <v>410</v>
      </c>
      <c r="D107" s="196"/>
      <c r="E107" s="197">
        <v>1.0852828043024782E-2</v>
      </c>
      <c r="F107" s="183">
        <v>0.26726107241556823</v>
      </c>
      <c r="G107" s="183" t="s">
        <v>391</v>
      </c>
      <c r="H107" s="183">
        <v>1.5105782577703402</v>
      </c>
      <c r="I107" s="183">
        <v>1.9610295000000003E-2</v>
      </c>
      <c r="J107" s="183">
        <v>0.2614706</v>
      </c>
      <c r="K107" s="183">
        <v>1.24198535</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6536765</v>
      </c>
      <c r="AL107" s="160" t="s">
        <v>245</v>
      </c>
    </row>
    <row r="108" spans="1:38" s="140" customFormat="1" ht="24.75" customHeight="1" thickBot="1" x14ac:dyDescent="0.3">
      <c r="A108" s="132" t="s">
        <v>243</v>
      </c>
      <c r="B108" s="120" t="s">
        <v>259</v>
      </c>
      <c r="C108" s="133" t="s">
        <v>411</v>
      </c>
      <c r="D108" s="196"/>
      <c r="E108" s="197">
        <v>0.10481855647821299</v>
      </c>
      <c r="F108" s="183">
        <v>2.327508051345557</v>
      </c>
      <c r="G108" s="183" t="s">
        <v>391</v>
      </c>
      <c r="H108" s="183">
        <v>2.2509559084954045</v>
      </c>
      <c r="I108" s="183">
        <v>3.5659306000000002E-2</v>
      </c>
      <c r="J108" s="183">
        <v>0.35659306000000002</v>
      </c>
      <c r="K108" s="183">
        <v>0.71318612000000003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17829653</v>
      </c>
      <c r="AL108" s="160" t="s">
        <v>245</v>
      </c>
    </row>
    <row r="109" spans="1:38" s="140" customFormat="1" ht="24.75" customHeight="1" thickBot="1" x14ac:dyDescent="0.3">
      <c r="A109" s="132" t="s">
        <v>243</v>
      </c>
      <c r="B109" s="120" t="s">
        <v>260</v>
      </c>
      <c r="C109" s="133" t="s">
        <v>412</v>
      </c>
      <c r="D109" s="196"/>
      <c r="E109" s="197">
        <v>1.2737690025435979E-2</v>
      </c>
      <c r="F109" s="183">
        <v>0.22624119224200201</v>
      </c>
      <c r="G109" s="183" t="s">
        <v>391</v>
      </c>
      <c r="H109" s="183">
        <v>0.36277193986014533</v>
      </c>
      <c r="I109" s="183">
        <v>1.674836E-2</v>
      </c>
      <c r="J109" s="183">
        <v>9.211598E-2</v>
      </c>
      <c r="K109" s="183">
        <v>9.211598E-2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837418</v>
      </c>
      <c r="AL109" s="160" t="s">
        <v>245</v>
      </c>
    </row>
    <row r="110" spans="1:38" s="140" customFormat="1" ht="24.75" customHeight="1" thickBot="1" x14ac:dyDescent="0.3">
      <c r="A110" s="132" t="s">
        <v>243</v>
      </c>
      <c r="B110" s="120" t="s">
        <v>261</v>
      </c>
      <c r="C110" s="134" t="s">
        <v>413</v>
      </c>
      <c r="D110" s="196"/>
      <c r="E110" s="197">
        <v>1.3921943247355395E-3</v>
      </c>
      <c r="F110" s="183">
        <v>1.5712358345342109E-3</v>
      </c>
      <c r="G110" s="183" t="s">
        <v>391</v>
      </c>
      <c r="H110" s="183">
        <v>3.9805415191177904E-2</v>
      </c>
      <c r="I110" s="183">
        <v>6.1141099999999999E-3</v>
      </c>
      <c r="J110" s="183">
        <v>4.375772E-2</v>
      </c>
      <c r="K110" s="183">
        <v>4.375772E-2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289723</v>
      </c>
      <c r="AL110" s="160" t="s">
        <v>245</v>
      </c>
    </row>
    <row r="111" spans="1:38" s="140"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140" customFormat="1" ht="24.75" customHeight="1" thickBot="1" x14ac:dyDescent="0.3">
      <c r="A112" s="120" t="s">
        <v>263</v>
      </c>
      <c r="B112" s="120" t="s">
        <v>264</v>
      </c>
      <c r="C112" s="121" t="s">
        <v>265</v>
      </c>
      <c r="D112" s="181"/>
      <c r="E112" s="183">
        <v>11.810666666666666</v>
      </c>
      <c r="F112" s="183" t="s">
        <v>390</v>
      </c>
      <c r="G112" s="183" t="s">
        <v>391</v>
      </c>
      <c r="H112" s="183">
        <v>22.989400000000003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295.26666666666665</v>
      </c>
      <c r="AL112" s="160" t="s">
        <v>430</v>
      </c>
    </row>
    <row r="113" spans="1:38" s="140" customFormat="1" ht="24.75" customHeight="1" thickBot="1" x14ac:dyDescent="0.3">
      <c r="A113" s="120" t="s">
        <v>263</v>
      </c>
      <c r="B113" s="135" t="s">
        <v>266</v>
      </c>
      <c r="C113" s="136" t="s">
        <v>267</v>
      </c>
      <c r="D113" s="181"/>
      <c r="E113" s="182">
        <v>4.0553566676340873</v>
      </c>
      <c r="F113" s="183">
        <v>12.362087901592412</v>
      </c>
      <c r="G113" s="183" t="s">
        <v>391</v>
      </c>
      <c r="H113" s="183">
        <v>17.16273047283407</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101.38391669085222</v>
      </c>
      <c r="AL113" s="160" t="s">
        <v>385</v>
      </c>
    </row>
    <row r="114" spans="1:38" s="140" customFormat="1" ht="24.75" customHeight="1" thickBot="1" x14ac:dyDescent="0.3">
      <c r="A114" s="120" t="s">
        <v>263</v>
      </c>
      <c r="B114" s="135" t="s">
        <v>268</v>
      </c>
      <c r="C114" s="136" t="s">
        <v>415</v>
      </c>
      <c r="D114" s="181"/>
      <c r="E114" s="182">
        <v>4.3096120000000002E-2</v>
      </c>
      <c r="F114" s="183" t="s">
        <v>391</v>
      </c>
      <c r="G114" s="183" t="s">
        <v>391</v>
      </c>
      <c r="H114" s="183">
        <v>0.14006239000000001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1.0774030000000001</v>
      </c>
      <c r="AL114" s="160" t="s">
        <v>385</v>
      </c>
    </row>
    <row r="115" spans="1:38" s="140" customFormat="1" ht="24.75" customHeight="1" thickBot="1" x14ac:dyDescent="0.3">
      <c r="A115" s="120" t="s">
        <v>263</v>
      </c>
      <c r="B115" s="135" t="s">
        <v>269</v>
      </c>
      <c r="C115" s="136" t="s">
        <v>270</v>
      </c>
      <c r="D115" s="181"/>
      <c r="E115" s="182">
        <v>4.1102605221414956E-2</v>
      </c>
      <c r="F115" s="183" t="s">
        <v>391</v>
      </c>
      <c r="G115" s="183" t="s">
        <v>391</v>
      </c>
      <c r="H115" s="183">
        <v>8.2205210442829912E-2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1.0275651305353739</v>
      </c>
      <c r="AL115" s="160" t="s">
        <v>385</v>
      </c>
    </row>
    <row r="116" spans="1:38" s="140" customFormat="1" ht="24.75" customHeight="1" thickBot="1" x14ac:dyDescent="0.3">
      <c r="A116" s="120" t="s">
        <v>263</v>
      </c>
      <c r="B116" s="120" t="s">
        <v>271</v>
      </c>
      <c r="C116" s="125" t="s">
        <v>416</v>
      </c>
      <c r="D116" s="181" t="s">
        <v>424</v>
      </c>
      <c r="E116" s="182">
        <v>0.57244671197957553</v>
      </c>
      <c r="F116" s="183">
        <v>3.3676228293145198E-2</v>
      </c>
      <c r="G116" s="183" t="s">
        <v>391</v>
      </c>
      <c r="H116" s="183">
        <v>1.5724551210847924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13.803577467064386</v>
      </c>
      <c r="AL116" s="160" t="s">
        <v>385</v>
      </c>
    </row>
    <row r="117" spans="1:38" s="140" customFormat="1" ht="24.75" customHeight="1" thickBot="1" x14ac:dyDescent="0.3">
      <c r="A117" s="120" t="s">
        <v>263</v>
      </c>
      <c r="B117" s="120" t="s">
        <v>272</v>
      </c>
      <c r="C117" s="125" t="s">
        <v>273</v>
      </c>
      <c r="D117" s="181"/>
      <c r="E117" s="183" t="s">
        <v>391</v>
      </c>
      <c r="F117" s="183" t="s">
        <v>391</v>
      </c>
      <c r="G117" s="183" t="s">
        <v>391</v>
      </c>
      <c r="H117" s="183">
        <v>1.3109075031543371</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28.959981256244795</v>
      </c>
      <c r="AL117" s="160" t="s">
        <v>385</v>
      </c>
    </row>
    <row r="118" spans="1:38" s="140"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140" customFormat="1" ht="24.75" customHeight="1" thickBot="1" x14ac:dyDescent="0.3">
      <c r="A119" s="120" t="s">
        <v>263</v>
      </c>
      <c r="B119" s="120" t="s">
        <v>275</v>
      </c>
      <c r="C119" s="121" t="s">
        <v>276</v>
      </c>
      <c r="D119" s="181" t="s">
        <v>424</v>
      </c>
      <c r="E119" s="183" t="s">
        <v>390</v>
      </c>
      <c r="F119" s="183" t="s">
        <v>390</v>
      </c>
      <c r="G119" s="183" t="s">
        <v>391</v>
      </c>
      <c r="H119" s="183" t="s">
        <v>391</v>
      </c>
      <c r="I119" s="183">
        <v>0.41215230502235489</v>
      </c>
      <c r="J119" s="183">
        <v>7.355658440372582</v>
      </c>
      <c r="K119" s="183">
        <v>7.355658440372582</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140"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140" customFormat="1" ht="24.75" customHeight="1" thickBot="1" x14ac:dyDescent="0.3">
      <c r="A121" s="120" t="s">
        <v>263</v>
      </c>
      <c r="B121" s="120" t="s">
        <v>279</v>
      </c>
      <c r="C121" s="125" t="s">
        <v>280</v>
      </c>
      <c r="D121" s="192" t="s">
        <v>281</v>
      </c>
      <c r="E121" s="183" t="s">
        <v>391</v>
      </c>
      <c r="F121" s="183">
        <v>1.7651030077727803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140"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0.89632939999999994</v>
      </c>
      <c r="AD122" s="183" t="s">
        <v>391</v>
      </c>
      <c r="AE122" s="184"/>
      <c r="AF122" s="191" t="s">
        <v>391</v>
      </c>
      <c r="AG122" s="191" t="s">
        <v>391</v>
      </c>
      <c r="AH122" s="191" t="s">
        <v>391</v>
      </c>
      <c r="AI122" s="191" t="s">
        <v>391</v>
      </c>
      <c r="AJ122" s="191" t="s">
        <v>391</v>
      </c>
      <c r="AK122" s="186" t="s">
        <v>390</v>
      </c>
      <c r="AL122" s="160" t="s">
        <v>385</v>
      </c>
    </row>
    <row r="123" spans="1:38" s="140"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140"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140" customFormat="1" ht="24.75" customHeight="1" thickBot="1" x14ac:dyDescent="0.3">
      <c r="A125" s="120" t="s">
        <v>288</v>
      </c>
      <c r="B125" s="120" t="s">
        <v>289</v>
      </c>
      <c r="C125" s="121" t="s">
        <v>290</v>
      </c>
      <c r="D125" s="181"/>
      <c r="E125" s="188" t="s">
        <v>391</v>
      </c>
      <c r="F125" s="183">
        <v>1.9071009999999997</v>
      </c>
      <c r="G125" s="187" t="s">
        <v>391</v>
      </c>
      <c r="H125" s="183" t="s">
        <v>390</v>
      </c>
      <c r="I125" s="183">
        <v>2.017553392239E-5</v>
      </c>
      <c r="J125" s="183">
        <v>1.3389217966677E-4</v>
      </c>
      <c r="K125" s="183">
        <v>2.8306885472929004E-4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6113.7981583000001</v>
      </c>
      <c r="AL125" s="160" t="s">
        <v>432</v>
      </c>
    </row>
    <row r="126" spans="1:38" s="140" customFormat="1" ht="24.75" customHeight="1" thickBot="1" x14ac:dyDescent="0.3">
      <c r="A126" s="120" t="s">
        <v>288</v>
      </c>
      <c r="B126" s="120" t="s">
        <v>291</v>
      </c>
      <c r="C126" s="121" t="s">
        <v>292</v>
      </c>
      <c r="D126" s="181"/>
      <c r="E126" s="188" t="s">
        <v>390</v>
      </c>
      <c r="F126" s="183" t="s">
        <v>390</v>
      </c>
      <c r="G126" s="187" t="s">
        <v>390</v>
      </c>
      <c r="H126" s="183">
        <v>8.5196159999999271E-2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354.98399999999697</v>
      </c>
      <c r="AL126" s="160" t="s">
        <v>433</v>
      </c>
    </row>
    <row r="127" spans="1:38" s="140" customFormat="1" ht="24.75" customHeight="1" thickBot="1" x14ac:dyDescent="0.3">
      <c r="A127" s="120" t="s">
        <v>288</v>
      </c>
      <c r="B127" s="120" t="s">
        <v>293</v>
      </c>
      <c r="C127" s="121" t="s">
        <v>294</v>
      </c>
      <c r="D127" s="181"/>
      <c r="E127" s="188" t="s">
        <v>390</v>
      </c>
      <c r="F127" s="183" t="s">
        <v>390</v>
      </c>
      <c r="G127" s="187" t="s">
        <v>390</v>
      </c>
      <c r="H127" s="183">
        <v>4.8723529448559122E-2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1.459100347122626</v>
      </c>
      <c r="AL127" s="160" t="s">
        <v>434</v>
      </c>
    </row>
    <row r="128" spans="1:38" s="140"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140"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140"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140"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140"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140" customFormat="1" ht="24.75" customHeight="1" thickBot="1" x14ac:dyDescent="0.3">
      <c r="A133" s="120" t="s">
        <v>288</v>
      </c>
      <c r="B133" s="123" t="s">
        <v>307</v>
      </c>
      <c r="C133" s="130" t="s">
        <v>308</v>
      </c>
      <c r="D133" s="181" t="s">
        <v>297</v>
      </c>
      <c r="E133" s="182">
        <v>2.4150000000000001E-2</v>
      </c>
      <c r="F133" s="183">
        <v>5.6400000000000005E-4</v>
      </c>
      <c r="G133" s="183">
        <v>2.0970000000000003E-3</v>
      </c>
      <c r="H133" s="183" t="s">
        <v>391</v>
      </c>
      <c r="I133" s="183">
        <v>2.2455999999999999E-3</v>
      </c>
      <c r="J133" s="183">
        <v>3.8496000000000008E-3</v>
      </c>
      <c r="K133" s="183">
        <v>6.4159999999999998E-3</v>
      </c>
      <c r="L133" s="183" t="s">
        <v>390</v>
      </c>
      <c r="M133" s="183">
        <v>6.2529999999999999E-3</v>
      </c>
      <c r="N133" s="183">
        <v>2.5748322599999998E-3</v>
      </c>
      <c r="O133" s="183">
        <v>4.3128225999999995E-4</v>
      </c>
      <c r="P133" s="183">
        <v>0.12775557999999998</v>
      </c>
      <c r="Q133" s="183">
        <v>1.16694862E-3</v>
      </c>
      <c r="R133" s="183">
        <v>1.1626615199999998E-3</v>
      </c>
      <c r="S133" s="183">
        <v>1.0657730599999999E-3</v>
      </c>
      <c r="T133" s="183">
        <v>1.48590886E-3</v>
      </c>
      <c r="U133" s="183">
        <v>1.6959767599999999E-3</v>
      </c>
      <c r="V133" s="183">
        <v>1.372900904E-2</v>
      </c>
      <c r="W133" s="183">
        <v>2.3150340000000001E-3</v>
      </c>
      <c r="X133" s="183">
        <v>1.1317944000000001E-6</v>
      </c>
      <c r="Y133" s="183">
        <v>6.1819982000000005E-7</v>
      </c>
      <c r="Z133" s="183">
        <v>5.5217848000000006E-7</v>
      </c>
      <c r="AA133" s="183">
        <v>5.9933657999999995E-7</v>
      </c>
      <c r="AB133" s="183">
        <v>2.9015092800000003E-6</v>
      </c>
      <c r="AC133" s="183">
        <v>1.2861299999999999E-2</v>
      </c>
      <c r="AD133" s="183">
        <v>3.5154219999999993E-2</v>
      </c>
      <c r="AE133" s="184"/>
      <c r="AF133" s="191" t="s">
        <v>391</v>
      </c>
      <c r="AG133" s="191" t="s">
        <v>391</v>
      </c>
      <c r="AH133" s="191">
        <v>64.381468407999989</v>
      </c>
      <c r="AI133" s="191" t="s">
        <v>391</v>
      </c>
      <c r="AJ133" s="191" t="s">
        <v>391</v>
      </c>
      <c r="AK133" s="183">
        <v>85742</v>
      </c>
      <c r="AL133" s="160" t="s">
        <v>436</v>
      </c>
    </row>
    <row r="134" spans="1:38" s="140"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140" customFormat="1" ht="24.75" customHeight="1" thickBot="1" x14ac:dyDescent="0.3">
      <c r="A135" s="120" t="s">
        <v>288</v>
      </c>
      <c r="B135" s="120" t="s">
        <v>311</v>
      </c>
      <c r="C135" s="121" t="s">
        <v>312</v>
      </c>
      <c r="D135" s="181"/>
      <c r="E135" s="182">
        <v>0.45694143040574997</v>
      </c>
      <c r="F135" s="182">
        <v>0.17674149666637498</v>
      </c>
      <c r="G135" s="182">
        <v>1.5806150108374998E-2</v>
      </c>
      <c r="H135" s="182" t="s">
        <v>390</v>
      </c>
      <c r="I135" s="182">
        <v>0.60207062685537505</v>
      </c>
      <c r="J135" s="182">
        <v>0.64805215444337494</v>
      </c>
      <c r="K135" s="182">
        <v>0.66673215002599995</v>
      </c>
      <c r="L135" s="182">
        <v>0.25286966327925753</v>
      </c>
      <c r="M135" s="182">
        <v>8.022339641368875</v>
      </c>
      <c r="N135" s="182">
        <v>7.0409214119124999E-2</v>
      </c>
      <c r="O135" s="182">
        <v>1.4369227371250001E-2</v>
      </c>
      <c r="P135" s="182" t="s">
        <v>390</v>
      </c>
      <c r="Q135" s="182">
        <v>5.8913832222124998E-2</v>
      </c>
      <c r="R135" s="182">
        <v>1.4369227371249999E-3</v>
      </c>
      <c r="S135" s="182">
        <v>2.8738454742500003E-2</v>
      </c>
      <c r="T135" s="182" t="s">
        <v>390</v>
      </c>
      <c r="U135" s="182">
        <v>1.0058459159875001E-2</v>
      </c>
      <c r="V135" s="182">
        <v>2.5189255581801251</v>
      </c>
      <c r="W135" s="182">
        <v>1.436922737125</v>
      </c>
      <c r="X135" s="182">
        <v>0.33480299775012501</v>
      </c>
      <c r="Y135" s="182">
        <v>0.66529522728887502</v>
      </c>
      <c r="Z135" s="182">
        <v>0.81617211468699991</v>
      </c>
      <c r="AA135" s="182" t="s">
        <v>390</v>
      </c>
      <c r="AB135" s="183">
        <v>1.816270339726</v>
      </c>
      <c r="AC135" s="182" t="s">
        <v>390</v>
      </c>
      <c r="AD135" s="182" t="s">
        <v>391</v>
      </c>
      <c r="AE135" s="184"/>
      <c r="AF135" s="191" t="s">
        <v>391</v>
      </c>
      <c r="AG135" s="191" t="s">
        <v>391</v>
      </c>
      <c r="AH135" s="191" t="s">
        <v>391</v>
      </c>
      <c r="AI135" s="191" t="s">
        <v>391</v>
      </c>
      <c r="AJ135" s="191" t="s">
        <v>391</v>
      </c>
      <c r="AK135" s="186">
        <v>143.6922737125</v>
      </c>
      <c r="AL135" s="160" t="s">
        <v>385</v>
      </c>
    </row>
    <row r="136" spans="1:38" s="140" customFormat="1" ht="24.75" customHeight="1" thickBot="1" x14ac:dyDescent="0.3">
      <c r="A136" s="120" t="s">
        <v>288</v>
      </c>
      <c r="B136" s="120" t="s">
        <v>313</v>
      </c>
      <c r="C136" s="121" t="s">
        <v>314</v>
      </c>
      <c r="D136" s="181"/>
      <c r="E136" s="182" t="s">
        <v>391</v>
      </c>
      <c r="F136" s="183">
        <v>5.1735599999999998E-3</v>
      </c>
      <c r="G136" s="182" t="s">
        <v>391</v>
      </c>
      <c r="H136" s="183">
        <v>0.45788184959999995</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140" customFormat="1" ht="24.75" customHeight="1" thickBot="1" x14ac:dyDescent="0.3">
      <c r="A137" s="120" t="s">
        <v>288</v>
      </c>
      <c r="B137" s="120" t="s">
        <v>315</v>
      </c>
      <c r="C137" s="121" t="s">
        <v>316</v>
      </c>
      <c r="D137" s="181"/>
      <c r="E137" s="182" t="s">
        <v>391</v>
      </c>
      <c r="F137" s="183">
        <v>2.9218949999999999E-3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140"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140" customFormat="1" ht="24.75" customHeight="1" thickBot="1" x14ac:dyDescent="0.3">
      <c r="A139" s="123" t="s">
        <v>288</v>
      </c>
      <c r="B139" s="123" t="s">
        <v>319</v>
      </c>
      <c r="C139" s="125" t="s">
        <v>419</v>
      </c>
      <c r="D139" s="192" t="s">
        <v>320</v>
      </c>
      <c r="E139" s="198" t="s">
        <v>390</v>
      </c>
      <c r="F139" s="183">
        <v>3.6619999999999999E-3</v>
      </c>
      <c r="G139" s="183" t="s">
        <v>390</v>
      </c>
      <c r="H139" s="183" t="s">
        <v>390</v>
      </c>
      <c r="I139" s="183">
        <v>0.37378617999999997</v>
      </c>
      <c r="J139" s="183">
        <v>0.37383142999999996</v>
      </c>
      <c r="K139" s="183">
        <v>0.37390382999999994</v>
      </c>
      <c r="L139" s="183" t="s">
        <v>390</v>
      </c>
      <c r="M139" s="183" t="s">
        <v>390</v>
      </c>
      <c r="N139" s="183">
        <v>1.0814799999999997E-3</v>
      </c>
      <c r="O139" s="183">
        <v>2.1764499999999995E-3</v>
      </c>
      <c r="P139" s="183">
        <v>2.1764499999999995E-3</v>
      </c>
      <c r="Q139" s="183">
        <v>3.4388600000000002E-3</v>
      </c>
      <c r="R139" s="183">
        <v>3.2849099999999994E-3</v>
      </c>
      <c r="S139" s="183">
        <v>7.6647000000000009E-3</v>
      </c>
      <c r="T139" s="183" t="s">
        <v>390</v>
      </c>
      <c r="U139" s="183" t="s">
        <v>390</v>
      </c>
      <c r="V139" s="183" t="s">
        <v>390</v>
      </c>
      <c r="W139" s="183">
        <v>3.7986699999999995</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140"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286.09730000157606</v>
      </c>
      <c r="F141" s="19">
        <f t="shared" ref="F141:AD141" si="0">SUM(F14:F140)</f>
        <v>396.63614031293878</v>
      </c>
      <c r="G141" s="19">
        <f t="shared" si="0"/>
        <v>215.07979973685468</v>
      </c>
      <c r="H141" s="19">
        <f t="shared" si="0"/>
        <v>81.23261147866603</v>
      </c>
      <c r="I141" s="19">
        <f t="shared" si="0"/>
        <v>82.293892942939877</v>
      </c>
      <c r="J141" s="19">
        <f t="shared" si="0"/>
        <v>100.79236698376606</v>
      </c>
      <c r="K141" s="19">
        <f t="shared" si="0"/>
        <v>121.61267715022821</v>
      </c>
      <c r="L141" s="19">
        <f t="shared" si="0"/>
        <v>8.6312458399508891</v>
      </c>
      <c r="M141" s="19">
        <f t="shared" si="0"/>
        <v>1365.0283500475889</v>
      </c>
      <c r="N141" s="19">
        <f t="shared" si="0"/>
        <v>66.338902798418033</v>
      </c>
      <c r="O141" s="19">
        <f t="shared" si="0"/>
        <v>1.8534187295489675</v>
      </c>
      <c r="P141" s="19">
        <f t="shared" si="0"/>
        <v>3.2624631425168551</v>
      </c>
      <c r="Q141" s="19">
        <f t="shared" si="0"/>
        <v>2.7829396317412818</v>
      </c>
      <c r="R141" s="19">
        <f>SUM(R14:R140)</f>
        <v>12.931310297026187</v>
      </c>
      <c r="S141" s="19">
        <f t="shared" si="0"/>
        <v>69.108416223471522</v>
      </c>
      <c r="T141" s="19">
        <f t="shared" si="0"/>
        <v>12.593146814462871</v>
      </c>
      <c r="U141" s="19">
        <f t="shared" si="0"/>
        <v>30.092162963695269</v>
      </c>
      <c r="V141" s="19">
        <f t="shared" si="0"/>
        <v>72.652465818217706</v>
      </c>
      <c r="W141" s="19">
        <f t="shared" si="0"/>
        <v>68.47864217521392</v>
      </c>
      <c r="X141" s="19">
        <f t="shared" si="0"/>
        <v>15.991552170321661</v>
      </c>
      <c r="Y141" s="19">
        <f t="shared" si="0"/>
        <v>12.969310278302515</v>
      </c>
      <c r="Z141" s="19">
        <f t="shared" si="0"/>
        <v>7.3489048511083004</v>
      </c>
      <c r="AA141" s="19">
        <f t="shared" si="0"/>
        <v>8.4822099792193573</v>
      </c>
      <c r="AB141" s="19">
        <f t="shared" si="0"/>
        <v>44.909583784164916</v>
      </c>
      <c r="AC141" s="19">
        <f t="shared" si="0"/>
        <v>17.368330378410633</v>
      </c>
      <c r="AD141" s="19">
        <f t="shared" si="0"/>
        <v>2.0395983936339683</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286.09730000157606</v>
      </c>
      <c r="F152" s="13">
        <f t="shared" ref="F152:AD152" si="1">SUM(F$141, F$151, IF(AND(ISNUMBER(SEARCH($B$4,"AT|BE|CH|GB|IE|LT|LU|NL")),SUM(F$143:F$149)&gt;0),SUM(F$143:F$149)-SUM(F$27:F$33),0))</f>
        <v>396.63614031293878</v>
      </c>
      <c r="G152" s="13">
        <f t="shared" si="1"/>
        <v>215.07979973685468</v>
      </c>
      <c r="H152" s="13">
        <f t="shared" si="1"/>
        <v>81.23261147866603</v>
      </c>
      <c r="I152" s="13">
        <f t="shared" si="1"/>
        <v>82.293892942939877</v>
      </c>
      <c r="J152" s="13">
        <f t="shared" si="1"/>
        <v>100.79236698376606</v>
      </c>
      <c r="K152" s="13">
        <f t="shared" si="1"/>
        <v>121.61267715022821</v>
      </c>
      <c r="L152" s="13">
        <f t="shared" si="1"/>
        <v>8.6312458399508891</v>
      </c>
      <c r="M152" s="13">
        <f t="shared" si="1"/>
        <v>1365.0283500475889</v>
      </c>
      <c r="N152" s="13">
        <f t="shared" si="1"/>
        <v>66.338902798418033</v>
      </c>
      <c r="O152" s="13">
        <f t="shared" si="1"/>
        <v>1.8534187295489675</v>
      </c>
      <c r="P152" s="13">
        <f t="shared" si="1"/>
        <v>3.2624631425168551</v>
      </c>
      <c r="Q152" s="13">
        <f t="shared" si="1"/>
        <v>2.7829396317412818</v>
      </c>
      <c r="R152" s="13">
        <f t="shared" si="1"/>
        <v>12.931310297026187</v>
      </c>
      <c r="S152" s="13">
        <f t="shared" si="1"/>
        <v>69.108416223471522</v>
      </c>
      <c r="T152" s="13">
        <f t="shared" si="1"/>
        <v>12.593146814462871</v>
      </c>
      <c r="U152" s="13">
        <f t="shared" si="1"/>
        <v>30.092162963695269</v>
      </c>
      <c r="V152" s="13">
        <f t="shared" si="1"/>
        <v>72.652465818217706</v>
      </c>
      <c r="W152" s="13">
        <f t="shared" si="1"/>
        <v>68.47864217521392</v>
      </c>
      <c r="X152" s="13">
        <f t="shared" si="1"/>
        <v>15.991552170321661</v>
      </c>
      <c r="Y152" s="13">
        <f t="shared" si="1"/>
        <v>12.969310278302515</v>
      </c>
      <c r="Z152" s="13">
        <f t="shared" si="1"/>
        <v>7.3489048511083004</v>
      </c>
      <c r="AA152" s="13">
        <f t="shared" si="1"/>
        <v>8.4822099792193573</v>
      </c>
      <c r="AB152" s="13">
        <f t="shared" si="1"/>
        <v>44.909583784164916</v>
      </c>
      <c r="AC152" s="13">
        <f t="shared" si="1"/>
        <v>17.368330378410633</v>
      </c>
      <c r="AD152" s="13">
        <f t="shared" si="1"/>
        <v>2.0395983936339683</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286.09730000157606</v>
      </c>
      <c r="F154" s="13">
        <f>SUM(F$141, F$153, -1 * IF(OR($B$6=2005,$B$6&gt;=2020),SUM(F$99:F$122),0), IF(AND(ISNUMBER(SEARCH($B$4,"AT|BE|CH|GB|IE|LT|LU|NL")),SUM(F$143:F$149)&gt;0),SUM(F$143:F$149)-SUM(F$27:F$33),0))</f>
        <v>396.63614031293878</v>
      </c>
      <c r="G154" s="13">
        <f>SUM(G$141, G$153, IF(AND(ISNUMBER(SEARCH($B$4,"AT|BE|CH|GB|IE|LT|LU|NL")),SUM(G$143:G$149)&gt;0),SUM(G$143:G$149)-SUM(G$27:G$33),0))</f>
        <v>215.07979973685468</v>
      </c>
      <c r="H154" s="13">
        <f>SUM(H$141, H$153, IF(AND(ISNUMBER(SEARCH($B$4,"AT|BE|CH|GB|IE|LT|LU|NL")),SUM(H$143:H$149)&gt;0),SUM(H$143:H$149)-SUM(H$27:H$33),0))</f>
        <v>81.23261147866603</v>
      </c>
      <c r="I154" s="13">
        <f t="shared" ref="I154:AD154" si="2">SUM(I$141, I$153, IF(AND(ISNUMBER(SEARCH($B$4,"AT|BE|CH|GB|IE|LT|LU|NL")),SUM(I$143:I$149)&gt;0),SUM(I$143:I$149)-SUM(I$27:I$33),0))</f>
        <v>82.293892942939877</v>
      </c>
      <c r="J154" s="13">
        <f t="shared" si="2"/>
        <v>100.79236698376606</v>
      </c>
      <c r="K154" s="13">
        <f t="shared" si="2"/>
        <v>121.61267715022821</v>
      </c>
      <c r="L154" s="13">
        <f t="shared" si="2"/>
        <v>8.6312458399508891</v>
      </c>
      <c r="M154" s="13">
        <f t="shared" si="2"/>
        <v>1365.0283500475889</v>
      </c>
      <c r="N154" s="13">
        <f t="shared" si="2"/>
        <v>66.338902798418033</v>
      </c>
      <c r="O154" s="13">
        <f t="shared" si="2"/>
        <v>1.8534187295489675</v>
      </c>
      <c r="P154" s="13">
        <f t="shared" si="2"/>
        <v>3.2624631425168551</v>
      </c>
      <c r="Q154" s="13">
        <f t="shared" si="2"/>
        <v>2.7829396317412818</v>
      </c>
      <c r="R154" s="13">
        <f t="shared" si="2"/>
        <v>12.931310297026187</v>
      </c>
      <c r="S154" s="13">
        <f t="shared" si="2"/>
        <v>69.108416223471522</v>
      </c>
      <c r="T154" s="13">
        <f t="shared" si="2"/>
        <v>12.593146814462871</v>
      </c>
      <c r="U154" s="13">
        <f t="shared" si="2"/>
        <v>30.092162963695269</v>
      </c>
      <c r="V154" s="13">
        <f t="shared" si="2"/>
        <v>72.652465818217706</v>
      </c>
      <c r="W154" s="13">
        <f t="shared" si="2"/>
        <v>68.47864217521392</v>
      </c>
      <c r="X154" s="13">
        <f t="shared" si="2"/>
        <v>15.991552170321661</v>
      </c>
      <c r="Y154" s="13">
        <f t="shared" si="2"/>
        <v>12.969310278302515</v>
      </c>
      <c r="Z154" s="13">
        <f t="shared" si="2"/>
        <v>7.3489048511083004</v>
      </c>
      <c r="AA154" s="13">
        <f t="shared" si="2"/>
        <v>8.4822099792193573</v>
      </c>
      <c r="AB154" s="13">
        <f t="shared" si="2"/>
        <v>44.909583784164916</v>
      </c>
      <c r="AC154" s="13">
        <f t="shared" si="2"/>
        <v>17.368330378410633</v>
      </c>
      <c r="AD154" s="13">
        <f t="shared" si="2"/>
        <v>2.0395983936339683</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2.8007829596709595</v>
      </c>
      <c r="F157" s="22">
        <v>0.11140443890168826</v>
      </c>
      <c r="G157" s="22">
        <v>0.20261548370102433</v>
      </c>
      <c r="H157" s="22" t="s">
        <v>390</v>
      </c>
      <c r="I157" s="22">
        <v>4.4195864426382132E-2</v>
      </c>
      <c r="J157" s="22">
        <v>4.4195864426382132E-2</v>
      </c>
      <c r="K157" s="22">
        <v>4.4195864426382132E-2</v>
      </c>
      <c r="L157" s="22">
        <v>2.1214014924663422E-2</v>
      </c>
      <c r="M157" s="22">
        <v>0.97127370610169006</v>
      </c>
      <c r="N157" s="22">
        <v>0</v>
      </c>
      <c r="O157" s="22">
        <v>2.0985175059200314E-3</v>
      </c>
      <c r="P157" s="22">
        <v>1.2784072162501344E-3</v>
      </c>
      <c r="Q157" s="22">
        <v>2.4120890872644043E-5</v>
      </c>
      <c r="R157" s="22">
        <v>7.2362672617932132E-3</v>
      </c>
      <c r="S157" s="22">
        <v>5.1136288650005376E-3</v>
      </c>
      <c r="T157" s="22">
        <v>2.122638396792676E-3</v>
      </c>
      <c r="U157" s="22">
        <v>2.4120890872644043E-5</v>
      </c>
      <c r="V157" s="22">
        <v>0.41922108336655345</v>
      </c>
      <c r="W157" s="22" t="s">
        <v>390</v>
      </c>
      <c r="X157" s="22">
        <v>1.2301654345048462E-3</v>
      </c>
      <c r="Y157" s="22">
        <v>7.4292343887743658E-3</v>
      </c>
      <c r="Z157" s="22">
        <v>8.2975864601895506E-3</v>
      </c>
      <c r="AA157" s="22">
        <v>1.9055503789388794E-3</v>
      </c>
      <c r="AB157" s="22">
        <v>1.8862536662407642E-2</v>
      </c>
      <c r="AC157" s="22" t="s">
        <v>391</v>
      </c>
      <c r="AD157" s="22" t="s">
        <v>391</v>
      </c>
      <c r="AE157" s="59"/>
      <c r="AF157" s="22">
        <v>10562.538113130826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0.3032353514117998</v>
      </c>
      <c r="F158" s="22">
        <v>2.9494222752704632E-2</v>
      </c>
      <c r="G158" s="22">
        <v>2.427634428226674E-2</v>
      </c>
      <c r="H158" s="22" t="s">
        <v>390</v>
      </c>
      <c r="I158" s="22">
        <v>2.2725695638179497E-3</v>
      </c>
      <c r="J158" s="22">
        <v>2.2725695638179497E-3</v>
      </c>
      <c r="K158" s="22">
        <v>2.2725695638179497E-3</v>
      </c>
      <c r="L158" s="22">
        <v>3.4088543457269242E-4</v>
      </c>
      <c r="M158" s="22">
        <v>0.58505602849973615</v>
      </c>
      <c r="N158" s="22">
        <v>0.88715888936804144</v>
      </c>
      <c r="O158" s="22">
        <v>2.4647714769647689E-4</v>
      </c>
      <c r="P158" s="22">
        <v>1.5096472232562272E-4</v>
      </c>
      <c r="Q158" s="22">
        <v>2.900405355920836E-6</v>
      </c>
      <c r="R158" s="22">
        <v>8.4178822430049571E-4</v>
      </c>
      <c r="S158" s="22">
        <v>6.066156508406725E-4</v>
      </c>
      <c r="T158" s="22">
        <v>2.501050317916401E-4</v>
      </c>
      <c r="U158" s="22">
        <v>2.8621170012238694E-6</v>
      </c>
      <c r="V158" s="22">
        <v>4.924086738409969E-2</v>
      </c>
      <c r="W158" s="22" t="s">
        <v>390</v>
      </c>
      <c r="X158" s="22">
        <v>1.4416841439165992E-4</v>
      </c>
      <c r="Y158" s="22">
        <v>8.6097118990468104E-4</v>
      </c>
      <c r="Z158" s="22">
        <v>9.5971910622268011E-4</v>
      </c>
      <c r="AA158" s="22">
        <v>2.2346534662259505E-4</v>
      </c>
      <c r="AB158" s="22">
        <v>2.1883240571416163E-3</v>
      </c>
      <c r="AC158" s="22" t="s">
        <v>391</v>
      </c>
      <c r="AD158" s="22" t="s">
        <v>391</v>
      </c>
      <c r="AE158" s="59"/>
      <c r="AF158" s="22">
        <v>1208.9777154250146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6.3555E-2</v>
      </c>
      <c r="F163" s="24">
        <v>0.16725000000000001</v>
      </c>
      <c r="G163" s="24">
        <v>1.2711E-2</v>
      </c>
      <c r="H163" s="24">
        <v>1.43835E-2</v>
      </c>
      <c r="I163" s="24" t="s">
        <v>390</v>
      </c>
      <c r="J163" s="24" t="s">
        <v>390</v>
      </c>
      <c r="K163" s="24" t="s">
        <v>390</v>
      </c>
      <c r="L163" s="24" t="s">
        <v>390</v>
      </c>
      <c r="M163" s="24">
        <v>1.8063</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334.5</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2005</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2005</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91.434771996999999</v>
      </c>
      <c r="F14" s="183">
        <v>6.1767341513000016</v>
      </c>
      <c r="G14" s="183">
        <v>127.78305263949997</v>
      </c>
      <c r="H14" s="183">
        <v>7.6428999999999993E-3</v>
      </c>
      <c r="I14" s="183">
        <v>2.4085176390000012</v>
      </c>
      <c r="J14" s="183">
        <v>3.6565519030000013</v>
      </c>
      <c r="K14" s="183">
        <v>4.460814754000002</v>
      </c>
      <c r="L14" s="183">
        <v>2.1381213195652941E-2</v>
      </c>
      <c r="M14" s="183">
        <v>8.9171320950000084</v>
      </c>
      <c r="N14" s="183">
        <v>2.0004243504188444</v>
      </c>
      <c r="O14" s="183">
        <v>0.17305509478755743</v>
      </c>
      <c r="P14" s="183">
        <v>1.3982609982734222</v>
      </c>
      <c r="Q14" s="183">
        <v>0.45020723524525041</v>
      </c>
      <c r="R14" s="183">
        <v>4.8934271217740086</v>
      </c>
      <c r="S14" s="183">
        <v>1.2167045356101374</v>
      </c>
      <c r="T14" s="183">
        <v>3.9505874988752931</v>
      </c>
      <c r="U14" s="183">
        <v>23.87674409724919</v>
      </c>
      <c r="V14" s="183">
        <v>6.8531147439097309</v>
      </c>
      <c r="W14" s="183">
        <v>1.6210168266172242</v>
      </c>
      <c r="X14" s="183">
        <v>2.8576953025382097E-3</v>
      </c>
      <c r="Y14" s="183">
        <v>5.2262931850750472E-3</v>
      </c>
      <c r="Z14" s="183">
        <v>4.1848181440685027E-3</v>
      </c>
      <c r="AA14" s="183">
        <v>3.0467468419889342E-3</v>
      </c>
      <c r="AB14" s="183">
        <v>1.5315553473670702E-2</v>
      </c>
      <c r="AC14" s="183">
        <v>3.8881866069377051</v>
      </c>
      <c r="AD14" s="183">
        <v>0.67292568829062271</v>
      </c>
      <c r="AE14" s="184"/>
      <c r="AF14" s="183">
        <v>5679.9714067871355</v>
      </c>
      <c r="AG14" s="183">
        <v>569093.71770589589</v>
      </c>
      <c r="AH14" s="183">
        <v>23781.288704136303</v>
      </c>
      <c r="AI14" s="183">
        <v>1943.1610811707792</v>
      </c>
      <c r="AJ14" s="183">
        <v>4526.2838747100004</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0.6396750000000001</v>
      </c>
      <c r="F15" s="183">
        <v>1.3560133E-2</v>
      </c>
      <c r="G15" s="183">
        <v>0.97296517599999965</v>
      </c>
      <c r="H15" s="183" t="s">
        <v>390</v>
      </c>
      <c r="I15" s="183">
        <v>1.9313866999999995E-2</v>
      </c>
      <c r="J15" s="183">
        <v>2.4683183000000001E-2</v>
      </c>
      <c r="K15" s="183">
        <v>2.8562774999999999E-2</v>
      </c>
      <c r="L15" s="183">
        <v>1.3746744935570227E-3</v>
      </c>
      <c r="M15" s="183">
        <v>0.10701232899999999</v>
      </c>
      <c r="N15" s="183">
        <v>1.9572477732703222E-2</v>
      </c>
      <c r="O15" s="183">
        <v>6.5567372561965371E-3</v>
      </c>
      <c r="P15" s="183">
        <v>1.6777198030322547E-3</v>
      </c>
      <c r="Q15" s="183">
        <v>1.0550216375598418E-2</v>
      </c>
      <c r="R15" s="183">
        <v>2.1098184429971526E-2</v>
      </c>
      <c r="S15" s="183">
        <v>2.3575051951939797E-2</v>
      </c>
      <c r="T15" s="183">
        <v>0.53068244198566639</v>
      </c>
      <c r="U15" s="183">
        <v>6.6248150180078054E-3</v>
      </c>
      <c r="V15" s="183">
        <v>0.32437547799842692</v>
      </c>
      <c r="W15" s="183">
        <v>7.4669348755637714E-3</v>
      </c>
      <c r="X15" s="183">
        <v>1.4023836708680301E-5</v>
      </c>
      <c r="Y15" s="183">
        <v>3.6135210369887829E-5</v>
      </c>
      <c r="Z15" s="183">
        <v>1.5764928787524318E-5</v>
      </c>
      <c r="AA15" s="183">
        <v>2.0793582879974829E-5</v>
      </c>
      <c r="AB15" s="183">
        <v>8.671755874606724E-5</v>
      </c>
      <c r="AC15" s="183">
        <v>1.5929546995884632E-5</v>
      </c>
      <c r="AD15" s="183">
        <v>6.6628807296805785E-3</v>
      </c>
      <c r="AE15" s="184"/>
      <c r="AF15" s="183">
        <v>2087.4736680327997</v>
      </c>
      <c r="AG15" s="186">
        <v>2308.143321</v>
      </c>
      <c r="AH15" s="183">
        <v>11335.729449010514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5.3957095899999983</v>
      </c>
      <c r="F16" s="183">
        <v>0.30915568000000004</v>
      </c>
      <c r="G16" s="183">
        <v>9.7753764689999993</v>
      </c>
      <c r="H16" s="183">
        <v>7.5000000000000002E-4</v>
      </c>
      <c r="I16" s="183">
        <v>0.22366489099999998</v>
      </c>
      <c r="J16" s="183">
        <v>0.339828136</v>
      </c>
      <c r="K16" s="183">
        <v>0.35529275999999993</v>
      </c>
      <c r="L16" s="183">
        <v>1.1609161305245459E-3</v>
      </c>
      <c r="M16" s="183">
        <v>1.6128487800000002</v>
      </c>
      <c r="N16" s="183">
        <v>0.11135507709072207</v>
      </c>
      <c r="O16" s="183">
        <v>8.290974395679546E-3</v>
      </c>
      <c r="P16" s="183">
        <v>8.1797610045569888E-2</v>
      </c>
      <c r="Q16" s="183">
        <v>2.3955311852029194E-2</v>
      </c>
      <c r="R16" s="183">
        <v>0.24623089804447315</v>
      </c>
      <c r="S16" s="183">
        <v>2.8794544182129716E-2</v>
      </c>
      <c r="T16" s="183">
        <v>0.17900120419342561</v>
      </c>
      <c r="U16" s="183">
        <v>1.2141130968573077</v>
      </c>
      <c r="V16" s="183">
        <v>0.26758497745468535</v>
      </c>
      <c r="W16" s="183">
        <v>6.1476560441295007E-2</v>
      </c>
      <c r="X16" s="183">
        <v>3.8896121135962719E-2</v>
      </c>
      <c r="Y16" s="183">
        <v>2.9881234869440993E-3</v>
      </c>
      <c r="Z16" s="183">
        <v>2.7378679749440996E-3</v>
      </c>
      <c r="AA16" s="183">
        <v>2.7378679749440996E-3</v>
      </c>
      <c r="AB16" s="183">
        <v>4.7359980572795023E-2</v>
      </c>
      <c r="AC16" s="183">
        <v>0.18068668956875089</v>
      </c>
      <c r="AD16" s="183">
        <v>1.5898960144691252E-2</v>
      </c>
      <c r="AE16" s="184"/>
      <c r="AF16" s="183">
        <v>345.21085968</v>
      </c>
      <c r="AG16" s="186">
        <v>26960.149799999999</v>
      </c>
      <c r="AH16" s="183">
        <v>30738.883122359999</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7.597857212030001</v>
      </c>
      <c r="F17" s="183">
        <v>0.81531086681999931</v>
      </c>
      <c r="G17" s="183">
        <v>11.994617982777006</v>
      </c>
      <c r="H17" s="183">
        <v>3.6999999999999998E-5</v>
      </c>
      <c r="I17" s="183">
        <v>0.56545819600000036</v>
      </c>
      <c r="J17" s="183">
        <v>0.84089995700000053</v>
      </c>
      <c r="K17" s="183">
        <v>0.99609486130999991</v>
      </c>
      <c r="L17" s="183">
        <v>3.6289388679999995E-3</v>
      </c>
      <c r="M17" s="183">
        <v>87.11335944601997</v>
      </c>
      <c r="N17" s="183">
        <v>12.699961024685882</v>
      </c>
      <c r="O17" s="183">
        <v>0.30461257769996331</v>
      </c>
      <c r="P17" s="183">
        <v>0.22369389075756771</v>
      </c>
      <c r="Q17" s="183">
        <v>0.13331642429240875</v>
      </c>
      <c r="R17" s="183">
        <v>0.94942796541977847</v>
      </c>
      <c r="S17" s="183">
        <v>4.5219883725824515</v>
      </c>
      <c r="T17" s="183">
        <v>0.11124346891889444</v>
      </c>
      <c r="U17" s="183">
        <v>0.58645997591773646</v>
      </c>
      <c r="V17" s="183">
        <v>15.51352031272156</v>
      </c>
      <c r="W17" s="183">
        <v>43.53627826053706</v>
      </c>
      <c r="X17" s="183">
        <v>2.2780598524802995E-2</v>
      </c>
      <c r="Y17" s="183">
        <v>0.19432735315852992</v>
      </c>
      <c r="Z17" s="183">
        <v>6.4838147847093755E-2</v>
      </c>
      <c r="AA17" s="183">
        <v>5.0326141024827575E-2</v>
      </c>
      <c r="AB17" s="183">
        <v>0.33227224055525423</v>
      </c>
      <c r="AC17" s="183">
        <v>0.30462833546053913</v>
      </c>
      <c r="AD17" s="183">
        <v>0.66716703716213099</v>
      </c>
      <c r="AE17" s="184"/>
      <c r="AF17" s="183">
        <v>276.25741055665202</v>
      </c>
      <c r="AG17" s="186">
        <v>29213.654813332021</v>
      </c>
      <c r="AH17" s="183">
        <v>35149.998950773203</v>
      </c>
      <c r="AI17" s="186" t="s">
        <v>391</v>
      </c>
      <c r="AJ17" s="186" t="s">
        <v>391</v>
      </c>
      <c r="AK17" s="185" t="s">
        <v>391</v>
      </c>
      <c r="AL17" s="160" t="s">
        <v>49</v>
      </c>
    </row>
    <row r="18" spans="1:39" s="2" customFormat="1" ht="24.75" customHeight="1" thickBot="1" x14ac:dyDescent="0.3">
      <c r="A18" s="120" t="s">
        <v>53</v>
      </c>
      <c r="B18" s="120" t="s">
        <v>60</v>
      </c>
      <c r="C18" s="121" t="s">
        <v>61</v>
      </c>
      <c r="D18" s="181"/>
      <c r="E18" s="182">
        <v>3.2082643000000008E-2</v>
      </c>
      <c r="F18" s="182">
        <v>1.7881279999999993E-3</v>
      </c>
      <c r="G18" s="182">
        <v>2.312813999999999E-3</v>
      </c>
      <c r="H18" s="182" t="s">
        <v>391</v>
      </c>
      <c r="I18" s="182">
        <v>2.0872882000000001E-3</v>
      </c>
      <c r="J18" s="182">
        <v>2.54339445E-3</v>
      </c>
      <c r="K18" s="182">
        <v>2.9808839999999996E-3</v>
      </c>
      <c r="L18" s="182">
        <v>3.9178917999999974E-5</v>
      </c>
      <c r="M18" s="182">
        <v>5.0809705999999996E-2</v>
      </c>
      <c r="N18" s="182">
        <v>3.0485092937288813E-5</v>
      </c>
      <c r="O18" s="182">
        <v>5.4522140447592132E-6</v>
      </c>
      <c r="P18" s="182">
        <v>1.1338532801149649E-4</v>
      </c>
      <c r="Q18" s="182">
        <v>1.3296289238349648E-4</v>
      </c>
      <c r="R18" s="182">
        <v>3.25772652278528E-5</v>
      </c>
      <c r="S18" s="182">
        <v>2.1312661046870284E-5</v>
      </c>
      <c r="T18" s="182">
        <v>2.1721315485532143E-5</v>
      </c>
      <c r="U18" s="182">
        <v>1.479414088574534E-5</v>
      </c>
      <c r="V18" s="182">
        <v>3.2002889173512398E-4</v>
      </c>
      <c r="W18" s="182">
        <v>5.0193312399066461E-4</v>
      </c>
      <c r="X18" s="182">
        <v>5.5060815652177718E-7</v>
      </c>
      <c r="Y18" s="182">
        <v>8.3032507319134624E-7</v>
      </c>
      <c r="Z18" s="182">
        <v>8.1423706447541445E-7</v>
      </c>
      <c r="AA18" s="182">
        <v>8.0359527365592434E-7</v>
      </c>
      <c r="AB18" s="183">
        <v>2.9987655678444619E-6</v>
      </c>
      <c r="AC18" s="182">
        <v>1.7131664899241475E-5</v>
      </c>
      <c r="AD18" s="182">
        <v>1.7147610340951411E-5</v>
      </c>
      <c r="AE18" s="184"/>
      <c r="AF18" s="186">
        <v>15.167920000000001</v>
      </c>
      <c r="AG18" s="186">
        <v>116.49623994401001</v>
      </c>
      <c r="AH18" s="186">
        <v>2668.9420300006195</v>
      </c>
      <c r="AI18" s="186" t="s">
        <v>391</v>
      </c>
      <c r="AJ18" s="186" t="s">
        <v>391</v>
      </c>
      <c r="AK18" s="185" t="s">
        <v>391</v>
      </c>
      <c r="AL18" s="160" t="s">
        <v>49</v>
      </c>
    </row>
    <row r="19" spans="1:39" s="2" customFormat="1" ht="24.75" customHeight="1" thickBot="1" x14ac:dyDescent="0.3">
      <c r="A19" s="120" t="s">
        <v>53</v>
      </c>
      <c r="B19" s="120" t="s">
        <v>62</v>
      </c>
      <c r="C19" s="121" t="s">
        <v>63</v>
      </c>
      <c r="D19" s="181"/>
      <c r="E19" s="182">
        <v>9.748320221000002</v>
      </c>
      <c r="F19" s="183">
        <v>0.56836678600000001</v>
      </c>
      <c r="G19" s="183">
        <v>15.953979110480013</v>
      </c>
      <c r="H19" s="183">
        <v>1.0000000000000001E-5</v>
      </c>
      <c r="I19" s="183">
        <v>0.28849019400000003</v>
      </c>
      <c r="J19" s="183">
        <v>0.39442720599999964</v>
      </c>
      <c r="K19" s="183">
        <v>0.47810781999999963</v>
      </c>
      <c r="L19" s="183">
        <v>9.8694337398616168E-3</v>
      </c>
      <c r="M19" s="183">
        <v>1.7939261620999998</v>
      </c>
      <c r="N19" s="183">
        <v>9.9977488913899584E-2</v>
      </c>
      <c r="O19" s="183">
        <v>1.5336950849060636E-2</v>
      </c>
      <c r="P19" s="183">
        <v>7.9447369236831267E-2</v>
      </c>
      <c r="Q19" s="183">
        <v>6.6209204449279968E-2</v>
      </c>
      <c r="R19" s="183">
        <v>0.34533336709936252</v>
      </c>
      <c r="S19" s="183">
        <v>0.12337674314047667</v>
      </c>
      <c r="T19" s="183">
        <v>2.6335256056959482</v>
      </c>
      <c r="U19" s="183">
        <v>1.6129411092880166</v>
      </c>
      <c r="V19" s="183">
        <v>1.1811657285233812</v>
      </c>
      <c r="W19" s="183">
        <v>0.24984641378570263</v>
      </c>
      <c r="X19" s="183">
        <v>1.232943693108043E-4</v>
      </c>
      <c r="Y19" s="183">
        <v>2.52135097594721E-4</v>
      </c>
      <c r="Z19" s="183">
        <v>1.458415113683449E-4</v>
      </c>
      <c r="AA19" s="183">
        <v>1.569585102282521E-4</v>
      </c>
      <c r="AB19" s="183">
        <v>6.7822948850212279E-4</v>
      </c>
      <c r="AC19" s="183">
        <v>0.25495899528520877</v>
      </c>
      <c r="AD19" s="183">
        <v>6.6525824345967974E-2</v>
      </c>
      <c r="AE19" s="184"/>
      <c r="AF19" s="183">
        <v>9106.7443551721608</v>
      </c>
      <c r="AG19" s="186">
        <v>38051.746247383729</v>
      </c>
      <c r="AH19" s="183">
        <v>26287.319501051817</v>
      </c>
      <c r="AI19" s="183">
        <v>5.2031358000000001</v>
      </c>
      <c r="AJ19" s="186" t="s">
        <v>391</v>
      </c>
      <c r="AK19" s="185" t="s">
        <v>391</v>
      </c>
      <c r="AL19" s="160" t="s">
        <v>49</v>
      </c>
    </row>
    <row r="20" spans="1:39" s="2" customFormat="1" ht="24.75" customHeight="1" thickBot="1" x14ac:dyDescent="0.3">
      <c r="A20" s="120" t="s">
        <v>53</v>
      </c>
      <c r="B20" s="120" t="s">
        <v>64</v>
      </c>
      <c r="C20" s="121" t="s">
        <v>65</v>
      </c>
      <c r="D20" s="181"/>
      <c r="E20" s="182">
        <v>1.9461000697000004</v>
      </c>
      <c r="F20" s="183">
        <v>8.73427341E-2</v>
      </c>
      <c r="G20" s="183">
        <v>1.8540379009399992</v>
      </c>
      <c r="H20" s="183">
        <v>3.234388065554887E-5</v>
      </c>
      <c r="I20" s="183">
        <v>0.12646843299999999</v>
      </c>
      <c r="J20" s="183">
        <v>0.18733021700000005</v>
      </c>
      <c r="K20" s="183">
        <v>0.25574042790000012</v>
      </c>
      <c r="L20" s="183">
        <v>2.5568350684809739E-3</v>
      </c>
      <c r="M20" s="183">
        <v>0.76767974999999999</v>
      </c>
      <c r="N20" s="183">
        <v>2.600128456018512E-2</v>
      </c>
      <c r="O20" s="183">
        <v>3.0964767796937088E-3</v>
      </c>
      <c r="P20" s="183">
        <v>1.2249402774777698E-2</v>
      </c>
      <c r="Q20" s="183">
        <v>1.6374702123137311E-2</v>
      </c>
      <c r="R20" s="183">
        <v>4.4514142383941982E-2</v>
      </c>
      <c r="S20" s="183">
        <v>2.5426583985422607E-2</v>
      </c>
      <c r="T20" s="183">
        <v>0.2164602052796919</v>
      </c>
      <c r="U20" s="183">
        <v>0.16727877770022742</v>
      </c>
      <c r="V20" s="183">
        <v>0.11783989873380446</v>
      </c>
      <c r="W20" s="183">
        <v>4.1644286789754972E-2</v>
      </c>
      <c r="X20" s="183">
        <v>2.7298146820821763E-4</v>
      </c>
      <c r="Y20" s="183">
        <v>5.3358401398766176E-4</v>
      </c>
      <c r="Z20" s="183">
        <v>2.5494153342042161E-4</v>
      </c>
      <c r="AA20" s="183">
        <v>1.8185029769351578E-4</v>
      </c>
      <c r="AB20" s="183">
        <v>1.2433573133098167E-3</v>
      </c>
      <c r="AC20" s="183">
        <v>3.4209634818097794E-2</v>
      </c>
      <c r="AD20" s="183">
        <v>1.0685484699740276E-2</v>
      </c>
      <c r="AE20" s="184"/>
      <c r="AF20" s="183">
        <v>1437.5182307829405</v>
      </c>
      <c r="AG20" s="186">
        <v>4119.0473647837898</v>
      </c>
      <c r="AH20" s="183">
        <v>5197.3087175420005</v>
      </c>
      <c r="AI20" s="183">
        <v>13425.252302999999</v>
      </c>
      <c r="AJ20" s="186" t="s">
        <v>391</v>
      </c>
      <c r="AK20" s="185" t="s">
        <v>391</v>
      </c>
      <c r="AL20" s="160" t="s">
        <v>49</v>
      </c>
    </row>
    <row r="21" spans="1:39" s="2" customFormat="1" ht="24.75" customHeight="1" thickBot="1" x14ac:dyDescent="0.3">
      <c r="A21" s="120" t="s">
        <v>53</v>
      </c>
      <c r="B21" s="120" t="s">
        <v>66</v>
      </c>
      <c r="C21" s="121" t="s">
        <v>67</v>
      </c>
      <c r="D21" s="181"/>
      <c r="E21" s="182">
        <v>1.3582180600000031</v>
      </c>
      <c r="F21" s="183">
        <v>0.1500799679999994</v>
      </c>
      <c r="G21" s="183">
        <v>2.5073900850040305</v>
      </c>
      <c r="H21" s="183">
        <v>7.8266585420736011E-4</v>
      </c>
      <c r="I21" s="183">
        <v>0.1014678460000005</v>
      </c>
      <c r="J21" s="183">
        <v>0.14967136800000055</v>
      </c>
      <c r="K21" s="183">
        <v>0.21672823400000019</v>
      </c>
      <c r="L21" s="183">
        <v>5.6009828226440909E-3</v>
      </c>
      <c r="M21" s="183">
        <v>1.2072329149999996</v>
      </c>
      <c r="N21" s="183">
        <v>6.9996380559225274E-2</v>
      </c>
      <c r="O21" s="183">
        <v>5.3007088145754508E-3</v>
      </c>
      <c r="P21" s="183">
        <v>8.1594760616517763E-3</v>
      </c>
      <c r="Q21" s="183">
        <v>6.2039711488106337E-2</v>
      </c>
      <c r="R21" s="183">
        <v>5.3673912599485167E-2</v>
      </c>
      <c r="S21" s="183">
        <v>7.221977389304178E-2</v>
      </c>
      <c r="T21" s="183">
        <v>0.62789613376392972</v>
      </c>
      <c r="U21" s="183">
        <v>9.0660783315784074E-2</v>
      </c>
      <c r="V21" s="183">
        <v>0.25569918583999623</v>
      </c>
      <c r="W21" s="183">
        <v>3.351865039550344E-2</v>
      </c>
      <c r="X21" s="183">
        <v>6.6204961822529968E-4</v>
      </c>
      <c r="Y21" s="183">
        <v>1.0832347831500164E-3</v>
      </c>
      <c r="Z21" s="183">
        <v>6.3195329412689145E-4</v>
      </c>
      <c r="AA21" s="183">
        <v>5.0492417731357465E-4</v>
      </c>
      <c r="AB21" s="183">
        <v>2.8821618728157861E-3</v>
      </c>
      <c r="AC21" s="183">
        <v>1.9588359225170871E-2</v>
      </c>
      <c r="AD21" s="183">
        <v>1.2583932315755999E-2</v>
      </c>
      <c r="AE21" s="184"/>
      <c r="AF21" s="183">
        <v>2088.291098042635</v>
      </c>
      <c r="AG21" s="183">
        <v>3023.3390985627229</v>
      </c>
      <c r="AH21" s="183">
        <v>14084.04537288716</v>
      </c>
      <c r="AI21" s="183">
        <v>97.833231775920012</v>
      </c>
      <c r="AJ21" s="186" t="s">
        <v>391</v>
      </c>
      <c r="AK21" s="185" t="s">
        <v>391</v>
      </c>
      <c r="AL21" s="160" t="s">
        <v>49</v>
      </c>
    </row>
    <row r="22" spans="1:39" s="2" customFormat="1" ht="24.75" customHeight="1" thickBot="1" x14ac:dyDescent="0.3">
      <c r="A22" s="120" t="s">
        <v>53</v>
      </c>
      <c r="B22" s="123" t="s">
        <v>68</v>
      </c>
      <c r="C22" s="121" t="s">
        <v>69</v>
      </c>
      <c r="D22" s="181"/>
      <c r="E22" s="182">
        <v>11.912613228509995</v>
      </c>
      <c r="F22" s="183">
        <v>0.33855364694604984</v>
      </c>
      <c r="G22" s="183">
        <v>4.0362058660500031</v>
      </c>
      <c r="H22" s="183">
        <v>6.823224E-2</v>
      </c>
      <c r="I22" s="183">
        <v>0.56388719600000037</v>
      </c>
      <c r="J22" s="183">
        <v>0.787765040999999</v>
      </c>
      <c r="K22" s="183">
        <v>0.97382511732780053</v>
      </c>
      <c r="L22" s="183">
        <v>5.5262385119125507E-3</v>
      </c>
      <c r="M22" s="183">
        <v>8.9668399280444078</v>
      </c>
      <c r="N22" s="183">
        <v>0.37016725588037663</v>
      </c>
      <c r="O22" s="183">
        <v>2.611609914698329E-2</v>
      </c>
      <c r="P22" s="183">
        <v>0.17718317564308789</v>
      </c>
      <c r="Q22" s="183">
        <v>5.4408032470544321E-2</v>
      </c>
      <c r="R22" s="183">
        <v>6.468002801132243E-2</v>
      </c>
      <c r="S22" s="183">
        <v>0.28807061877043882</v>
      </c>
      <c r="T22" s="183">
        <v>0.33241029022543378</v>
      </c>
      <c r="U22" s="183">
        <v>7.4760317883574262E-2</v>
      </c>
      <c r="V22" s="183">
        <v>1.1820484316142936</v>
      </c>
      <c r="W22" s="183">
        <v>0.39956825614187852</v>
      </c>
      <c r="X22" s="183">
        <v>8.0202289672764429E-4</v>
      </c>
      <c r="Y22" s="183">
        <v>1.3692070106363133E-3</v>
      </c>
      <c r="Z22" s="183">
        <v>5.086046305277722E-4</v>
      </c>
      <c r="AA22" s="183">
        <v>3.3489837425309887E-4</v>
      </c>
      <c r="AB22" s="183">
        <v>3.0147329121448284E-3</v>
      </c>
      <c r="AC22" s="183">
        <v>1.5949933852775509E-2</v>
      </c>
      <c r="AD22" s="183">
        <v>1.24851230869738E-2</v>
      </c>
      <c r="AE22" s="184"/>
      <c r="AF22" s="183">
        <v>2869.4258130991293</v>
      </c>
      <c r="AG22" s="183">
        <v>9782.3577120999998</v>
      </c>
      <c r="AH22" s="183">
        <v>28869.149723061018</v>
      </c>
      <c r="AI22" s="183">
        <v>179.56389999999999</v>
      </c>
      <c r="AJ22" s="183" t="s">
        <v>391</v>
      </c>
      <c r="AK22" s="185" t="s">
        <v>391</v>
      </c>
      <c r="AL22" s="160" t="s">
        <v>49</v>
      </c>
    </row>
    <row r="23" spans="1:39" s="2" customFormat="1" ht="24.75" customHeight="1" thickBot="1" x14ac:dyDescent="0.3">
      <c r="A23" s="120" t="s">
        <v>70</v>
      </c>
      <c r="B23" s="123" t="s">
        <v>393</v>
      </c>
      <c r="C23" s="121" t="s">
        <v>394</v>
      </c>
      <c r="E23" s="183">
        <v>1.2172500000000002</v>
      </c>
      <c r="F23" s="183">
        <v>8.1075000000000008E-2</v>
      </c>
      <c r="G23" s="183">
        <v>5.0000000000000001E-3</v>
      </c>
      <c r="H23" s="183">
        <v>4.0000000000000002E-4</v>
      </c>
      <c r="I23" s="183">
        <v>5.1337499999999994E-2</v>
      </c>
      <c r="J23" s="183">
        <v>5.1337499999999994E-2</v>
      </c>
      <c r="K23" s="183">
        <v>5.1337499999999994E-2</v>
      </c>
      <c r="L23" s="183">
        <v>4.0937500000000002E-2</v>
      </c>
      <c r="M23" s="183">
        <v>0.35054999999999997</v>
      </c>
      <c r="N23" s="183">
        <v>1.8750000000000002E-5</v>
      </c>
      <c r="O23" s="183">
        <v>5.0000000000000001E-4</v>
      </c>
      <c r="P23" s="183">
        <v>2.6499999999999999E-4</v>
      </c>
      <c r="Q23" s="183">
        <v>5.0000000000000004E-6</v>
      </c>
      <c r="R23" s="183">
        <v>2.5000000000000001E-3</v>
      </c>
      <c r="S23" s="183">
        <v>8.5000000000000006E-2</v>
      </c>
      <c r="T23" s="183">
        <v>3.5000000000000001E-3</v>
      </c>
      <c r="U23" s="183">
        <v>5.0000000000000001E-4</v>
      </c>
      <c r="V23" s="183">
        <v>0.05</v>
      </c>
      <c r="W23" s="183" t="s">
        <v>390</v>
      </c>
      <c r="X23" s="183">
        <v>1.5E-3</v>
      </c>
      <c r="Y23" s="183">
        <v>2.5000000000000001E-3</v>
      </c>
      <c r="Z23" s="183">
        <v>1.72E-3</v>
      </c>
      <c r="AA23" s="183">
        <v>1.06E-3</v>
      </c>
      <c r="AB23" s="183">
        <v>6.7800000000000004E-3</v>
      </c>
      <c r="AC23" s="183" t="s">
        <v>391</v>
      </c>
      <c r="AD23" s="183" t="s">
        <v>391</v>
      </c>
      <c r="AE23" s="184"/>
      <c r="AF23" s="183">
        <v>2091.4499999999998</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3.880262637970004</v>
      </c>
      <c r="F24" s="182">
        <v>1.1098806375999941</v>
      </c>
      <c r="G24" s="182">
        <v>3.8391601498730887</v>
      </c>
      <c r="H24" s="183">
        <v>8.4754340000000004E-3</v>
      </c>
      <c r="I24" s="182">
        <v>0.5702786359999914</v>
      </c>
      <c r="J24" s="182">
        <v>0.83909261699999027</v>
      </c>
      <c r="K24" s="182">
        <v>1.2217087462799794</v>
      </c>
      <c r="L24" s="182">
        <v>2.4878243931470909E-2</v>
      </c>
      <c r="M24" s="182">
        <v>3.4283731535700355</v>
      </c>
      <c r="N24" s="182">
        <v>0.19566113938163396</v>
      </c>
      <c r="O24" s="182">
        <v>3.3885140916442118E-2</v>
      </c>
      <c r="P24" s="182">
        <v>1.7274790379140474E-2</v>
      </c>
      <c r="Q24" s="182">
        <v>0.13149025904809156</v>
      </c>
      <c r="R24" s="182">
        <v>0.15045582962217224</v>
      </c>
      <c r="S24" s="182">
        <v>0.15860426834222477</v>
      </c>
      <c r="T24" s="182">
        <v>0.47453627335050502</v>
      </c>
      <c r="U24" s="182">
        <v>0.1229422632184352</v>
      </c>
      <c r="V24" s="182">
        <v>1.3226788108543066</v>
      </c>
      <c r="W24" s="182">
        <v>0.27966204157641278</v>
      </c>
      <c r="X24" s="182">
        <v>2.2313957449881381E-2</v>
      </c>
      <c r="Y24" s="182">
        <v>3.5868761910454655E-2</v>
      </c>
      <c r="Z24" s="182">
        <v>1.1945151572904187E-2</v>
      </c>
      <c r="AA24" s="182">
        <v>9.5038326379113785E-3</v>
      </c>
      <c r="AB24" s="183">
        <v>7.9631703571151818E-2</v>
      </c>
      <c r="AC24" s="182">
        <v>5.0909021675677672E-2</v>
      </c>
      <c r="AD24" s="182">
        <v>2.0925582121023949E-2</v>
      </c>
      <c r="AE24" s="184"/>
      <c r="AF24" s="183">
        <v>1397.1819627819705</v>
      </c>
      <c r="AG24" s="186">
        <v>4675.1957146291006</v>
      </c>
      <c r="AH24" s="183">
        <v>25820.876753204451</v>
      </c>
      <c r="AI24" s="183">
        <v>5356.1922804175774</v>
      </c>
      <c r="AJ24" s="186" t="s">
        <v>391</v>
      </c>
      <c r="AK24" s="185" t="s">
        <v>391</v>
      </c>
      <c r="AL24" s="160" t="s">
        <v>49</v>
      </c>
    </row>
    <row r="25" spans="1:39" s="2" customFormat="1" ht="24.75" customHeight="1" thickBot="1" x14ac:dyDescent="0.3">
      <c r="A25" s="120" t="s">
        <v>73</v>
      </c>
      <c r="B25" s="123" t="s">
        <v>74</v>
      </c>
      <c r="C25" s="125" t="s">
        <v>75</v>
      </c>
      <c r="D25" s="181"/>
      <c r="E25" s="182">
        <v>0.54422555291447572</v>
      </c>
      <c r="F25" s="182">
        <v>6.7479463393830375E-2</v>
      </c>
      <c r="G25" s="182">
        <v>3.7275203761344924E-2</v>
      </c>
      <c r="H25" s="182" t="s">
        <v>390</v>
      </c>
      <c r="I25" s="182">
        <v>5.0695088066635228E-3</v>
      </c>
      <c r="J25" s="182">
        <v>5.0695088066635228E-3</v>
      </c>
      <c r="K25" s="182">
        <v>5.0695088066635228E-3</v>
      </c>
      <c r="L25" s="182">
        <v>2.4333642271984908E-3</v>
      </c>
      <c r="M25" s="182">
        <v>0.43423502479737369</v>
      </c>
      <c r="N25" s="182" t="s">
        <v>390</v>
      </c>
      <c r="O25" s="182">
        <v>3.8606451715903178E-4</v>
      </c>
      <c r="P25" s="182">
        <v>2.3518872884400788E-4</v>
      </c>
      <c r="Q25" s="182">
        <v>4.4375231857359979E-6</v>
      </c>
      <c r="R25" s="182">
        <v>1.3312569557207994E-3</v>
      </c>
      <c r="S25" s="182">
        <v>9.4075491537603151E-4</v>
      </c>
      <c r="T25" s="182">
        <v>3.9050204034476787E-4</v>
      </c>
      <c r="U25" s="182">
        <v>4.4375231857359979E-6</v>
      </c>
      <c r="V25" s="182">
        <v>7.7124152968091636E-2</v>
      </c>
      <c r="W25" s="182" t="s">
        <v>390</v>
      </c>
      <c r="X25" s="182">
        <v>2.2631368247253588E-4</v>
      </c>
      <c r="Y25" s="182">
        <v>1.3667571412066873E-3</v>
      </c>
      <c r="Z25" s="182">
        <v>1.5265079758931832E-3</v>
      </c>
      <c r="AA25" s="182">
        <v>3.5056433167314385E-4</v>
      </c>
      <c r="AB25" s="183">
        <v>3.4701431312455502E-3</v>
      </c>
      <c r="AC25" s="183" t="s">
        <v>391</v>
      </c>
      <c r="AD25" s="183" t="s">
        <v>391</v>
      </c>
      <c r="AE25" s="184"/>
      <c r="AF25" s="183">
        <v>1943.1914030337934</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8.5092095623916716E-2</v>
      </c>
      <c r="F26" s="183">
        <v>4.5625405342569002E-2</v>
      </c>
      <c r="G26" s="183">
        <v>6.9548181551124409E-3</v>
      </c>
      <c r="H26" s="183" t="s">
        <v>390</v>
      </c>
      <c r="I26" s="183">
        <v>5.6190229854087472E-4</v>
      </c>
      <c r="J26" s="183">
        <v>5.6190229854087472E-4</v>
      </c>
      <c r="K26" s="183">
        <v>5.6190229854087472E-4</v>
      </c>
      <c r="L26" s="183">
        <v>8.42853447811312E-5</v>
      </c>
      <c r="M26" s="183">
        <v>1.4961753783786531</v>
      </c>
      <c r="N26" s="183">
        <v>3.7673516276464318</v>
      </c>
      <c r="O26" s="183">
        <v>7.7400581777061975E-5</v>
      </c>
      <c r="P26" s="183">
        <v>5.0757893973771849E-5</v>
      </c>
      <c r="Q26" s="183">
        <v>1.1886806992079298E-6</v>
      </c>
      <c r="R26" s="183">
        <v>2.3078177250760348E-4</v>
      </c>
      <c r="S26" s="183">
        <v>2.1527375897933582E-4</v>
      </c>
      <c r="T26" s="183">
        <v>8.1819838567946592E-5</v>
      </c>
      <c r="U26" s="183">
        <v>1.0186503785933683E-6</v>
      </c>
      <c r="V26" s="183">
        <v>1.5471645470283549E-2</v>
      </c>
      <c r="W26" s="183" t="s">
        <v>390</v>
      </c>
      <c r="X26" s="183">
        <v>4.3959744239377392E-5</v>
      </c>
      <c r="Y26" s="183">
        <v>2.2243803443673795E-4</v>
      </c>
      <c r="Z26" s="183">
        <v>2.4006605215726835E-4</v>
      </c>
      <c r="AA26" s="183">
        <v>6.8741287786471369E-5</v>
      </c>
      <c r="AB26" s="183">
        <v>5.7520511861985511E-4</v>
      </c>
      <c r="AC26" s="183" t="s">
        <v>391</v>
      </c>
      <c r="AD26" s="183" t="s">
        <v>391</v>
      </c>
      <c r="AE26" s="184"/>
      <c r="AF26" s="183">
        <v>364.8926849890135</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39.119286958132115</v>
      </c>
      <c r="F27" s="183">
        <v>22.441295328454355</v>
      </c>
      <c r="G27" s="183">
        <v>0.30691021022010179</v>
      </c>
      <c r="H27" s="183">
        <v>1.9108233872689564</v>
      </c>
      <c r="I27" s="183">
        <v>1.3702437888069436</v>
      </c>
      <c r="J27" s="183">
        <v>1.3702437888069436</v>
      </c>
      <c r="K27" s="183">
        <v>1.3702437888069436</v>
      </c>
      <c r="L27" s="183">
        <v>0.77321437779734004</v>
      </c>
      <c r="M27" s="183">
        <v>227.25761138215961</v>
      </c>
      <c r="N27" s="183">
        <v>0.95543293694829468</v>
      </c>
      <c r="O27" s="183">
        <v>4.3637120259446785E-4</v>
      </c>
      <c r="P27" s="183">
        <v>2.238312797395059E-2</v>
      </c>
      <c r="Q27" s="183">
        <v>6.817646491804317E-4</v>
      </c>
      <c r="R27" s="183">
        <v>2.1282266026703925E-2</v>
      </c>
      <c r="S27" s="183">
        <v>1.4797387746213102E-2</v>
      </c>
      <c r="T27" s="183">
        <v>4.61015115050543E-3</v>
      </c>
      <c r="U27" s="183">
        <v>4.9078689317192769E-4</v>
      </c>
      <c r="V27" s="183">
        <v>8.2612308090691866E-2</v>
      </c>
      <c r="W27" s="183">
        <v>1.7875146000000002</v>
      </c>
      <c r="X27" s="183">
        <v>4.3236733341500001E-2</v>
      </c>
      <c r="Y27" s="183">
        <v>5.06145870182E-2</v>
      </c>
      <c r="Z27" s="183">
        <v>3.6718780154500003E-2</v>
      </c>
      <c r="AA27" s="183">
        <v>4.6217682865999997E-2</v>
      </c>
      <c r="AB27" s="183">
        <v>0.17678778338020001</v>
      </c>
      <c r="AC27" s="183">
        <v>1.7875148000000001E-3</v>
      </c>
      <c r="AD27" s="183">
        <v>3.5972670000000001E-4</v>
      </c>
      <c r="AE27" s="184"/>
      <c r="AF27" s="183">
        <v>131279.36374639921</v>
      </c>
      <c r="AG27" s="186" t="s">
        <v>391</v>
      </c>
      <c r="AH27" s="183">
        <v>8.6658856427999993</v>
      </c>
      <c r="AI27" s="183">
        <v>35.803299825800003</v>
      </c>
      <c r="AJ27" s="186" t="s">
        <v>391</v>
      </c>
      <c r="AK27" s="185" t="s">
        <v>391</v>
      </c>
      <c r="AL27" s="160" t="s">
        <v>49</v>
      </c>
    </row>
    <row r="28" spans="1:39" s="2" customFormat="1" ht="24.75" customHeight="1" thickBot="1" x14ac:dyDescent="0.3">
      <c r="A28" s="120" t="s">
        <v>78</v>
      </c>
      <c r="B28" s="120" t="s">
        <v>81</v>
      </c>
      <c r="C28" s="121" t="s">
        <v>82</v>
      </c>
      <c r="D28" s="181"/>
      <c r="E28" s="182">
        <v>10.122452090723094</v>
      </c>
      <c r="F28" s="183">
        <v>1.7506866122747615</v>
      </c>
      <c r="G28" s="183">
        <v>6.5738702359914858E-2</v>
      </c>
      <c r="H28" s="183">
        <v>5.9173610340470813E-2</v>
      </c>
      <c r="I28" s="183">
        <v>0.79818154538559349</v>
      </c>
      <c r="J28" s="183">
        <v>0.79818154538559349</v>
      </c>
      <c r="K28" s="183">
        <v>0.79818154538559349</v>
      </c>
      <c r="L28" s="183">
        <v>0.48190491662945151</v>
      </c>
      <c r="M28" s="183">
        <v>9.8280692818779496</v>
      </c>
      <c r="N28" s="183">
        <v>3.7662234753328257E-2</v>
      </c>
      <c r="O28" s="183">
        <v>4.4053681643031719E-5</v>
      </c>
      <c r="P28" s="183">
        <v>3.7354106874721567E-3</v>
      </c>
      <c r="Q28" s="183">
        <v>8.063312675254978E-5</v>
      </c>
      <c r="R28" s="183">
        <v>5.4187623595321139E-3</v>
      </c>
      <c r="S28" s="183">
        <v>3.6543344216726195E-3</v>
      </c>
      <c r="T28" s="183">
        <v>2.8832827457483153E-4</v>
      </c>
      <c r="U28" s="183">
        <v>7.3158890219036148E-5</v>
      </c>
      <c r="V28" s="183">
        <v>1.2944373143421098E-2</v>
      </c>
      <c r="W28" s="183">
        <v>0.424095</v>
      </c>
      <c r="X28" s="183">
        <v>1.2627505063499999E-2</v>
      </c>
      <c r="Y28" s="183">
        <v>1.4200253186499999E-2</v>
      </c>
      <c r="Z28" s="183">
        <v>1.1068313861800001E-2</v>
      </c>
      <c r="AA28" s="183">
        <v>1.1916136167E-2</v>
      </c>
      <c r="AB28" s="183">
        <v>4.9812208278800001E-2</v>
      </c>
      <c r="AC28" s="183">
        <v>4.240949E-4</v>
      </c>
      <c r="AD28" s="183">
        <v>8.5894499999999996E-5</v>
      </c>
      <c r="AE28" s="184"/>
      <c r="AF28" s="183">
        <v>27563.4197616487</v>
      </c>
      <c r="AG28" s="186" t="s">
        <v>391</v>
      </c>
      <c r="AH28" s="183" t="s">
        <v>391</v>
      </c>
      <c r="AI28" s="183">
        <v>19.150037389400001</v>
      </c>
      <c r="AJ28" s="186" t="s">
        <v>391</v>
      </c>
      <c r="AK28" s="185" t="s">
        <v>391</v>
      </c>
      <c r="AL28" s="160" t="s">
        <v>49</v>
      </c>
    </row>
    <row r="29" spans="1:39" s="2" customFormat="1" ht="24.75" customHeight="1" thickBot="1" x14ac:dyDescent="0.3">
      <c r="A29" s="120" t="s">
        <v>78</v>
      </c>
      <c r="B29" s="120" t="s">
        <v>83</v>
      </c>
      <c r="C29" s="121" t="s">
        <v>84</v>
      </c>
      <c r="D29" s="181"/>
      <c r="E29" s="182">
        <v>48.409643970934781</v>
      </c>
      <c r="F29" s="183">
        <v>3.1331743825542624</v>
      </c>
      <c r="G29" s="183">
        <v>0.15641882367969759</v>
      </c>
      <c r="H29" s="183">
        <v>2.3247152759018196E-2</v>
      </c>
      <c r="I29" s="183">
        <v>1.3632175882537731</v>
      </c>
      <c r="J29" s="183">
        <v>1.3632175882537731</v>
      </c>
      <c r="K29" s="183">
        <v>1.3632175882537731</v>
      </c>
      <c r="L29" s="183">
        <v>0.83266904794522645</v>
      </c>
      <c r="M29" s="183">
        <v>12.676098138238842</v>
      </c>
      <c r="N29" s="183">
        <v>2.1920996338163153E-3</v>
      </c>
      <c r="O29" s="183">
        <v>7.8560634910716036E-5</v>
      </c>
      <c r="P29" s="183">
        <v>8.292123754232961E-3</v>
      </c>
      <c r="Q29" s="183">
        <v>1.5683884145100855E-4</v>
      </c>
      <c r="R29" s="183">
        <v>1.3277075276214413E-2</v>
      </c>
      <c r="S29" s="183">
        <v>8.9042279880341205E-3</v>
      </c>
      <c r="T29" s="183">
        <v>3.1847896519921696E-4</v>
      </c>
      <c r="U29" s="183">
        <v>1.5655641308058501E-4</v>
      </c>
      <c r="V29" s="183">
        <v>2.8171681503392602E-2</v>
      </c>
      <c r="W29" s="183">
        <v>0.49925489999999995</v>
      </c>
      <c r="X29" s="183">
        <v>7.1322147672000001E-3</v>
      </c>
      <c r="Y29" s="183">
        <v>4.3189522760200001E-2</v>
      </c>
      <c r="Z29" s="183">
        <v>4.8261319928100004E-2</v>
      </c>
      <c r="AA29" s="183">
        <v>1.1094556305399999E-2</v>
      </c>
      <c r="AB29" s="183">
        <v>0.1096776137609</v>
      </c>
      <c r="AC29" s="183">
        <v>4.256121E-4</v>
      </c>
      <c r="AD29" s="183">
        <v>9.74481E-5</v>
      </c>
      <c r="AE29" s="184"/>
      <c r="AF29" s="183">
        <v>65313.687278421297</v>
      </c>
      <c r="AG29" s="186" t="s">
        <v>391</v>
      </c>
      <c r="AH29" s="183">
        <v>136.93411435709999</v>
      </c>
      <c r="AI29" s="183">
        <v>51.318033481999997</v>
      </c>
      <c r="AJ29" s="186" t="s">
        <v>391</v>
      </c>
      <c r="AK29" s="185" t="s">
        <v>391</v>
      </c>
      <c r="AL29" s="160" t="s">
        <v>49</v>
      </c>
    </row>
    <row r="30" spans="1:39" s="2" customFormat="1" ht="24.75" customHeight="1" thickBot="1" x14ac:dyDescent="0.3">
      <c r="A30" s="120" t="s">
        <v>78</v>
      </c>
      <c r="B30" s="120" t="s">
        <v>85</v>
      </c>
      <c r="C30" s="121" t="s">
        <v>86</v>
      </c>
      <c r="D30" s="181"/>
      <c r="E30" s="182">
        <v>0.43448840710198855</v>
      </c>
      <c r="F30" s="183">
        <v>1.9496427179447364</v>
      </c>
      <c r="G30" s="183">
        <v>4.3430846517282353E-3</v>
      </c>
      <c r="H30" s="183">
        <v>2.6397265966912001E-3</v>
      </c>
      <c r="I30" s="183">
        <v>4.4485755562105662E-2</v>
      </c>
      <c r="J30" s="183">
        <v>4.4485755562105662E-2</v>
      </c>
      <c r="K30" s="183">
        <v>4.4485755562105662E-2</v>
      </c>
      <c r="L30" s="183">
        <v>6.0571426573845077E-3</v>
      </c>
      <c r="M30" s="183">
        <v>20.084839309636276</v>
      </c>
      <c r="N30" s="183">
        <v>2.1709583988717095E-2</v>
      </c>
      <c r="O30" s="183">
        <v>1.3934557900840423E-5</v>
      </c>
      <c r="P30" s="183">
        <v>3.7780829991501604E-4</v>
      </c>
      <c r="Q30" s="183">
        <v>1.3026899514591548E-5</v>
      </c>
      <c r="R30" s="183">
        <v>2.9574603934939987E-4</v>
      </c>
      <c r="S30" s="183">
        <v>1.0912028524123676E-3</v>
      </c>
      <c r="T30" s="183">
        <v>1.3658277323832222E-4</v>
      </c>
      <c r="U30" s="183">
        <v>1.3912118700429877E-5</v>
      </c>
      <c r="V30" s="183">
        <v>1.9513788252559555E-3</v>
      </c>
      <c r="W30" s="183">
        <v>4.0292800000000004E-2</v>
      </c>
      <c r="X30" s="183">
        <v>5.8685383650000005E-4</v>
      </c>
      <c r="Y30" s="183">
        <v>1.0384069654000001E-3</v>
      </c>
      <c r="Z30" s="183">
        <v>3.7674701870000002E-4</v>
      </c>
      <c r="AA30" s="183">
        <v>1.2100525618999999E-3</v>
      </c>
      <c r="AB30" s="183">
        <v>3.2120603825000005E-3</v>
      </c>
      <c r="AC30" s="183">
        <v>4.0293000000000002E-5</v>
      </c>
      <c r="AD30" s="183">
        <v>3.6090000000000002E-5</v>
      </c>
      <c r="AE30" s="184"/>
      <c r="AF30" s="183">
        <v>1880.5374492848</v>
      </c>
      <c r="AG30" s="186" t="s">
        <v>391</v>
      </c>
      <c r="AH30" s="186" t="s">
        <v>391</v>
      </c>
      <c r="AI30" s="183">
        <v>3.8674279999999998E-4</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6.5857876138978151</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302.27447990259998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0.93350427442952255</v>
      </c>
      <c r="J32" s="183">
        <v>1.8620439265737712</v>
      </c>
      <c r="K32" s="183">
        <v>2.3118971963988266</v>
      </c>
      <c r="L32" s="183">
        <v>0.19512679276374451</v>
      </c>
      <c r="M32" s="188" t="s">
        <v>391</v>
      </c>
      <c r="N32" s="183">
        <v>7.7754293515621598</v>
      </c>
      <c r="O32" s="183">
        <v>3.2986520177285587E-2</v>
      </c>
      <c r="P32" s="183" t="s">
        <v>390</v>
      </c>
      <c r="Q32" s="183">
        <v>8.8394386389436891E-2</v>
      </c>
      <c r="R32" s="183">
        <v>2.9134550172150644</v>
      </c>
      <c r="S32" s="183">
        <v>64.062117211427932</v>
      </c>
      <c r="T32" s="183">
        <v>0.44042692710656878</v>
      </c>
      <c r="U32" s="183">
        <v>4.6237943927976546E-2</v>
      </c>
      <c r="V32" s="183">
        <v>18.738835247629449</v>
      </c>
      <c r="W32" s="183" t="s">
        <v>390</v>
      </c>
      <c r="X32" s="183">
        <v>5.4684810782921903E-4</v>
      </c>
      <c r="Y32" s="183">
        <v>3.1037325038955676E-4</v>
      </c>
      <c r="Z32" s="183">
        <v>4.581700362893457E-4</v>
      </c>
      <c r="AA32" s="183" t="s">
        <v>390</v>
      </c>
      <c r="AB32" s="183">
        <v>1.3153913945081214E-3</v>
      </c>
      <c r="AC32" s="183" t="s">
        <v>391</v>
      </c>
      <c r="AD32" s="183" t="s">
        <v>390</v>
      </c>
      <c r="AE32" s="184"/>
      <c r="AF32" s="185" t="s">
        <v>391</v>
      </c>
      <c r="AG32" s="185" t="s">
        <v>391</v>
      </c>
      <c r="AH32" s="185" t="s">
        <v>391</v>
      </c>
      <c r="AI32" s="185" t="s">
        <v>391</v>
      </c>
      <c r="AJ32" s="185" t="s">
        <v>391</v>
      </c>
      <c r="AK32" s="183">
        <v>68429.151243412693</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0.40441853368125763</v>
      </c>
      <c r="J33" s="183">
        <v>0.74892321052084754</v>
      </c>
      <c r="K33" s="183">
        <v>1.4978464210416951</v>
      </c>
      <c r="L33" s="183">
        <v>1.5877172063041962E-2</v>
      </c>
      <c r="M33" s="188" t="s">
        <v>391</v>
      </c>
      <c r="N33" s="183">
        <v>7.006103155111329E-2</v>
      </c>
      <c r="O33" s="183" t="s">
        <v>390</v>
      </c>
      <c r="P33" s="183" t="s">
        <v>390</v>
      </c>
      <c r="Q33" s="183" t="s">
        <v>390</v>
      </c>
      <c r="R33" s="183">
        <v>2.9647574819003757E-2</v>
      </c>
      <c r="S33" s="183">
        <v>1.2348518764237577E-2</v>
      </c>
      <c r="T33" s="183">
        <v>2.1393706004403622E-2</v>
      </c>
      <c r="U33" s="183" t="s">
        <v>390</v>
      </c>
      <c r="V33" s="183">
        <v>0.11047448828322282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68429.151243412693</v>
      </c>
      <c r="AL33" s="160" t="s">
        <v>386</v>
      </c>
    </row>
    <row r="34" spans="1:256" s="2" customFormat="1" ht="24.75" customHeight="1" thickBot="1" x14ac:dyDescent="0.3">
      <c r="A34" s="120" t="s">
        <v>70</v>
      </c>
      <c r="B34" s="120" t="s">
        <v>93</v>
      </c>
      <c r="C34" s="121" t="s">
        <v>94</v>
      </c>
      <c r="D34" s="181"/>
      <c r="E34" s="182">
        <v>4.5953219052463004</v>
      </c>
      <c r="F34" s="183">
        <v>0.43639532622907917</v>
      </c>
      <c r="G34" s="183">
        <v>1.8400123120000003E-3</v>
      </c>
      <c r="H34" s="183">
        <v>9.2000005472000015E-4</v>
      </c>
      <c r="I34" s="183">
        <v>9.6042188380969756E-2</v>
      </c>
      <c r="J34" s="183">
        <v>0.10524218850408978</v>
      </c>
      <c r="K34" s="183">
        <v>0.15006692000242891</v>
      </c>
      <c r="L34" s="183">
        <v>6.2427421581686356E-2</v>
      </c>
      <c r="M34" s="183">
        <v>1.2815701461312321</v>
      </c>
      <c r="N34" s="183">
        <v>3.6801833119999999E-5</v>
      </c>
      <c r="O34" s="183">
        <v>1.56400024624E-4</v>
      </c>
      <c r="P34" s="183">
        <v>4.8760010807200001E-4</v>
      </c>
      <c r="Q34" s="183">
        <v>9.200054720000002E-6</v>
      </c>
      <c r="R34" s="183">
        <v>4.6000001846799995E-3</v>
      </c>
      <c r="S34" s="183">
        <v>0.15640000023939998</v>
      </c>
      <c r="T34" s="183">
        <v>6.440000177840001E-3</v>
      </c>
      <c r="U34" s="183">
        <v>9.2000002462400002E-4</v>
      </c>
      <c r="V34" s="183">
        <v>9.2000002735999994E-2</v>
      </c>
      <c r="W34" s="183" t="s">
        <v>390</v>
      </c>
      <c r="X34" s="183">
        <v>2.76000062244E-3</v>
      </c>
      <c r="Y34" s="183">
        <v>4.6000008057519998E-3</v>
      </c>
      <c r="Z34" s="183">
        <v>3.4224003242160008E-3</v>
      </c>
      <c r="AA34" s="183">
        <v>7.9120025308000003E-4</v>
      </c>
      <c r="AB34" s="183">
        <v>1.1573602005488001E-2</v>
      </c>
      <c r="AC34" s="183" t="s">
        <v>391</v>
      </c>
      <c r="AD34" s="183" t="s">
        <v>391</v>
      </c>
      <c r="AE34" s="184"/>
      <c r="AF34" s="183">
        <v>3848.268</v>
      </c>
      <c r="AG34" s="186">
        <v>13.68</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0.25224129309313192</v>
      </c>
      <c r="F36" s="183">
        <v>1.9963259963559223E-2</v>
      </c>
      <c r="G36" s="183">
        <v>5.0000000000000001E-4</v>
      </c>
      <c r="H36" s="183">
        <v>1.7849999999999997E-5</v>
      </c>
      <c r="I36" s="183">
        <v>1.1808138070199259E-2</v>
      </c>
      <c r="J36" s="183">
        <v>1.2209298070199258E-2</v>
      </c>
      <c r="K36" s="183">
        <v>1.2209298070199258E-2</v>
      </c>
      <c r="L36" s="183">
        <v>5.3915209386095932E-3</v>
      </c>
      <c r="M36" s="183">
        <v>5.5559696353269468E-2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209.14500000000001</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0.44794399999999995</v>
      </c>
      <c r="F37" s="182">
        <v>2.2112000000000004E-3</v>
      </c>
      <c r="G37" s="182">
        <v>3.8834200000000002E-4</v>
      </c>
      <c r="H37" s="182" t="s">
        <v>391</v>
      </c>
      <c r="I37" s="182">
        <v>2.7640000000000005E-4</v>
      </c>
      <c r="J37" s="182">
        <v>2.7640000000000005E-4</v>
      </c>
      <c r="K37" s="182">
        <v>2.7640000000000005E-4</v>
      </c>
      <c r="L37" s="182">
        <v>6.9100000000000008E-6</v>
      </c>
      <c r="M37" s="182">
        <v>9.6741738000000022E-2</v>
      </c>
      <c r="N37" s="182">
        <v>2.0729999999999999E-6</v>
      </c>
      <c r="O37" s="182">
        <v>3.4550000000000002E-7</v>
      </c>
      <c r="P37" s="182">
        <v>1.3820000000000003E-4</v>
      </c>
      <c r="Q37" s="182">
        <v>1.6584E-4</v>
      </c>
      <c r="R37" s="182">
        <v>1.0503200000000001E-6</v>
      </c>
      <c r="S37" s="182">
        <v>1.05032E-7</v>
      </c>
      <c r="T37" s="182">
        <v>7.0482000000000003E-7</v>
      </c>
      <c r="U37" s="182">
        <v>1.5478400000000001E-5</v>
      </c>
      <c r="V37" s="182">
        <v>2.0729999999999999E-6</v>
      </c>
      <c r="W37" s="182" t="s">
        <v>390</v>
      </c>
      <c r="X37" s="182">
        <v>7.7392000000000004E-7</v>
      </c>
      <c r="Y37" s="182">
        <v>2.1835599999999999E-6</v>
      </c>
      <c r="Z37" s="182">
        <v>1.5340200000000002E-6</v>
      </c>
      <c r="AA37" s="182">
        <v>1.1553519999999998E-5</v>
      </c>
      <c r="AB37" s="183">
        <v>1.6045019999999998E-5</v>
      </c>
      <c r="AC37" s="182" t="s">
        <v>391</v>
      </c>
      <c r="AD37" s="182" t="s">
        <v>391</v>
      </c>
      <c r="AE37" s="184"/>
      <c r="AF37" s="186" t="s">
        <v>391</v>
      </c>
      <c r="AG37" s="186" t="s">
        <v>391</v>
      </c>
      <c r="AH37" s="186">
        <v>1382</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6.1284006370098965</v>
      </c>
      <c r="F39" s="183">
        <v>1.0823993098946265</v>
      </c>
      <c r="G39" s="183">
        <v>6.0517617567083155</v>
      </c>
      <c r="H39" s="183">
        <v>0.13589835299999958</v>
      </c>
      <c r="I39" s="183">
        <v>0.45596271134349536</v>
      </c>
      <c r="J39" s="183">
        <v>0.62069973209349505</v>
      </c>
      <c r="K39" s="183">
        <v>1.0039937829134249</v>
      </c>
      <c r="L39" s="183">
        <v>2.0916750044732382E-2</v>
      </c>
      <c r="M39" s="183">
        <v>4.4971976371296929</v>
      </c>
      <c r="N39" s="183">
        <v>0.2315934338870318</v>
      </c>
      <c r="O39" s="183">
        <v>2.8814940924947539E-2</v>
      </c>
      <c r="P39" s="183">
        <v>4.3868428268611634E-2</v>
      </c>
      <c r="Q39" s="183">
        <v>0.18241148857394859</v>
      </c>
      <c r="R39" s="183">
        <v>0.18580458977343497</v>
      </c>
      <c r="S39" s="183">
        <v>0.2041954917493036</v>
      </c>
      <c r="T39" s="183">
        <v>0.81593234829333527</v>
      </c>
      <c r="U39" s="183">
        <v>0.21818960399793966</v>
      </c>
      <c r="V39" s="183">
        <v>1.2110029692610047</v>
      </c>
      <c r="W39" s="183">
        <v>0.24984671141139084</v>
      </c>
      <c r="X39" s="183">
        <v>1.4649336325653619E-2</v>
      </c>
      <c r="Y39" s="183">
        <v>2.357953158895576E-2</v>
      </c>
      <c r="Z39" s="183">
        <v>8.2775431262512716E-3</v>
      </c>
      <c r="AA39" s="183">
        <v>6.5977546466337647E-3</v>
      </c>
      <c r="AB39" s="183">
        <v>5.3104165687493807E-2</v>
      </c>
      <c r="AC39" s="183">
        <v>6.4359757819231908E-2</v>
      </c>
      <c r="AD39" s="183">
        <v>3.3643058059476781E-2</v>
      </c>
      <c r="AE39" s="184"/>
      <c r="AF39" s="183">
        <v>2169.4886144307716</v>
      </c>
      <c r="AG39" s="186">
        <v>8086.1087609523156</v>
      </c>
      <c r="AH39" s="183">
        <v>79708.022408853052</v>
      </c>
      <c r="AI39" s="183">
        <v>3719.9794288881112</v>
      </c>
      <c r="AJ39" s="186" t="s">
        <v>391</v>
      </c>
      <c r="AK39" s="185" t="s">
        <v>391</v>
      </c>
      <c r="AL39" s="160" t="s">
        <v>49</v>
      </c>
    </row>
    <row r="40" spans="1:256" s="2" customFormat="1" ht="24.75" customHeight="1" thickBot="1" x14ac:dyDescent="0.3">
      <c r="A40" s="120" t="s">
        <v>70</v>
      </c>
      <c r="B40" s="120" t="s">
        <v>105</v>
      </c>
      <c r="C40" s="121" t="s">
        <v>397</v>
      </c>
      <c r="D40" s="181"/>
      <c r="E40" s="182">
        <v>0.12172500000000001</v>
      </c>
      <c r="F40" s="183">
        <v>8.1075000000000019E-3</v>
      </c>
      <c r="G40" s="183">
        <v>5.0000000000000001E-4</v>
      </c>
      <c r="H40" s="183">
        <v>4.0000000000000003E-5</v>
      </c>
      <c r="I40" s="183">
        <v>5.1337499999999994E-3</v>
      </c>
      <c r="J40" s="183">
        <v>5.1337499999999994E-3</v>
      </c>
      <c r="K40" s="183">
        <v>5.1337499999999994E-3</v>
      </c>
      <c r="L40" s="183">
        <v>4.0937500000000002E-3</v>
      </c>
      <c r="M40" s="183">
        <v>3.5054999999999996E-2</v>
      </c>
      <c r="N40" s="183">
        <v>1.875E-6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1.4999999999999999E-4</v>
      </c>
      <c r="Y40" s="183">
        <v>2.5000000000000001E-4</v>
      </c>
      <c r="Z40" s="183">
        <v>1.7200000000000001E-4</v>
      </c>
      <c r="AA40" s="183">
        <v>1.06E-4</v>
      </c>
      <c r="AB40" s="183">
        <v>6.78E-4</v>
      </c>
      <c r="AC40" s="183" t="s">
        <v>390</v>
      </c>
      <c r="AD40" s="183" t="s">
        <v>390</v>
      </c>
      <c r="AE40" s="184"/>
      <c r="AF40" s="183">
        <v>209.14500000000001</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9.1034456151687344</v>
      </c>
      <c r="F41" s="183">
        <v>170.47600890308223</v>
      </c>
      <c r="G41" s="183">
        <v>19.215064453302318</v>
      </c>
      <c r="H41" s="183">
        <v>0.27011475382208755</v>
      </c>
      <c r="I41" s="183">
        <v>55.840711803277877</v>
      </c>
      <c r="J41" s="183">
        <v>56.93952466834309</v>
      </c>
      <c r="K41" s="183">
        <v>61.616223241326992</v>
      </c>
      <c r="L41" s="183">
        <v>4.2914698737804686</v>
      </c>
      <c r="M41" s="183">
        <v>773.65319839464769</v>
      </c>
      <c r="N41" s="183">
        <v>1.267861758291007</v>
      </c>
      <c r="O41" s="183">
        <v>0.36745559907257114</v>
      </c>
      <c r="P41" s="183">
        <v>0.32874820988178266</v>
      </c>
      <c r="Q41" s="183">
        <v>0.38043921433527056</v>
      </c>
      <c r="R41" s="183">
        <v>1.7358302238750567</v>
      </c>
      <c r="S41" s="183">
        <v>0.58884456016983511</v>
      </c>
      <c r="T41" s="183">
        <v>0.35076700538723982</v>
      </c>
      <c r="U41" s="183">
        <v>0.17943423699603303</v>
      </c>
      <c r="V41" s="183">
        <v>3.9785515536490577</v>
      </c>
      <c r="W41" s="183">
        <v>3.3157319401467853</v>
      </c>
      <c r="X41" s="183">
        <v>14.322556332077061</v>
      </c>
      <c r="Y41" s="183">
        <v>10.767596888394687</v>
      </c>
      <c r="Z41" s="183">
        <v>5.8764642096401554</v>
      </c>
      <c r="AA41" s="183">
        <v>7.6536107420821935</v>
      </c>
      <c r="AB41" s="183">
        <v>38.620228172194082</v>
      </c>
      <c r="AC41" s="183">
        <v>8.4029623961458437</v>
      </c>
      <c r="AD41" s="183">
        <v>0.21854861415496638</v>
      </c>
      <c r="AE41" s="184"/>
      <c r="AF41" s="183" t="s">
        <v>390</v>
      </c>
      <c r="AG41" s="186">
        <v>37026.512740292179</v>
      </c>
      <c r="AH41" s="183">
        <v>98116.364538095237</v>
      </c>
      <c r="AI41" s="183">
        <v>49808.999999999993</v>
      </c>
      <c r="AJ41" s="186" t="s">
        <v>391</v>
      </c>
      <c r="AK41" s="185" t="s">
        <v>391</v>
      </c>
      <c r="AL41" s="160" t="s">
        <v>49</v>
      </c>
    </row>
    <row r="42" spans="1:256" s="2" customFormat="1" ht="24.75" customHeight="1" thickBot="1" x14ac:dyDescent="0.3">
      <c r="A42" s="120" t="s">
        <v>70</v>
      </c>
      <c r="B42" s="120" t="s">
        <v>107</v>
      </c>
      <c r="C42" s="121" t="s">
        <v>108</v>
      </c>
      <c r="D42" s="181"/>
      <c r="E42" s="182">
        <v>2.3761874999999995E-2</v>
      </c>
      <c r="F42" s="183">
        <v>0.39493562500000001</v>
      </c>
      <c r="G42" s="183">
        <v>5.0000000000000001E-4</v>
      </c>
      <c r="H42" s="183">
        <v>2.0000000000000002E-5</v>
      </c>
      <c r="I42" s="183">
        <v>1.0759999999999999E-2</v>
      </c>
      <c r="J42" s="183">
        <v>1.0759999999999999E-2</v>
      </c>
      <c r="K42" s="183">
        <v>1.0759999999999999E-2</v>
      </c>
      <c r="L42" s="183">
        <v>5.3812500000000008E-4</v>
      </c>
      <c r="M42" s="183">
        <v>3.6832237499999998</v>
      </c>
      <c r="N42" s="183">
        <v>1.8749999999999999E-3</v>
      </c>
      <c r="O42" s="183">
        <v>5.0000000000000002E-5</v>
      </c>
      <c r="P42" s="183">
        <v>4.35E-5</v>
      </c>
      <c r="Q42" s="183">
        <v>1.5E-6</v>
      </c>
      <c r="R42" s="183">
        <v>2.5000000000000001E-4</v>
      </c>
      <c r="S42" s="183">
        <v>8.5000000000000006E-3</v>
      </c>
      <c r="T42" s="183">
        <v>3.5E-4</v>
      </c>
      <c r="U42" s="183">
        <v>5.0000000000000002E-5</v>
      </c>
      <c r="V42" s="183">
        <v>5.0000000000000001E-3</v>
      </c>
      <c r="W42" s="183" t="s">
        <v>390</v>
      </c>
      <c r="X42" s="183">
        <v>2.0000000000000001E-4</v>
      </c>
      <c r="Y42" s="183">
        <v>2.0000000000000001E-4</v>
      </c>
      <c r="Z42" s="183">
        <v>3.4E-5</v>
      </c>
      <c r="AA42" s="183">
        <v>5.1E-5</v>
      </c>
      <c r="AB42" s="183">
        <v>4.8500000000000003E-4</v>
      </c>
      <c r="AC42" s="183" t="s">
        <v>390</v>
      </c>
      <c r="AD42" s="183" t="s">
        <v>390</v>
      </c>
      <c r="AE42" s="184"/>
      <c r="AF42" s="182">
        <v>216.5</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0.30046324989999901</v>
      </c>
      <c r="F43" s="183">
        <v>0.20209671149999989</v>
      </c>
      <c r="G43" s="183">
        <v>0.54361201659999736</v>
      </c>
      <c r="H43" s="183" t="s">
        <v>438</v>
      </c>
      <c r="I43" s="183">
        <v>0.10466142800000053</v>
      </c>
      <c r="J43" s="183">
        <v>0.12678112400000052</v>
      </c>
      <c r="K43" s="183">
        <v>0.24621400200000026</v>
      </c>
      <c r="L43" s="183">
        <v>1.3071921454895653E-2</v>
      </c>
      <c r="M43" s="183">
        <v>0.85198911229999541</v>
      </c>
      <c r="N43" s="183">
        <v>4.3215143837927815E-2</v>
      </c>
      <c r="O43" s="183">
        <v>7.0400902434404498E-3</v>
      </c>
      <c r="P43" s="183">
        <v>3.1172948727390022E-3</v>
      </c>
      <c r="Q43" s="183">
        <v>3.1719594651579849E-2</v>
      </c>
      <c r="R43" s="183">
        <v>3.1140830623008733E-2</v>
      </c>
      <c r="S43" s="183">
        <v>3.8598708340789233E-2</v>
      </c>
      <c r="T43" s="183">
        <v>0.1328478814029912</v>
      </c>
      <c r="U43" s="183">
        <v>4.0603473666521962E-3</v>
      </c>
      <c r="V43" s="183">
        <v>0.29265777735741688</v>
      </c>
      <c r="W43" s="183">
        <v>4.9482983823038E-2</v>
      </c>
      <c r="X43" s="183">
        <v>4.4373126952448752E-3</v>
      </c>
      <c r="Y43" s="183">
        <v>7.1063668300535895E-3</v>
      </c>
      <c r="Z43" s="183">
        <v>2.3882849772401131E-3</v>
      </c>
      <c r="AA43" s="183">
        <v>1.905037595537018E-3</v>
      </c>
      <c r="AB43" s="183">
        <v>1.5837002098075596E-2</v>
      </c>
      <c r="AC43" s="183">
        <v>6.3810571212278115E-3</v>
      </c>
      <c r="AD43" s="183">
        <v>4.9766752052269481E-3</v>
      </c>
      <c r="AE43" s="184"/>
      <c r="AF43" s="183">
        <v>401.15995821931023</v>
      </c>
      <c r="AG43" s="183">
        <v>628.77513756147027</v>
      </c>
      <c r="AH43" s="183">
        <v>1875.2602469790165</v>
      </c>
      <c r="AI43" s="183">
        <v>537.13431775592005</v>
      </c>
      <c r="AJ43" s="186" t="s">
        <v>391</v>
      </c>
      <c r="AK43" s="185" t="s">
        <v>391</v>
      </c>
      <c r="AL43" s="160" t="s">
        <v>49</v>
      </c>
    </row>
    <row r="44" spans="1:256" s="2" customFormat="1" ht="24.75" customHeight="1" thickBot="1" x14ac:dyDescent="0.3">
      <c r="A44" s="120" t="s">
        <v>70</v>
      </c>
      <c r="B44" s="120" t="s">
        <v>111</v>
      </c>
      <c r="C44" s="121" t="s">
        <v>112</v>
      </c>
      <c r="D44" s="181"/>
      <c r="E44" s="182">
        <v>11.008800138245643</v>
      </c>
      <c r="F44" s="183">
        <v>2.4870543373732561</v>
      </c>
      <c r="G44" s="183">
        <v>4.813666330893601E-3</v>
      </c>
      <c r="H44" s="183">
        <v>7.5454152183203008E-3</v>
      </c>
      <c r="I44" s="183">
        <v>1.6368182459285174</v>
      </c>
      <c r="J44" s="183">
        <v>1.6368182459285174</v>
      </c>
      <c r="K44" s="183">
        <v>1.6368182459285174</v>
      </c>
      <c r="L44" s="183">
        <v>0.96290473408153943</v>
      </c>
      <c r="M44" s="183">
        <v>14.354352806556555</v>
      </c>
      <c r="N44" s="183">
        <v>3.0000000000000001E-3</v>
      </c>
      <c r="O44" s="183">
        <v>2.9558897078774326E-3</v>
      </c>
      <c r="P44" s="183">
        <v>1.8424431553736083E-3</v>
      </c>
      <c r="Q44" s="183">
        <v>3.6936663308935996E-5</v>
      </c>
      <c r="R44" s="183">
        <v>1.04409989926808E-2</v>
      </c>
      <c r="S44" s="183">
        <v>3.4012972621494435E-2</v>
      </c>
      <c r="T44" s="183">
        <v>3.9480263711863684E-3</v>
      </c>
      <c r="U44" s="183">
        <v>1.9213666330893602E-4</v>
      </c>
      <c r="V44" s="183">
        <v>0.57453520830930771</v>
      </c>
      <c r="W44" s="183" t="s">
        <v>390</v>
      </c>
      <c r="X44" s="183">
        <v>1.0184589002753996E-2</v>
      </c>
      <c r="Y44" s="183">
        <v>7.7497398589753135E-4</v>
      </c>
      <c r="Z44" s="183">
        <v>1.6600326068990609E-4</v>
      </c>
      <c r="AA44" s="183">
        <v>2.5960998992680801E-4</v>
      </c>
      <c r="AB44" s="183">
        <v>1.1385176239268241E-2</v>
      </c>
      <c r="AC44" s="183" t="s">
        <v>390</v>
      </c>
      <c r="AD44" s="183" t="s">
        <v>390</v>
      </c>
      <c r="AE44" s="184"/>
      <c r="AF44" s="183">
        <v>15443.191222570533</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0.17693637500000001</v>
      </c>
      <c r="F47" s="183">
        <v>9.7924750000000019E-3</v>
      </c>
      <c r="G47" s="183">
        <v>1.3700000000000001E-3</v>
      </c>
      <c r="H47" s="183">
        <v>6.1599999999999993E-5</v>
      </c>
      <c r="I47" s="183">
        <v>5.4265749999999995E-3</v>
      </c>
      <c r="J47" s="183">
        <v>5.4265749999999995E-3</v>
      </c>
      <c r="K47" s="183">
        <v>5.4265749999999995E-3</v>
      </c>
      <c r="L47" s="183">
        <v>4.1887999999999995E-3</v>
      </c>
      <c r="M47" s="183">
        <v>4.7691874999999988E-2</v>
      </c>
      <c r="N47" s="183">
        <v>2.2500000000000001E-6</v>
      </c>
      <c r="O47" s="183">
        <v>7.7000000000000001E-5</v>
      </c>
      <c r="P47" s="183">
        <v>4.0809999999999997E-5</v>
      </c>
      <c r="Q47" s="183">
        <v>7.7000000000000004E-7</v>
      </c>
      <c r="R47" s="183">
        <v>3.8499999999999998E-4</v>
      </c>
      <c r="S47" s="183">
        <v>1.3089999999999997E-2</v>
      </c>
      <c r="T47" s="183">
        <v>5.3899999999999998E-4</v>
      </c>
      <c r="U47" s="183">
        <v>7.7000000000000001E-5</v>
      </c>
      <c r="V47" s="183">
        <v>7.6999999999999994E-3</v>
      </c>
      <c r="W47" s="183" t="s">
        <v>390</v>
      </c>
      <c r="X47" s="183">
        <v>2.3099999999999998E-4</v>
      </c>
      <c r="Y47" s="183">
        <v>3.8499999999999993E-4</v>
      </c>
      <c r="Z47" s="183">
        <v>2.6487999999999994E-4</v>
      </c>
      <c r="AA47" s="183">
        <v>1.6323999999999999E-4</v>
      </c>
      <c r="AB47" s="183">
        <v>1.0441199999999999E-3</v>
      </c>
      <c r="AC47" s="183" t="s">
        <v>390</v>
      </c>
      <c r="AD47" s="183" t="s">
        <v>390</v>
      </c>
      <c r="AE47" s="184"/>
      <c r="AF47" s="183">
        <v>323.73399999999992</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11.543800000000001</v>
      </c>
      <c r="G48" s="188" t="s">
        <v>391</v>
      </c>
      <c r="H48" s="188" t="s">
        <v>391</v>
      </c>
      <c r="I48" s="183">
        <v>0.32346900000000001</v>
      </c>
      <c r="J48" s="183">
        <v>2.2104780000000002</v>
      </c>
      <c r="K48" s="183">
        <v>4.7702289999999996</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62.026000000000003</v>
      </c>
      <c r="AL48" s="160" t="s">
        <v>122</v>
      </c>
    </row>
    <row r="49" spans="1:38" s="2" customFormat="1" ht="24.75" customHeight="1" thickBot="1" x14ac:dyDescent="0.3">
      <c r="A49" s="120" t="s">
        <v>119</v>
      </c>
      <c r="B49" s="120" t="s">
        <v>123</v>
      </c>
      <c r="C49" s="121" t="s">
        <v>124</v>
      </c>
      <c r="D49" s="181"/>
      <c r="E49" s="182">
        <v>4.1583300001999987E-2</v>
      </c>
      <c r="F49" s="182">
        <v>0.32858583270000008</v>
      </c>
      <c r="G49" s="182">
        <v>0.13198290000000004</v>
      </c>
      <c r="H49" s="182">
        <v>9.1035999999999999E-3</v>
      </c>
      <c r="I49" s="182">
        <v>0.29451826999999992</v>
      </c>
      <c r="J49" s="182">
        <v>0.46678190200000008</v>
      </c>
      <c r="K49" s="182">
        <v>0.63101388800099989</v>
      </c>
      <c r="L49" s="182">
        <v>0.14431395229999996</v>
      </c>
      <c r="M49" s="182">
        <v>0.175325652</v>
      </c>
      <c r="N49" s="182" t="s">
        <v>390</v>
      </c>
      <c r="O49" s="182" t="s">
        <v>390</v>
      </c>
      <c r="P49" s="182" t="s">
        <v>390</v>
      </c>
      <c r="Q49" s="182" t="s">
        <v>390</v>
      </c>
      <c r="R49" s="182" t="s">
        <v>390</v>
      </c>
      <c r="S49" s="182" t="s">
        <v>390</v>
      </c>
      <c r="T49" s="182" t="s">
        <v>390</v>
      </c>
      <c r="U49" s="182" t="s">
        <v>390</v>
      </c>
      <c r="V49" s="182" t="s">
        <v>390</v>
      </c>
      <c r="W49" s="182" t="s">
        <v>390</v>
      </c>
      <c r="X49" s="182">
        <v>3.4801725502944331E-2</v>
      </c>
      <c r="Y49" s="182">
        <v>4.279612631218991E-2</v>
      </c>
      <c r="Z49" s="182">
        <v>2.579898262516845E-2</v>
      </c>
      <c r="AA49" s="182">
        <v>1.1044143299543412E-2</v>
      </c>
      <c r="AB49" s="183">
        <v>0.11444097773984609</v>
      </c>
      <c r="AC49" s="182" t="s">
        <v>390</v>
      </c>
      <c r="AD49" s="182" t="s">
        <v>390</v>
      </c>
      <c r="AE49" s="184"/>
      <c r="AF49" s="186" t="s">
        <v>391</v>
      </c>
      <c r="AG49" s="186" t="s">
        <v>391</v>
      </c>
      <c r="AH49" s="186" t="s">
        <v>391</v>
      </c>
      <c r="AI49" s="186" t="s">
        <v>391</v>
      </c>
      <c r="AJ49" s="186" t="s">
        <v>391</v>
      </c>
      <c r="AK49" s="186">
        <v>4.3419999999999996</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9.8688230000000002E-2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0.31331999999999999</v>
      </c>
      <c r="AL51" s="160" t="s">
        <v>130</v>
      </c>
    </row>
    <row r="52" spans="1:38" s="2" customFormat="1" ht="24.75" customHeight="1" thickBot="1" x14ac:dyDescent="0.3">
      <c r="A52" s="120" t="s">
        <v>119</v>
      </c>
      <c r="B52" s="123" t="s">
        <v>131</v>
      </c>
      <c r="C52" s="125" t="s">
        <v>399</v>
      </c>
      <c r="D52" s="192"/>
      <c r="E52" s="183">
        <v>0.12734414000000002</v>
      </c>
      <c r="F52" s="183">
        <v>0.20893205374999999</v>
      </c>
      <c r="G52" s="183">
        <v>1.7127840570000001</v>
      </c>
      <c r="H52" s="183">
        <v>3.6700000000000001E-3</v>
      </c>
      <c r="I52" s="183">
        <v>3.2127579999999996E-3</v>
      </c>
      <c r="J52" s="183">
        <v>5.0158300000000006E-3</v>
      </c>
      <c r="K52" s="183">
        <v>6.1515869999999992E-3</v>
      </c>
      <c r="L52" s="183" t="s">
        <v>391</v>
      </c>
      <c r="M52" s="183">
        <v>0.13264238</v>
      </c>
      <c r="N52" s="183">
        <v>2.3238000000000002E-2</v>
      </c>
      <c r="O52" s="183">
        <v>3.8730000000000001E-3</v>
      </c>
      <c r="P52" s="183">
        <v>4.6476E-3</v>
      </c>
      <c r="Q52" s="183">
        <v>7.7460000000000007E-4</v>
      </c>
      <c r="R52" s="183">
        <v>7.7460000000000007E-4</v>
      </c>
      <c r="S52" s="183">
        <v>9.2952E-3</v>
      </c>
      <c r="T52" s="183">
        <v>4.1053800000000001E-2</v>
      </c>
      <c r="U52" s="183">
        <v>7.7460000000000007E-4</v>
      </c>
      <c r="V52" s="183">
        <v>7.7460000000000003E-3</v>
      </c>
      <c r="W52" s="183">
        <v>9.2952E-3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7.7460000000000004</v>
      </c>
      <c r="AL52" s="160" t="s">
        <v>132</v>
      </c>
    </row>
    <row r="53" spans="1:38" s="2" customFormat="1" ht="24.75" customHeight="1" thickBot="1" x14ac:dyDescent="0.3">
      <c r="A53" s="120" t="s">
        <v>119</v>
      </c>
      <c r="B53" s="123" t="s">
        <v>133</v>
      </c>
      <c r="C53" s="125" t="s">
        <v>134</v>
      </c>
      <c r="D53" s="192"/>
      <c r="E53" s="188" t="s">
        <v>391</v>
      </c>
      <c r="F53" s="183">
        <v>0.206178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5.7649999999999997</v>
      </c>
      <c r="AL53" s="160" t="s">
        <v>135</v>
      </c>
    </row>
    <row r="54" spans="1:38" s="2" customFormat="1" ht="23.4" thickBot="1" x14ac:dyDescent="0.3">
      <c r="A54" s="120" t="s">
        <v>119</v>
      </c>
      <c r="B54" s="123" t="s">
        <v>136</v>
      </c>
      <c r="C54" s="125" t="s">
        <v>137</v>
      </c>
      <c r="D54" s="192"/>
      <c r="E54" s="182" t="s">
        <v>391</v>
      </c>
      <c r="F54" s="183">
        <v>1.3580823836382496</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7522.84</v>
      </c>
      <c r="AL54" s="160" t="s">
        <v>425</v>
      </c>
    </row>
    <row r="55" spans="1:38" s="2" customFormat="1" ht="24.75" customHeight="1" thickBot="1" x14ac:dyDescent="0.3">
      <c r="A55" s="120" t="s">
        <v>119</v>
      </c>
      <c r="B55" s="123" t="s">
        <v>138</v>
      </c>
      <c r="C55" s="125" t="s">
        <v>139</v>
      </c>
      <c r="D55" s="192"/>
      <c r="E55" s="182">
        <v>5.5413000000000004E-2</v>
      </c>
      <c r="F55" s="183">
        <v>4.3399999999999992E-4</v>
      </c>
      <c r="G55" s="183">
        <v>0.36389000000000005</v>
      </c>
      <c r="H55" s="183" t="s">
        <v>390</v>
      </c>
      <c r="I55" s="183">
        <v>7.5265000000000005E-5</v>
      </c>
      <c r="J55" s="183">
        <v>1.2902500000000001E-4</v>
      </c>
      <c r="K55" s="183">
        <v>2.1504199999999998E-4</v>
      </c>
      <c r="L55" s="183">
        <v>1.8063599999999998E-5</v>
      </c>
      <c r="M55" s="183">
        <v>3.5300000000000006E-3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322.23809065</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5.8302578000000008E-2</v>
      </c>
      <c r="J57" s="182">
        <v>8.6862952000000049E-2</v>
      </c>
      <c r="K57" s="182">
        <v>0.10087755930000002</v>
      </c>
      <c r="L57" s="182">
        <v>1.7490773400000001E-3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3045.0549999999998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3.4781253000000033E-2</v>
      </c>
      <c r="J58" s="182">
        <v>5.2624028999999982E-2</v>
      </c>
      <c r="K58" s="182">
        <v>7.027033810000001E-2</v>
      </c>
      <c r="L58" s="182">
        <v>1.5999376380000015E-4</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1040.3810000000001</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4.5732099999999994E-3</v>
      </c>
      <c r="J59" s="182">
        <v>5.6845119999999983E-3</v>
      </c>
      <c r="K59" s="182">
        <v>6.1934809999999981E-3</v>
      </c>
      <c r="L59" s="182">
        <v>2.8353901999999996E-6</v>
      </c>
      <c r="M59" s="182" t="s">
        <v>390</v>
      </c>
      <c r="N59" s="182">
        <v>6.2308477569300003</v>
      </c>
      <c r="O59" s="182">
        <v>9.8096002512999977E-2</v>
      </c>
      <c r="P59" s="182">
        <v>4.6878506912999994E-3</v>
      </c>
      <c r="Q59" s="182">
        <v>0.20158453281899996</v>
      </c>
      <c r="R59" s="182">
        <v>0.45192288751300008</v>
      </c>
      <c r="S59" s="182">
        <v>0.33982062253369999</v>
      </c>
      <c r="T59" s="182">
        <v>0.46199246281899981</v>
      </c>
      <c r="U59" s="182">
        <v>1.9192190234799993</v>
      </c>
      <c r="V59" s="182">
        <v>0.70934622392700009</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1654</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0.45960261299999994</v>
      </c>
      <c r="J60" s="183">
        <v>1.5603826310000002</v>
      </c>
      <c r="K60" s="183">
        <v>3.0583216600000003</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84501</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0.20914815829</v>
      </c>
      <c r="J61" s="183">
        <v>2.09078869438</v>
      </c>
      <c r="K61" s="183">
        <v>6.3646144216400007</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4900321</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4.8562055600000008E-2</v>
      </c>
      <c r="G63" s="182">
        <v>8.2600219999999988E-3</v>
      </c>
      <c r="H63" s="182">
        <v>2.6546455999999993E-2</v>
      </c>
      <c r="I63" s="182">
        <v>4.8604797999999998E-2</v>
      </c>
      <c r="J63" s="182">
        <v>8.2055983999999971E-2</v>
      </c>
      <c r="K63" s="182">
        <v>0.12404500799999998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0.25364500000000001</v>
      </c>
      <c r="F64" s="182" t="s">
        <v>390</v>
      </c>
      <c r="G64" s="182" t="s">
        <v>390</v>
      </c>
      <c r="H64" s="182">
        <v>2.5364500000000004E-3</v>
      </c>
      <c r="I64" s="182" t="s">
        <v>391</v>
      </c>
      <c r="J64" s="182" t="s">
        <v>391</v>
      </c>
      <c r="K64" s="182" t="s">
        <v>391</v>
      </c>
      <c r="L64" s="182" t="s">
        <v>391</v>
      </c>
      <c r="M64" s="182">
        <v>2.5364499999999998E-2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253.64500000000001</v>
      </c>
      <c r="AL64" s="160" t="s">
        <v>160</v>
      </c>
    </row>
    <row r="65" spans="1:38" s="2" customFormat="1" ht="24.75" customHeight="1" thickBot="1" x14ac:dyDescent="0.3">
      <c r="A65" s="120" t="s">
        <v>53</v>
      </c>
      <c r="B65" s="123" t="s">
        <v>161</v>
      </c>
      <c r="C65" s="121" t="s">
        <v>162</v>
      </c>
      <c r="D65" s="181"/>
      <c r="E65" s="182">
        <v>0.29922060000000006</v>
      </c>
      <c r="F65" s="182" t="s">
        <v>391</v>
      </c>
      <c r="G65" s="182" t="s">
        <v>391</v>
      </c>
      <c r="H65" s="182">
        <v>7.1228799999999995E-2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556.36900000000003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2.0681499999999998E-2</v>
      </c>
      <c r="F68" s="182">
        <v>6.0432499999999996E-4</v>
      </c>
      <c r="G68" s="182">
        <v>1.01142E-2</v>
      </c>
      <c r="H68" s="182" t="s">
        <v>391</v>
      </c>
      <c r="I68" s="182">
        <v>3.4609799999999998E-3</v>
      </c>
      <c r="J68" s="182">
        <v>4.9030549999999999E-3</v>
      </c>
      <c r="K68" s="182">
        <v>5.7682999999999996E-3</v>
      </c>
      <c r="L68" s="182">
        <v>6.2297639999999994E-5</v>
      </c>
      <c r="M68" s="182">
        <v>1.1410999999999999E-3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41.277000000000001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0.62371044999999969</v>
      </c>
      <c r="F70" s="182">
        <v>0.52854229540143094</v>
      </c>
      <c r="G70" s="182">
        <v>0.5579712980999999</v>
      </c>
      <c r="H70" s="182">
        <v>0.19084994</v>
      </c>
      <c r="I70" s="182">
        <v>8.0186887999999998E-2</v>
      </c>
      <c r="J70" s="182">
        <v>0.12902071199999995</v>
      </c>
      <c r="K70" s="182">
        <v>0.19338413653600001</v>
      </c>
      <c r="L70" s="182">
        <v>1.4433639839999998E-3</v>
      </c>
      <c r="M70" s="182">
        <v>8.6175785999999976E-2</v>
      </c>
      <c r="N70" s="182" t="s">
        <v>390</v>
      </c>
      <c r="O70" s="182">
        <v>2.02E-4</v>
      </c>
      <c r="P70" s="182">
        <v>0.12135300000000002</v>
      </c>
      <c r="Q70" s="182">
        <v>6.0000000000000001E-3</v>
      </c>
      <c r="R70" s="182" t="s">
        <v>390</v>
      </c>
      <c r="S70" s="182" t="s">
        <v>390</v>
      </c>
      <c r="T70" s="182">
        <v>1.2199999999999999E-3</v>
      </c>
      <c r="U70" s="182" t="s">
        <v>390</v>
      </c>
      <c r="V70" s="182">
        <v>1.2999999999999999E-2</v>
      </c>
      <c r="W70" s="182">
        <v>1.4E-2</v>
      </c>
      <c r="X70" s="182" t="s">
        <v>390</v>
      </c>
      <c r="Y70" s="182" t="s">
        <v>390</v>
      </c>
      <c r="Z70" s="182" t="s">
        <v>390</v>
      </c>
      <c r="AA70" s="182" t="s">
        <v>390</v>
      </c>
      <c r="AB70" s="183">
        <v>1.0000000000000001E-5</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0.79959083700000022</v>
      </c>
      <c r="F72" s="182">
        <v>1.1910000000000001</v>
      </c>
      <c r="G72" s="182">
        <v>0.27712621981000013</v>
      </c>
      <c r="H72" s="182" t="s">
        <v>390</v>
      </c>
      <c r="I72" s="182">
        <v>1.0562862819999996</v>
      </c>
      <c r="J72" s="182">
        <v>1.4856468409999994</v>
      </c>
      <c r="K72" s="182">
        <v>1.7387333195869998</v>
      </c>
      <c r="L72" s="182">
        <v>3.8026306151999986E-3</v>
      </c>
      <c r="M72" s="182">
        <v>27.844964324999999</v>
      </c>
      <c r="N72" s="182">
        <v>5.2091227224144854</v>
      </c>
      <c r="O72" s="182">
        <v>0.30333577960492841</v>
      </c>
      <c r="P72" s="182">
        <v>0.49178822720560339</v>
      </c>
      <c r="Q72" s="182">
        <v>0.18593146118606405</v>
      </c>
      <c r="R72" s="182">
        <v>0.82011832979999988</v>
      </c>
      <c r="S72" s="182">
        <v>0.125207234</v>
      </c>
      <c r="T72" s="182">
        <v>0.39780258349999997</v>
      </c>
      <c r="U72" s="182">
        <v>1.7231291999999999E-2</v>
      </c>
      <c r="V72" s="182">
        <v>11.51466668139027</v>
      </c>
      <c r="W72" s="182">
        <v>4.4412664211072403</v>
      </c>
      <c r="X72" s="182">
        <v>3.9442942194612054E-3</v>
      </c>
      <c r="Y72" s="182">
        <v>1.8433801420392075E-2</v>
      </c>
      <c r="Z72" s="182">
        <v>6.2680095696150545E-3</v>
      </c>
      <c r="AA72" s="182">
        <v>8.4891477178398067E-4</v>
      </c>
      <c r="AB72" s="183">
        <v>2.9495019981252316E-2</v>
      </c>
      <c r="AC72" s="182" t="s">
        <v>438</v>
      </c>
      <c r="AD72" s="182">
        <v>0.17422187241395917</v>
      </c>
      <c r="AE72" s="184"/>
      <c r="AF72" s="191" t="s">
        <v>391</v>
      </c>
      <c r="AG72" s="191" t="s">
        <v>391</v>
      </c>
      <c r="AH72" s="191" t="s">
        <v>391</v>
      </c>
      <c r="AI72" s="191" t="s">
        <v>391</v>
      </c>
      <c r="AJ72" s="191" t="s">
        <v>391</v>
      </c>
      <c r="AK72" s="183">
        <v>6275.8537000000006</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9.1440000000000005E-5</v>
      </c>
      <c r="J73" s="182">
        <v>1.3041499999999999E-4</v>
      </c>
      <c r="K73" s="182">
        <v>1.5590000000000002E-4</v>
      </c>
      <c r="L73" s="182">
        <v>9.1440000000000009E-6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2.6412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4.8544105999999983E-2</v>
      </c>
      <c r="J74" s="182">
        <v>6.0476923999999967E-2</v>
      </c>
      <c r="K74" s="182">
        <v>6.9561010315000005E-2</v>
      </c>
      <c r="L74" s="182">
        <v>1.1165144379999996E-3</v>
      </c>
      <c r="M74" s="182" t="s">
        <v>390</v>
      </c>
      <c r="N74" s="182">
        <v>0.1719036224251293</v>
      </c>
      <c r="O74" s="182">
        <v>1.8335008537279287E-2</v>
      </c>
      <c r="P74" s="182">
        <v>9.1671807668176467E-2</v>
      </c>
      <c r="Q74" s="182">
        <v>1.7794900784235925E-2</v>
      </c>
      <c r="R74" s="182">
        <v>1.14314E-2</v>
      </c>
      <c r="S74" s="182">
        <v>3.0104599999999995E-2</v>
      </c>
      <c r="T74" s="182">
        <v>4.595E-4</v>
      </c>
      <c r="U74" s="182" t="s">
        <v>390</v>
      </c>
      <c r="V74" s="182">
        <v>0.61897687826350822</v>
      </c>
      <c r="W74" s="182">
        <v>0.508065705882353</v>
      </c>
      <c r="X74" s="182" t="s">
        <v>390</v>
      </c>
      <c r="Y74" s="182" t="s">
        <v>390</v>
      </c>
      <c r="Z74" s="182" t="s">
        <v>390</v>
      </c>
      <c r="AA74" s="182" t="s">
        <v>390</v>
      </c>
      <c r="AB74" s="182">
        <v>3.0343792696792684E-2</v>
      </c>
      <c r="AC74" s="182" t="s">
        <v>391</v>
      </c>
      <c r="AD74" s="182">
        <v>3.7870981575261757E-3</v>
      </c>
      <c r="AE74" s="184"/>
      <c r="AF74" s="191" t="s">
        <v>391</v>
      </c>
      <c r="AG74" s="191" t="s">
        <v>391</v>
      </c>
      <c r="AH74" s="191" t="s">
        <v>391</v>
      </c>
      <c r="AI74" s="191" t="s">
        <v>391</v>
      </c>
      <c r="AJ74" s="191" t="s">
        <v>391</v>
      </c>
      <c r="AK74" s="186">
        <v>58.822699999999998</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2.0472E-5</v>
      </c>
      <c r="J75" s="194">
        <v>2.9002000000000001E-5</v>
      </c>
      <c r="K75" s="194">
        <v>3.4119999999999999E-5</v>
      </c>
      <c r="L75" s="194" t="s">
        <v>390</v>
      </c>
      <c r="M75" s="194" t="s">
        <v>390</v>
      </c>
      <c r="N75" s="194">
        <v>1.5990000000000001E-2</v>
      </c>
      <c r="O75" s="194">
        <v>1.5399999999999999E-3</v>
      </c>
      <c r="P75" s="194">
        <v>1.8E-3</v>
      </c>
      <c r="Q75" s="194">
        <v>9.3000000000000005E-4</v>
      </c>
      <c r="R75" s="194" t="s">
        <v>390</v>
      </c>
      <c r="S75" s="194" t="s">
        <v>390</v>
      </c>
      <c r="T75" s="194" t="s">
        <v>390</v>
      </c>
      <c r="U75" s="194" t="s">
        <v>390</v>
      </c>
      <c r="V75" s="194">
        <v>9.4000000000000004E-3</v>
      </c>
      <c r="W75" s="194">
        <v>8.0400000000000003E-4</v>
      </c>
      <c r="X75" s="194" t="s">
        <v>390</v>
      </c>
      <c r="Y75" s="194" t="s">
        <v>390</v>
      </c>
      <c r="Z75" s="194" t="s">
        <v>390</v>
      </c>
      <c r="AA75" s="194" t="s">
        <v>390</v>
      </c>
      <c r="AB75" s="183">
        <v>1.9488E-5</v>
      </c>
      <c r="AC75" s="194" t="s">
        <v>390</v>
      </c>
      <c r="AD75" s="194">
        <v>8.9400000000000005E-5</v>
      </c>
      <c r="AE75" s="184"/>
      <c r="AF75" s="191" t="s">
        <v>391</v>
      </c>
      <c r="AG75" s="191" t="s">
        <v>391</v>
      </c>
      <c r="AH75" s="191" t="s">
        <v>391</v>
      </c>
      <c r="AI75" s="191" t="s">
        <v>391</v>
      </c>
      <c r="AJ75" s="191" t="s">
        <v>391</v>
      </c>
      <c r="AK75" s="190">
        <v>7.54</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4.6387400000000008E-4</v>
      </c>
      <c r="J76" s="183">
        <v>6.4333200000000015E-4</v>
      </c>
      <c r="K76" s="183">
        <v>7.521619999999999E-4</v>
      </c>
      <c r="L76" s="183" t="s">
        <v>390</v>
      </c>
      <c r="M76" s="182" t="s">
        <v>390</v>
      </c>
      <c r="N76" s="183">
        <v>0.78753492200000008</v>
      </c>
      <c r="O76" s="183">
        <v>9.8563629999999999E-3</v>
      </c>
      <c r="P76" s="183">
        <v>1.3177792499999999E-2</v>
      </c>
      <c r="Q76" s="183">
        <v>3.4488931E-2</v>
      </c>
      <c r="R76" s="183">
        <v>3.9500000000000004E-3</v>
      </c>
      <c r="S76" s="183">
        <v>6.0499999999999998E-3</v>
      </c>
      <c r="T76" s="183">
        <v>5.6499999999999996E-3</v>
      </c>
      <c r="U76" s="183">
        <v>1.8600000000000001E-3</v>
      </c>
      <c r="V76" s="183">
        <v>4.6100000000000004E-3</v>
      </c>
      <c r="W76" s="183">
        <v>6.6280129999999993E-2</v>
      </c>
      <c r="X76" s="183" t="s">
        <v>390</v>
      </c>
      <c r="Y76" s="183" t="s">
        <v>390</v>
      </c>
      <c r="Z76" s="183" t="s">
        <v>390</v>
      </c>
      <c r="AA76" s="183" t="s">
        <v>390</v>
      </c>
      <c r="AB76" s="183">
        <v>4.8779647899999996E-4</v>
      </c>
      <c r="AC76" s="183" t="s">
        <v>390</v>
      </c>
      <c r="AD76" s="183">
        <v>2.3253699999999998E-6</v>
      </c>
      <c r="AE76" s="184"/>
      <c r="AF76" s="191" t="s">
        <v>391</v>
      </c>
      <c r="AG76" s="191" t="s">
        <v>391</v>
      </c>
      <c r="AH76" s="191" t="s">
        <v>391</v>
      </c>
      <c r="AI76" s="191" t="s">
        <v>391</v>
      </c>
      <c r="AJ76" s="191" t="s">
        <v>391</v>
      </c>
      <c r="AK76" s="183">
        <v>30.614999999999998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0.37145</v>
      </c>
      <c r="O77" s="194">
        <v>8.993000000000001E-2</v>
      </c>
      <c r="P77" s="194">
        <v>5.865E-4</v>
      </c>
      <c r="Q77" s="194">
        <v>1.1730000000000001E-2</v>
      </c>
      <c r="R77" s="194" t="s">
        <v>390</v>
      </c>
      <c r="S77" s="194" t="s">
        <v>390</v>
      </c>
      <c r="T77" s="194" t="s">
        <v>390</v>
      </c>
      <c r="U77" s="194" t="s">
        <v>390</v>
      </c>
      <c r="V77" s="194">
        <v>0.10391111460753873</v>
      </c>
      <c r="W77" s="194">
        <v>1.9550000000000001E-3</v>
      </c>
      <c r="X77" s="194" t="s">
        <v>390</v>
      </c>
      <c r="Y77" s="194" t="s">
        <v>390</v>
      </c>
      <c r="Z77" s="194" t="s">
        <v>390</v>
      </c>
      <c r="AA77" s="194" t="s">
        <v>390</v>
      </c>
      <c r="AB77" s="183" t="s">
        <v>390</v>
      </c>
      <c r="AC77" s="194" t="s">
        <v>390</v>
      </c>
      <c r="AD77" s="194">
        <v>1.4076000000000001E-6</v>
      </c>
      <c r="AE77" s="184"/>
      <c r="AF77" s="191" t="s">
        <v>391</v>
      </c>
      <c r="AG77" s="191" t="s">
        <v>391</v>
      </c>
      <c r="AH77" s="191" t="s">
        <v>391</v>
      </c>
      <c r="AI77" s="191" t="s">
        <v>391</v>
      </c>
      <c r="AJ77" s="191" t="s">
        <v>391</v>
      </c>
      <c r="AK77" s="186">
        <v>0.39100000000000001</v>
      </c>
      <c r="AL77" s="160" t="s">
        <v>196</v>
      </c>
    </row>
    <row r="78" spans="1:38" s="2" customFormat="1" ht="24.75" customHeight="1" thickBot="1" x14ac:dyDescent="0.3">
      <c r="A78" s="120" t="s">
        <v>53</v>
      </c>
      <c r="B78" s="120" t="s">
        <v>197</v>
      </c>
      <c r="C78" s="121" t="s">
        <v>198</v>
      </c>
      <c r="D78" s="181"/>
      <c r="E78" s="182" t="s">
        <v>390</v>
      </c>
      <c r="F78" s="182" t="s">
        <v>390</v>
      </c>
      <c r="G78" s="182">
        <v>1.3800000000000001E-6</v>
      </c>
      <c r="H78" s="182" t="s">
        <v>390</v>
      </c>
      <c r="I78" s="182">
        <v>2.2687235999999998E-4</v>
      </c>
      <c r="J78" s="182">
        <v>2.9829514E-4</v>
      </c>
      <c r="K78" s="182">
        <v>3.8193999999999999E-4</v>
      </c>
      <c r="L78" s="182">
        <v>2.2687235999999998E-7</v>
      </c>
      <c r="M78" s="182" t="s">
        <v>390</v>
      </c>
      <c r="N78" s="182">
        <v>8.0000000000000004E-4</v>
      </c>
      <c r="O78" s="182">
        <v>8.0000000000000004E-4</v>
      </c>
      <c r="P78" s="182">
        <v>1.9964000000000001E-4</v>
      </c>
      <c r="Q78" s="182">
        <v>4.4008900000000002E-3</v>
      </c>
      <c r="R78" s="182" t="s">
        <v>390</v>
      </c>
      <c r="S78" s="182">
        <v>1.21E-2</v>
      </c>
      <c r="T78" s="182">
        <v>1.1283999999999999E-3</v>
      </c>
      <c r="U78" s="182" t="s">
        <v>390</v>
      </c>
      <c r="V78" s="182">
        <v>0.19825400000000001</v>
      </c>
      <c r="W78" s="182">
        <v>0.434</v>
      </c>
      <c r="X78" s="182" t="s">
        <v>390</v>
      </c>
      <c r="Y78" s="182" t="s">
        <v>390</v>
      </c>
      <c r="Z78" s="182" t="s">
        <v>390</v>
      </c>
      <c r="AA78" s="182" t="s">
        <v>390</v>
      </c>
      <c r="AB78" s="183">
        <v>1.7686000000000001E-4</v>
      </c>
      <c r="AC78" s="182" t="s">
        <v>390</v>
      </c>
      <c r="AD78" s="182">
        <v>3.2116000000000002E-5</v>
      </c>
      <c r="AE78" s="184"/>
      <c r="AF78" s="186" t="s">
        <v>391</v>
      </c>
      <c r="AG78" s="186" t="s">
        <v>391</v>
      </c>
      <c r="AH78" s="186" t="s">
        <v>391</v>
      </c>
      <c r="AI78" s="186" t="s">
        <v>391</v>
      </c>
      <c r="AJ78" s="186" t="s">
        <v>391</v>
      </c>
      <c r="AK78" s="186">
        <v>8.68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0.21476600784999994</v>
      </c>
      <c r="F80" s="182">
        <v>0.41745237161999998</v>
      </c>
      <c r="G80" s="182">
        <v>0.18426478254800008</v>
      </c>
      <c r="H80" s="182">
        <v>2.3244289999999998E-3</v>
      </c>
      <c r="I80" s="182">
        <v>4.4327091639999962E-2</v>
      </c>
      <c r="J80" s="182">
        <v>6.6507825859999967E-2</v>
      </c>
      <c r="K80" s="182">
        <v>8.5383285980000154E-2</v>
      </c>
      <c r="L80" s="182">
        <v>5.9663426400000005E-6</v>
      </c>
      <c r="M80" s="182">
        <v>0.21143774784000002</v>
      </c>
      <c r="N80" s="183">
        <v>0.44563999999999998</v>
      </c>
      <c r="O80" s="183">
        <v>1.0190000000000001E-2</v>
      </c>
      <c r="P80" s="183">
        <v>1.42282E-3</v>
      </c>
      <c r="Q80" s="183">
        <v>2.5000000000000001E-4</v>
      </c>
      <c r="R80" s="183">
        <v>0.6647765590000001</v>
      </c>
      <c r="S80" s="183">
        <v>0.21239796799999999</v>
      </c>
      <c r="T80" s="183">
        <v>0.63098723000000034</v>
      </c>
      <c r="U80" s="183">
        <v>5.0000000000000002E-5</v>
      </c>
      <c r="V80" s="183">
        <v>2.8693979830000003</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12.2809104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0.33646000000000004</v>
      </c>
      <c r="G83" s="183" t="s">
        <v>390</v>
      </c>
      <c r="H83" s="183" t="s">
        <v>391</v>
      </c>
      <c r="I83" s="183">
        <v>5.3160680000000009E-2</v>
      </c>
      <c r="J83" s="183">
        <v>0.35530176000000008</v>
      </c>
      <c r="K83" s="183">
        <v>1.2449020000000002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0.752</v>
      </c>
      <c r="AL83" s="160" t="s">
        <v>385</v>
      </c>
    </row>
    <row r="84" spans="1:38" s="2" customFormat="1" ht="24.75" customHeight="1" thickBot="1" x14ac:dyDescent="0.3">
      <c r="A84" s="120" t="s">
        <v>53</v>
      </c>
      <c r="B84" s="129" t="s">
        <v>213</v>
      </c>
      <c r="C84" s="130" t="s">
        <v>214</v>
      </c>
      <c r="D84" s="122"/>
      <c r="E84" s="183" t="s">
        <v>390</v>
      </c>
      <c r="F84" s="183">
        <v>6.5163E-3</v>
      </c>
      <c r="G84" s="183" t="s">
        <v>391</v>
      </c>
      <c r="H84" s="183" t="s">
        <v>391</v>
      </c>
      <c r="I84" s="183">
        <v>1.7024719999999998E-3</v>
      </c>
      <c r="J84" s="183">
        <v>2.4118349999999998E-3</v>
      </c>
      <c r="K84" s="183">
        <v>2.8374532899999999E-3</v>
      </c>
      <c r="L84" s="183">
        <v>2.2132135999999996E-7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37.531089599999994</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16.754999999999999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0.10530966299999994</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13</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10.618</v>
      </c>
      <c r="G90" s="183" t="s">
        <v>391</v>
      </c>
      <c r="H90" s="183" t="s">
        <v>391</v>
      </c>
      <c r="I90" s="183">
        <v>6.5011963636363648E-5</v>
      </c>
      <c r="J90" s="183">
        <v>9.7517945454545472E-4</v>
      </c>
      <c r="K90" s="183">
        <v>1.1918860000000003E-3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4.2547096345E-2</v>
      </c>
      <c r="F91" s="183">
        <v>0.17065463086900001</v>
      </c>
      <c r="G91" s="183">
        <v>6.6083156800000008E-3</v>
      </c>
      <c r="H91" s="183">
        <v>9.6782999608750003E-2</v>
      </c>
      <c r="I91" s="183">
        <v>0.74332680453499989</v>
      </c>
      <c r="J91" s="183">
        <v>0.84831587285499999</v>
      </c>
      <c r="K91" s="183">
        <v>0.87000077629499994</v>
      </c>
      <c r="L91" s="183" t="s">
        <v>390</v>
      </c>
      <c r="M91" s="183">
        <v>1.3006438959475</v>
      </c>
      <c r="N91" s="183">
        <v>1.715536256</v>
      </c>
      <c r="O91" s="183">
        <v>0.12917301783500001</v>
      </c>
      <c r="P91" s="183">
        <v>1.24726488E-4</v>
      </c>
      <c r="Q91" s="183">
        <v>2.9102847200000006E-3</v>
      </c>
      <c r="R91" s="183">
        <v>3.4135670399999998E-2</v>
      </c>
      <c r="S91" s="183">
        <v>1.097488201515</v>
      </c>
      <c r="T91" s="183">
        <v>0.12861277275749999</v>
      </c>
      <c r="U91" s="183" t="s">
        <v>390</v>
      </c>
      <c r="V91" s="183">
        <v>0.63189509275750011</v>
      </c>
      <c r="W91" s="183">
        <v>2.3321204725000001E-3</v>
      </c>
      <c r="X91" s="183">
        <v>2.5886537244749997E-3</v>
      </c>
      <c r="Y91" s="183">
        <v>1.0494542126249999E-3</v>
      </c>
      <c r="Z91" s="183">
        <v>1.0494542126249999E-3</v>
      </c>
      <c r="AA91" s="183">
        <v>1.0494542126249999E-3</v>
      </c>
      <c r="AB91" s="183">
        <v>5.73701636235E-3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7.0000000000000007E-5</v>
      </c>
      <c r="G92" s="194">
        <v>2.8841200000000001E-2</v>
      </c>
      <c r="H92" s="194" t="s">
        <v>390</v>
      </c>
      <c r="I92" s="194">
        <v>4.1920699999999991E-3</v>
      </c>
      <c r="J92" s="194">
        <v>6.4685569999999998E-3</v>
      </c>
      <c r="K92" s="194">
        <v>1.1207472190000005E-2</v>
      </c>
      <c r="L92" s="194">
        <v>1.0899381999999997E-4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682.55192199999999</v>
      </c>
      <c r="AL92" s="160" t="s">
        <v>231</v>
      </c>
    </row>
    <row r="93" spans="1:38" s="2" customFormat="1" ht="24.75" customHeight="1" thickBot="1" x14ac:dyDescent="0.3">
      <c r="A93" s="120" t="s">
        <v>53</v>
      </c>
      <c r="B93" s="123" t="s">
        <v>232</v>
      </c>
      <c r="C93" s="121" t="s">
        <v>405</v>
      </c>
      <c r="D93" s="189"/>
      <c r="E93" s="194" t="s">
        <v>391</v>
      </c>
      <c r="F93" s="182">
        <v>3.5426263799999997</v>
      </c>
      <c r="G93" s="194" t="s">
        <v>391</v>
      </c>
      <c r="H93" s="194" t="s">
        <v>391</v>
      </c>
      <c r="I93" s="182">
        <v>1.292703462295082E-2</v>
      </c>
      <c r="J93" s="182">
        <v>3.4284744000000006E-2</v>
      </c>
      <c r="K93" s="182">
        <v>5.620449836065574E-2</v>
      </c>
      <c r="L93" s="182" t="s">
        <v>390</v>
      </c>
      <c r="M93" s="194" t="s">
        <v>391</v>
      </c>
      <c r="N93" s="194" t="s">
        <v>391</v>
      </c>
      <c r="O93" s="194" t="s">
        <v>391</v>
      </c>
      <c r="P93" s="194" t="s">
        <v>391</v>
      </c>
      <c r="Q93" s="194" t="s">
        <v>391</v>
      </c>
      <c r="R93" s="194" t="s">
        <v>391</v>
      </c>
      <c r="S93" s="194" t="s">
        <v>391</v>
      </c>
      <c r="T93" s="194" t="s">
        <v>391</v>
      </c>
      <c r="U93" s="194" t="s">
        <v>391</v>
      </c>
      <c r="V93" s="194" t="s">
        <v>391</v>
      </c>
      <c r="W93" s="194">
        <v>0.6125713408078638</v>
      </c>
      <c r="X93" s="194" t="s">
        <v>390</v>
      </c>
      <c r="Y93" s="194" t="s">
        <v>390</v>
      </c>
      <c r="Z93" s="194" t="s">
        <v>390</v>
      </c>
      <c r="AA93" s="194" t="s">
        <v>390</v>
      </c>
      <c r="AB93" s="183">
        <v>1.7434722776839197E-4</v>
      </c>
      <c r="AC93" s="194">
        <v>0.12251426816157274</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5.5942170000000006E-2</v>
      </c>
      <c r="G95" s="195" t="s">
        <v>390</v>
      </c>
      <c r="H95" s="195" t="s">
        <v>390</v>
      </c>
      <c r="I95" s="182">
        <v>0.18276971899999955</v>
      </c>
      <c r="J95" s="182">
        <v>0.30596246699999968</v>
      </c>
      <c r="K95" s="182">
        <v>0.47250083959999845</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1.9625382999999996E-2</v>
      </c>
      <c r="F98" s="182">
        <v>6.1642035200000021E-2</v>
      </c>
      <c r="G98" s="182">
        <v>4.632653400000003E-2</v>
      </c>
      <c r="H98" s="182">
        <v>1.9020974100000004E-2</v>
      </c>
      <c r="I98" s="182">
        <v>0.12125682900000012</v>
      </c>
      <c r="J98" s="182">
        <v>0.19689714600000002</v>
      </c>
      <c r="K98" s="182">
        <v>0.30082801272000048</v>
      </c>
      <c r="L98" s="182" t="s">
        <v>391</v>
      </c>
      <c r="M98" s="182">
        <v>1.6578831999999998E-2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0.25253037483386703</v>
      </c>
      <c r="F99" s="183">
        <v>7.2918163918756962</v>
      </c>
      <c r="G99" s="183" t="s">
        <v>391</v>
      </c>
      <c r="H99" s="183">
        <v>10.053504029321513</v>
      </c>
      <c r="I99" s="183">
        <v>0.17921100000000001</v>
      </c>
      <c r="J99" s="183">
        <v>0.27537299999999998</v>
      </c>
      <c r="K99" s="183">
        <v>0.60319800000000001</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437100</v>
      </c>
      <c r="AL99" s="160" t="s">
        <v>245</v>
      </c>
    </row>
    <row r="100" spans="1:38" s="2" customFormat="1" ht="24.75" customHeight="1" thickBot="1" x14ac:dyDescent="0.3">
      <c r="A100" s="120" t="s">
        <v>243</v>
      </c>
      <c r="B100" s="120" t="s">
        <v>246</v>
      </c>
      <c r="C100" s="121" t="s">
        <v>408</v>
      </c>
      <c r="D100" s="196"/>
      <c r="E100" s="197">
        <v>0.27769427243089728</v>
      </c>
      <c r="F100" s="183">
        <v>9.9095841722242675</v>
      </c>
      <c r="G100" s="183" t="s">
        <v>391</v>
      </c>
      <c r="H100" s="183">
        <v>9.5182910704841976</v>
      </c>
      <c r="I100" s="183">
        <v>0.16460999999999998</v>
      </c>
      <c r="J100" s="183">
        <v>0.24691499999999997</v>
      </c>
      <c r="K100" s="183">
        <v>0.5395549999999999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914499.99999999988</v>
      </c>
      <c r="AL100" s="160" t="s">
        <v>245</v>
      </c>
    </row>
    <row r="101" spans="1:38" s="2" customFormat="1" ht="24.75" customHeight="1" thickBot="1" x14ac:dyDescent="0.3">
      <c r="A101" s="120" t="s">
        <v>243</v>
      </c>
      <c r="B101" s="120" t="s">
        <v>247</v>
      </c>
      <c r="C101" s="121" t="s">
        <v>248</v>
      </c>
      <c r="D101" s="196"/>
      <c r="E101" s="197">
        <v>5.7408444370514308E-3</v>
      </c>
      <c r="F101" s="183">
        <v>8.1370039680141601E-2</v>
      </c>
      <c r="G101" s="183" t="s">
        <v>391</v>
      </c>
      <c r="H101" s="183">
        <v>0.15905493116594324</v>
      </c>
      <c r="I101" s="183">
        <v>2.80394E-3</v>
      </c>
      <c r="J101" s="183">
        <v>8.4118200000000004E-3</v>
      </c>
      <c r="K101" s="183">
        <v>1.9627580000000002E-2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140197</v>
      </c>
      <c r="AL101" s="160" t="s">
        <v>245</v>
      </c>
    </row>
    <row r="102" spans="1:38" s="2" customFormat="1" ht="24.75" customHeight="1" thickBot="1" x14ac:dyDescent="0.3">
      <c r="A102" s="120" t="s">
        <v>243</v>
      </c>
      <c r="B102" s="120" t="s">
        <v>249</v>
      </c>
      <c r="C102" s="121" t="s">
        <v>409</v>
      </c>
      <c r="D102" s="196"/>
      <c r="E102" s="197">
        <v>0.12439753854856649</v>
      </c>
      <c r="F102" s="183">
        <v>1.5181978228563084</v>
      </c>
      <c r="G102" s="183" t="s">
        <v>391</v>
      </c>
      <c r="H102" s="183">
        <v>10.674657514951907</v>
      </c>
      <c r="I102" s="183">
        <v>1.7666000000000001E-2</v>
      </c>
      <c r="J102" s="183">
        <v>0.39080000000000009</v>
      </c>
      <c r="K102" s="183">
        <v>2.7096100000000001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2719000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4.590235456095706E-5</v>
      </c>
      <c r="F104" s="183">
        <v>4.9191359530949914E-4</v>
      </c>
      <c r="G104" s="183" t="s">
        <v>391</v>
      </c>
      <c r="H104" s="183">
        <v>1.1325577176928836E-3</v>
      </c>
      <c r="I104" s="183">
        <v>2.5246000000000003E-4</v>
      </c>
      <c r="J104" s="183">
        <v>7.5737999999999999E-4</v>
      </c>
      <c r="K104" s="183">
        <v>1.7672200000000003E-3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12623</v>
      </c>
      <c r="AL104" s="160" t="s">
        <v>245</v>
      </c>
    </row>
    <row r="105" spans="1:38" s="2" customFormat="1" ht="24.75" customHeight="1" thickBot="1" x14ac:dyDescent="0.3">
      <c r="A105" s="120" t="s">
        <v>243</v>
      </c>
      <c r="B105" s="120" t="s">
        <v>254</v>
      </c>
      <c r="C105" s="121" t="s">
        <v>255</v>
      </c>
      <c r="D105" s="196"/>
      <c r="E105" s="197">
        <v>4.0148005456457076E-4</v>
      </c>
      <c r="F105" s="183">
        <v>9.804283478586872E-3</v>
      </c>
      <c r="G105" s="183" t="s">
        <v>391</v>
      </c>
      <c r="H105" s="183">
        <v>1.1568462305948549E-2</v>
      </c>
      <c r="I105" s="183">
        <v>2.8785400000000006E-3</v>
      </c>
      <c r="J105" s="183">
        <v>4.5234200000000002E-3</v>
      </c>
      <c r="K105" s="183">
        <v>9.8692799999999994E-3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20561</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1.0721598827394921E-2</v>
      </c>
      <c r="F107" s="183">
        <v>0.24847455152147602</v>
      </c>
      <c r="G107" s="183" t="s">
        <v>391</v>
      </c>
      <c r="H107" s="183">
        <v>1.396301761235716</v>
      </c>
      <c r="I107" s="183">
        <v>1.8225678000000002E-2</v>
      </c>
      <c r="J107" s="183">
        <v>0.24300904000000004</v>
      </c>
      <c r="K107" s="183">
        <v>1.1542929400000002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6075226.0000000009</v>
      </c>
      <c r="AL107" s="160" t="s">
        <v>245</v>
      </c>
    </row>
    <row r="108" spans="1:38" s="2" customFormat="1" ht="24.75" customHeight="1" thickBot="1" x14ac:dyDescent="0.3">
      <c r="A108" s="132" t="s">
        <v>243</v>
      </c>
      <c r="B108" s="120" t="s">
        <v>259</v>
      </c>
      <c r="C108" s="133" t="s">
        <v>411</v>
      </c>
      <c r="D108" s="196"/>
      <c r="E108" s="197">
        <v>0.10593170208348898</v>
      </c>
      <c r="F108" s="183">
        <v>2.353440885789845</v>
      </c>
      <c r="G108" s="183" t="s">
        <v>391</v>
      </c>
      <c r="H108" s="183">
        <v>2.2748913355984643</v>
      </c>
      <c r="I108" s="183">
        <v>3.6056618000000006E-2</v>
      </c>
      <c r="J108" s="183">
        <v>0.36056618000000001</v>
      </c>
      <c r="K108" s="183">
        <v>0.72113236000000003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18028309</v>
      </c>
      <c r="AL108" s="160" t="s">
        <v>245</v>
      </c>
    </row>
    <row r="109" spans="1:38" s="2" customFormat="1" ht="24.75" customHeight="1" thickBot="1" x14ac:dyDescent="0.3">
      <c r="A109" s="132" t="s">
        <v>243</v>
      </c>
      <c r="B109" s="120" t="s">
        <v>260</v>
      </c>
      <c r="C109" s="133" t="s">
        <v>412</v>
      </c>
      <c r="D109" s="196"/>
      <c r="E109" s="197">
        <v>1.2410767064959013E-2</v>
      </c>
      <c r="F109" s="183">
        <v>0.220434531834825</v>
      </c>
      <c r="G109" s="183" t="s">
        <v>391</v>
      </c>
      <c r="H109" s="183">
        <v>0.35346110906427736</v>
      </c>
      <c r="I109" s="183">
        <v>1.63185E-2</v>
      </c>
      <c r="J109" s="183">
        <v>8.9751750000000005E-2</v>
      </c>
      <c r="K109" s="183">
        <v>8.9751750000000005E-2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815925</v>
      </c>
      <c r="AL109" s="160" t="s">
        <v>245</v>
      </c>
    </row>
    <row r="110" spans="1:38" s="2" customFormat="1" ht="24.75" customHeight="1" thickBot="1" x14ac:dyDescent="0.3">
      <c r="A110" s="132" t="s">
        <v>243</v>
      </c>
      <c r="B110" s="120" t="s">
        <v>261</v>
      </c>
      <c r="C110" s="134" t="s">
        <v>413</v>
      </c>
      <c r="D110" s="196"/>
      <c r="E110" s="197">
        <v>2.1456413020393395E-3</v>
      </c>
      <c r="F110" s="183">
        <v>1.6026949596429829E-3</v>
      </c>
      <c r="G110" s="183" t="s">
        <v>391</v>
      </c>
      <c r="H110" s="183">
        <v>5.5658062207300303E-2</v>
      </c>
      <c r="I110" s="183">
        <v>9.3835100000000012E-3</v>
      </c>
      <c r="J110" s="183">
        <v>6.6662720000000009E-2</v>
      </c>
      <c r="K110" s="183">
        <v>6.6662720000000009E-2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452873</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11.809333333333335</v>
      </c>
      <c r="F112" s="183" t="s">
        <v>390</v>
      </c>
      <c r="G112" s="183" t="s">
        <v>391</v>
      </c>
      <c r="H112" s="183">
        <v>23.164800000000003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295.23333333333335</v>
      </c>
      <c r="AL112" s="160" t="s">
        <v>430</v>
      </c>
    </row>
    <row r="113" spans="1:38" s="2" customFormat="1" ht="24.75" customHeight="1" thickBot="1" x14ac:dyDescent="0.3">
      <c r="A113" s="120" t="s">
        <v>263</v>
      </c>
      <c r="B113" s="135" t="s">
        <v>266</v>
      </c>
      <c r="C113" s="136" t="s">
        <v>267</v>
      </c>
      <c r="D113" s="181"/>
      <c r="E113" s="182">
        <v>4.0224859464257454</v>
      </c>
      <c r="F113" s="183">
        <v>12.337183663371608</v>
      </c>
      <c r="G113" s="183" t="s">
        <v>391</v>
      </c>
      <c r="H113" s="183">
        <v>16.700362153828411</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100.56214866064364</v>
      </c>
      <c r="AL113" s="160" t="s">
        <v>385</v>
      </c>
    </row>
    <row r="114" spans="1:38" s="2" customFormat="1" ht="24.75" customHeight="1" thickBot="1" x14ac:dyDescent="0.3">
      <c r="A114" s="120" t="s">
        <v>263</v>
      </c>
      <c r="B114" s="135" t="s">
        <v>268</v>
      </c>
      <c r="C114" s="136" t="s">
        <v>415</v>
      </c>
      <c r="D114" s="181"/>
      <c r="E114" s="182">
        <v>5.1011160000000007E-2</v>
      </c>
      <c r="F114" s="183" t="s">
        <v>391</v>
      </c>
      <c r="G114" s="183" t="s">
        <v>391</v>
      </c>
      <c r="H114" s="183">
        <v>0.16578627000000001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1.2752790000000001</v>
      </c>
      <c r="AL114" s="160" t="s">
        <v>385</v>
      </c>
    </row>
    <row r="115" spans="1:38" s="2" customFormat="1" ht="24.75" customHeight="1" thickBot="1" x14ac:dyDescent="0.3">
      <c r="A115" s="120" t="s">
        <v>263</v>
      </c>
      <c r="B115" s="135" t="s">
        <v>269</v>
      </c>
      <c r="C115" s="136" t="s">
        <v>270</v>
      </c>
      <c r="D115" s="181"/>
      <c r="E115" s="182">
        <v>4.8108657886764147E-2</v>
      </c>
      <c r="F115" s="183" t="s">
        <v>391</v>
      </c>
      <c r="G115" s="183" t="s">
        <v>391</v>
      </c>
      <c r="H115" s="183">
        <v>9.6217315773528295E-2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1.2027164471691036</v>
      </c>
      <c r="AL115" s="160" t="s">
        <v>385</v>
      </c>
    </row>
    <row r="116" spans="1:38" s="2" customFormat="1" ht="24.75" customHeight="1" thickBot="1" x14ac:dyDescent="0.3">
      <c r="A116" s="120" t="s">
        <v>263</v>
      </c>
      <c r="B116" s="120" t="s">
        <v>271</v>
      </c>
      <c r="C116" s="125" t="s">
        <v>416</v>
      </c>
      <c r="D116" s="181" t="s">
        <v>424</v>
      </c>
      <c r="E116" s="182">
        <v>0.60310965844151398</v>
      </c>
      <c r="F116" s="183">
        <v>3.4544274051833621E-2</v>
      </c>
      <c r="G116" s="183" t="s">
        <v>391</v>
      </c>
      <c r="H116" s="183">
        <v>1.6460675563193201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14.463486706394097</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1.3111077992670355</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28.650852284292029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0.40800421476358056</v>
      </c>
      <c r="J119" s="183">
        <v>7.2900587260596765</v>
      </c>
      <c r="K119" s="183">
        <v>7.2900587260596765</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1.5670931099746594</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0.27606449999999999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1.9351023999999997</v>
      </c>
      <c r="G125" s="187" t="s">
        <v>391</v>
      </c>
      <c r="H125" s="183" t="s">
        <v>390</v>
      </c>
      <c r="I125" s="183">
        <v>1.7092021164899997E-5</v>
      </c>
      <c r="J125" s="183">
        <v>1.1342886773070001E-4</v>
      </c>
      <c r="K125" s="183">
        <v>2.3980623634390003E-4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5179.400353</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8.1017808000000011E-2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337.57420000000002</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6.0977655153011408E-2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1.8260688174163848</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2.4955999999999992E-2</v>
      </c>
      <c r="F133" s="183">
        <v>7.1500000000000003E-4</v>
      </c>
      <c r="G133" s="183">
        <v>2.3370000000000001E-3</v>
      </c>
      <c r="H133" s="183" t="s">
        <v>391</v>
      </c>
      <c r="I133" s="183">
        <v>2.5017999999999998E-3</v>
      </c>
      <c r="J133" s="183">
        <v>4.2888000000000006E-3</v>
      </c>
      <c r="K133" s="183">
        <v>7.1480000000000016E-3</v>
      </c>
      <c r="L133" s="183" t="s">
        <v>390</v>
      </c>
      <c r="M133" s="183">
        <v>6.0010000000000003E-3</v>
      </c>
      <c r="N133" s="183">
        <v>2.7551624099999999E-3</v>
      </c>
      <c r="O133" s="183">
        <v>4.6148740999999994E-4</v>
      </c>
      <c r="P133" s="183">
        <v>0.13670303</v>
      </c>
      <c r="Q133" s="183">
        <v>1.2486766700000001E-3</v>
      </c>
      <c r="R133" s="183">
        <v>1.2440893199999999E-3</v>
      </c>
      <c r="S133" s="183">
        <v>1.1404152099999999E-3</v>
      </c>
      <c r="T133" s="183">
        <v>1.5899755100000001E-3</v>
      </c>
      <c r="U133" s="183">
        <v>1.8147556599999999E-3</v>
      </c>
      <c r="V133" s="183">
        <v>1.469052964E-2</v>
      </c>
      <c r="W133" s="183">
        <v>2.477169E-3</v>
      </c>
      <c r="X133" s="183">
        <v>1.2110604000000001E-6</v>
      </c>
      <c r="Y133" s="183">
        <v>6.6149587000000009E-7</v>
      </c>
      <c r="Z133" s="183">
        <v>5.9085068000000006E-7</v>
      </c>
      <c r="AA133" s="183">
        <v>6.4131153000000001E-7</v>
      </c>
      <c r="AB133" s="183">
        <v>3.1047184800000002E-6</v>
      </c>
      <c r="AC133" s="183">
        <v>1.376205E-2</v>
      </c>
      <c r="AD133" s="183">
        <v>3.7616269999999993E-2</v>
      </c>
      <c r="AE133" s="184"/>
      <c r="AF133" s="191" t="s">
        <v>391</v>
      </c>
      <c r="AG133" s="191" t="s">
        <v>391</v>
      </c>
      <c r="AH133" s="191">
        <v>5.9794858379999996</v>
      </c>
      <c r="AI133" s="191" t="s">
        <v>391</v>
      </c>
      <c r="AJ133" s="191" t="s">
        <v>391</v>
      </c>
      <c r="AK133" s="183">
        <v>91747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0.45646185062280004</v>
      </c>
      <c r="F135" s="182">
        <v>0.17655599882580003</v>
      </c>
      <c r="G135" s="182">
        <v>1.5789560870599999E-2</v>
      </c>
      <c r="H135" s="182" t="s">
        <v>390</v>
      </c>
      <c r="I135" s="182">
        <v>0.60143872770740014</v>
      </c>
      <c r="J135" s="182">
        <v>0.64737199569460002</v>
      </c>
      <c r="K135" s="182">
        <v>0.66603238581440005</v>
      </c>
      <c r="L135" s="182">
        <v>0.25260426563710803</v>
      </c>
      <c r="M135" s="182">
        <v>8.0139198491418</v>
      </c>
      <c r="N135" s="182">
        <v>7.0335316605400003E-2</v>
      </c>
      <c r="O135" s="182">
        <v>1.4354146246000002E-2</v>
      </c>
      <c r="P135" s="182" t="s">
        <v>390</v>
      </c>
      <c r="Q135" s="182">
        <v>5.8851999608600006E-2</v>
      </c>
      <c r="R135" s="182">
        <v>1.4354146246000001E-3</v>
      </c>
      <c r="S135" s="182">
        <v>2.8708292492000003E-2</v>
      </c>
      <c r="T135" s="182" t="s">
        <v>390</v>
      </c>
      <c r="U135" s="182">
        <v>1.0047902372200003E-2</v>
      </c>
      <c r="V135" s="182">
        <v>2.5162818369238003</v>
      </c>
      <c r="W135" s="182">
        <v>1.4354146246000001</v>
      </c>
      <c r="X135" s="182">
        <v>0.33445160753180003</v>
      </c>
      <c r="Y135" s="182">
        <v>0.6645969711898001</v>
      </c>
      <c r="Z135" s="182">
        <v>0.81531550677279996</v>
      </c>
      <c r="AA135" s="182" t="s">
        <v>390</v>
      </c>
      <c r="AB135" s="183">
        <v>1.8143640854944001</v>
      </c>
      <c r="AC135" s="182" t="s">
        <v>390</v>
      </c>
      <c r="AD135" s="182" t="s">
        <v>391</v>
      </c>
      <c r="AE135" s="184"/>
      <c r="AF135" s="191" t="s">
        <v>391</v>
      </c>
      <c r="AG135" s="191" t="s">
        <v>391</v>
      </c>
      <c r="AH135" s="191" t="s">
        <v>391</v>
      </c>
      <c r="AI135" s="191" t="s">
        <v>391</v>
      </c>
      <c r="AJ135" s="191" t="s">
        <v>391</v>
      </c>
      <c r="AK135" s="186">
        <v>143.54146246000002</v>
      </c>
      <c r="AL135" s="160" t="s">
        <v>385</v>
      </c>
    </row>
    <row r="136" spans="1:38" s="2" customFormat="1" ht="24.75" customHeight="1" thickBot="1" x14ac:dyDescent="0.3">
      <c r="A136" s="120" t="s">
        <v>288</v>
      </c>
      <c r="B136" s="120" t="s">
        <v>313</v>
      </c>
      <c r="C136" s="121" t="s">
        <v>314</v>
      </c>
      <c r="D136" s="181"/>
      <c r="E136" s="182" t="s">
        <v>391</v>
      </c>
      <c r="F136" s="183">
        <v>5.3179649999999992E-3</v>
      </c>
      <c r="G136" s="182" t="s">
        <v>391</v>
      </c>
      <c r="H136" s="183">
        <v>0.32803452800000005</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2.8327199999999999E-3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9.3509999999999999E-3</v>
      </c>
      <c r="G139" s="183" t="s">
        <v>390</v>
      </c>
      <c r="H139" s="183">
        <v>9.0215E-4</v>
      </c>
      <c r="I139" s="183">
        <v>0.38376397000000001</v>
      </c>
      <c r="J139" s="183">
        <v>0.38379821999999997</v>
      </c>
      <c r="K139" s="183">
        <v>0.38385301999999999</v>
      </c>
      <c r="L139" s="183" t="s">
        <v>390</v>
      </c>
      <c r="M139" s="183" t="s">
        <v>390</v>
      </c>
      <c r="N139" s="183">
        <v>1.1102699999999998E-3</v>
      </c>
      <c r="O139" s="183">
        <v>2.2350899999999995E-3</v>
      </c>
      <c r="P139" s="183">
        <v>2.2350899999999995E-3</v>
      </c>
      <c r="Q139" s="183">
        <v>3.5324999999999992E-3</v>
      </c>
      <c r="R139" s="183">
        <v>3.3744600000000001E-3</v>
      </c>
      <c r="S139" s="183">
        <v>7.870880000000002E-3</v>
      </c>
      <c r="T139" s="183" t="s">
        <v>390</v>
      </c>
      <c r="U139" s="183" t="s">
        <v>390</v>
      </c>
      <c r="V139" s="183" t="s">
        <v>390</v>
      </c>
      <c r="W139" s="183">
        <v>3.8994639999999996</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286.34309720196711</v>
      </c>
      <c r="F141" s="19">
        <f t="shared" ref="F141:AD141" si="0">SUM(F14:F140)</f>
        <v>373.04352863830456</v>
      </c>
      <c r="G141" s="19">
        <f t="shared" si="0"/>
        <v>208.46838675371416</v>
      </c>
      <c r="H141" s="19">
        <f t="shared" si="0"/>
        <v>80.979451866748391</v>
      </c>
      <c r="I141" s="19">
        <f t="shared" si="0"/>
        <v>73.64075674932927</v>
      </c>
      <c r="J141" s="19">
        <f t="shared" si="0"/>
        <v>93.001577348909208</v>
      </c>
      <c r="K141" s="19">
        <f t="shared" si="0"/>
        <v>115.56874630263857</v>
      </c>
      <c r="L141" s="19">
        <f t="shared" si="0"/>
        <v>8.1947286090548754</v>
      </c>
      <c r="M141" s="19">
        <f t="shared" si="0"/>
        <v>1222.4670980038713</v>
      </c>
      <c r="N141" s="19">
        <f t="shared" si="0"/>
        <v>44.816857860034361</v>
      </c>
      <c r="O141" s="19">
        <f t="shared" si="0"/>
        <v>1.699782506833136</v>
      </c>
      <c r="P141" s="19">
        <f t="shared" si="0"/>
        <v>3.28392123848114</v>
      </c>
      <c r="Q141" s="19">
        <f t="shared" si="0"/>
        <v>2.1632354014137776</v>
      </c>
      <c r="R141" s="19">
        <f>SUM(R14:R140)</f>
        <v>13.718251811540298</v>
      </c>
      <c r="S141" s="19">
        <f t="shared" si="0"/>
        <v>73.570227696897703</v>
      </c>
      <c r="T141" s="19">
        <f t="shared" si="0"/>
        <v>12.50920450279677</v>
      </c>
      <c r="U141" s="19">
        <f t="shared" si="0"/>
        <v>30.154004465966644</v>
      </c>
      <c r="V141" s="19">
        <f t="shared" si="0"/>
        <v>71.51879951727814</v>
      </c>
      <c r="W141" s="19">
        <f t="shared" si="0"/>
        <v>64.025124811535562</v>
      </c>
      <c r="X141" s="19">
        <f t="shared" si="0"/>
        <v>14.885730560436</v>
      </c>
      <c r="Y141" s="19">
        <f t="shared" si="0"/>
        <v>11.88674995633437</v>
      </c>
      <c r="Z141" s="19">
        <f t="shared" si="0"/>
        <v>6.9253182100811861</v>
      </c>
      <c r="AA141" s="19">
        <f t="shared" si="0"/>
        <v>7.8152148422199277</v>
      </c>
      <c r="AB141" s="19">
        <f t="shared" si="0"/>
        <v>41.544225853475034</v>
      </c>
      <c r="AC141" s="19">
        <f t="shared" si="0"/>
        <v>13.637874317083696</v>
      </c>
      <c r="AD141" s="19">
        <f t="shared" si="0"/>
        <v>1.9593766734347338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-3.5475666666666648</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286.34309720196711</v>
      </c>
      <c r="F152" s="13">
        <f t="shared" ref="F152:AD152" si="1">SUM(F$141, F$151, IF(AND(ISNUMBER(SEARCH($B$4,"AT|BE|CH|GB|IE|LT|LU|NL")),SUM(F$143:F$149)&gt;0),SUM(F$143:F$149)-SUM(F$27:F$33),0))</f>
        <v>373.04352863830456</v>
      </c>
      <c r="G152" s="13">
        <f t="shared" si="1"/>
        <v>208.46838675371416</v>
      </c>
      <c r="H152" s="13">
        <f t="shared" si="1"/>
        <v>77.431885200081723</v>
      </c>
      <c r="I152" s="13">
        <f t="shared" si="1"/>
        <v>73.64075674932927</v>
      </c>
      <c r="J152" s="13">
        <f t="shared" si="1"/>
        <v>93.001577348909208</v>
      </c>
      <c r="K152" s="13">
        <f t="shared" si="1"/>
        <v>115.56874630263857</v>
      </c>
      <c r="L152" s="13">
        <f t="shared" si="1"/>
        <v>8.1947286090548754</v>
      </c>
      <c r="M152" s="13">
        <f t="shared" si="1"/>
        <v>1222.4670980038713</v>
      </c>
      <c r="N152" s="13">
        <f t="shared" si="1"/>
        <v>44.816857860034361</v>
      </c>
      <c r="O152" s="13">
        <f t="shared" si="1"/>
        <v>1.699782506833136</v>
      </c>
      <c r="P152" s="13">
        <f t="shared" si="1"/>
        <v>3.28392123848114</v>
      </c>
      <c r="Q152" s="13">
        <f t="shared" si="1"/>
        <v>2.1632354014137776</v>
      </c>
      <c r="R152" s="13">
        <f t="shared" si="1"/>
        <v>13.718251811540298</v>
      </c>
      <c r="S152" s="13">
        <f t="shared" si="1"/>
        <v>73.570227696897703</v>
      </c>
      <c r="T152" s="13">
        <f t="shared" si="1"/>
        <v>12.50920450279677</v>
      </c>
      <c r="U152" s="13">
        <f t="shared" si="1"/>
        <v>30.154004465966644</v>
      </c>
      <c r="V152" s="13">
        <f t="shared" si="1"/>
        <v>71.51879951727814</v>
      </c>
      <c r="W152" s="13">
        <f t="shared" si="1"/>
        <v>64.025124811535562</v>
      </c>
      <c r="X152" s="13">
        <f t="shared" si="1"/>
        <v>14.885730560436</v>
      </c>
      <c r="Y152" s="13">
        <f t="shared" si="1"/>
        <v>11.88674995633437</v>
      </c>
      <c r="Z152" s="13">
        <f t="shared" si="1"/>
        <v>6.9253182100811861</v>
      </c>
      <c r="AA152" s="13">
        <f t="shared" si="1"/>
        <v>7.8152148422199277</v>
      </c>
      <c r="AB152" s="13">
        <f t="shared" si="1"/>
        <v>41.544225853475034</v>
      </c>
      <c r="AC152" s="13">
        <f t="shared" si="1"/>
        <v>13.637874317083696</v>
      </c>
      <c r="AD152" s="13">
        <f t="shared" si="1"/>
        <v>1.9593766734347338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-3.5475666666666648</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269.01663498812371</v>
      </c>
      <c r="F154" s="13">
        <f>SUM(F$141, F$153, -1 * IF(OR($B$6=2005,$B$6&gt;=2020),SUM(F$99:F$122),0), IF(AND(ISNUMBER(SEARCH($B$4,"AT|BE|CH|GB|IE|LT|LU|NL")),SUM(F$143:F$149)&gt;0),SUM(F$143:F$149)-SUM(F$27:F$33),0))</f>
        <v>337.46946171427555</v>
      </c>
      <c r="G154" s="13">
        <f>SUM(G$141, G$153, IF(AND(ISNUMBER(SEARCH($B$4,"AT|BE|CH|GB|IE|LT|LU|NL")),SUM(G$143:G$149)&gt;0),SUM(G$143:G$149)-SUM(G$27:G$33),0))</f>
        <v>208.46838675371416</v>
      </c>
      <c r="H154" s="13">
        <f>SUM(H$141, H$153, IF(AND(ISNUMBER(SEARCH($B$4,"AT|BE|CH|GB|IE|LT|LU|NL")),SUM(H$143:H$149)&gt;0),SUM(H$143:H$149)-SUM(H$27:H$33),0))</f>
        <v>77.431885200081723</v>
      </c>
      <c r="I154" s="13">
        <f t="shared" ref="I154:AD154" si="2">SUM(I$141, I$153, IF(AND(ISNUMBER(SEARCH($B$4,"AT|BE|CH|GB|IE|LT|LU|NL")),SUM(I$143:I$149)&gt;0),SUM(I$143:I$149)-SUM(I$27:I$33),0))</f>
        <v>73.64075674932927</v>
      </c>
      <c r="J154" s="13">
        <f t="shared" si="2"/>
        <v>93.001577348909208</v>
      </c>
      <c r="K154" s="13">
        <f t="shared" si="2"/>
        <v>115.56874630263857</v>
      </c>
      <c r="L154" s="13">
        <f t="shared" si="2"/>
        <v>8.1947286090548754</v>
      </c>
      <c r="M154" s="13">
        <f t="shared" si="2"/>
        <v>1222.4670980038713</v>
      </c>
      <c r="N154" s="13">
        <f t="shared" si="2"/>
        <v>44.816857860034361</v>
      </c>
      <c r="O154" s="13">
        <f t="shared" si="2"/>
        <v>1.699782506833136</v>
      </c>
      <c r="P154" s="13">
        <f t="shared" si="2"/>
        <v>3.28392123848114</v>
      </c>
      <c r="Q154" s="13">
        <f t="shared" si="2"/>
        <v>2.1632354014137776</v>
      </c>
      <c r="R154" s="13">
        <f t="shared" si="2"/>
        <v>13.718251811540298</v>
      </c>
      <c r="S154" s="13">
        <f t="shared" si="2"/>
        <v>73.570227696897703</v>
      </c>
      <c r="T154" s="13">
        <f t="shared" si="2"/>
        <v>12.50920450279677</v>
      </c>
      <c r="U154" s="13">
        <f t="shared" si="2"/>
        <v>30.154004465966644</v>
      </c>
      <c r="V154" s="13">
        <f t="shared" si="2"/>
        <v>71.51879951727814</v>
      </c>
      <c r="W154" s="13">
        <f t="shared" si="2"/>
        <v>64.025124811535562</v>
      </c>
      <c r="X154" s="13">
        <f t="shared" si="2"/>
        <v>14.885730560436</v>
      </c>
      <c r="Y154" s="13">
        <f t="shared" si="2"/>
        <v>11.88674995633437</v>
      </c>
      <c r="Z154" s="13">
        <f t="shared" si="2"/>
        <v>6.9253182100811861</v>
      </c>
      <c r="AA154" s="13">
        <f t="shared" si="2"/>
        <v>7.8152148422199277</v>
      </c>
      <c r="AB154" s="13">
        <f t="shared" si="2"/>
        <v>41.544225853475034</v>
      </c>
      <c r="AC154" s="13">
        <f t="shared" si="2"/>
        <v>13.637874317083696</v>
      </c>
      <c r="AD154" s="13">
        <f t="shared" si="2"/>
        <v>1.9593766734347338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3.0296181791610661</v>
      </c>
      <c r="F157" s="22">
        <v>0.12175739913829797</v>
      </c>
      <c r="G157" s="22">
        <v>0.22144481110913422</v>
      </c>
      <c r="H157" s="22" t="s">
        <v>390</v>
      </c>
      <c r="I157" s="22">
        <v>4.8303043920663404E-2</v>
      </c>
      <c r="J157" s="22">
        <v>4.8303043920663404E-2</v>
      </c>
      <c r="K157" s="22">
        <v>4.8303043920663404E-2</v>
      </c>
      <c r="L157" s="22">
        <v>2.3185461081918431E-2</v>
      </c>
      <c r="M157" s="22">
        <v>0.99453960882250403</v>
      </c>
      <c r="N157" s="22">
        <v>0</v>
      </c>
      <c r="O157" s="22">
        <v>2.2935354828409684E-3</v>
      </c>
      <c r="P157" s="22">
        <v>1.3972112711559922E-3</v>
      </c>
      <c r="Q157" s="22">
        <v>2.6362476814264005E-5</v>
      </c>
      <c r="R157" s="22">
        <v>7.9087430442792012E-3</v>
      </c>
      <c r="S157" s="22">
        <v>5.5888450846239687E-3</v>
      </c>
      <c r="T157" s="22">
        <v>2.3198979596552325E-3</v>
      </c>
      <c r="U157" s="22">
        <v>2.6362476814264005E-5</v>
      </c>
      <c r="V157" s="22">
        <v>0.45817984703190839</v>
      </c>
      <c r="W157" s="22" t="s">
        <v>390</v>
      </c>
      <c r="X157" s="22">
        <v>1.3444863175274639E-3</v>
      </c>
      <c r="Y157" s="22">
        <v>8.1196428587933141E-3</v>
      </c>
      <c r="Z157" s="22">
        <v>9.068692024106817E-3</v>
      </c>
      <c r="AA157" s="22">
        <v>2.0826356683268563E-3</v>
      </c>
      <c r="AB157" s="22">
        <v>2.0615456868754451E-2</v>
      </c>
      <c r="AC157" s="22" t="s">
        <v>391</v>
      </c>
      <c r="AD157" s="22" t="s">
        <v>391</v>
      </c>
      <c r="AE157" s="59"/>
      <c r="AF157" s="22">
        <v>11544.128596966208</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0.18408572449712063</v>
      </c>
      <c r="F158" s="22">
        <v>2.172222800887583E-2</v>
      </c>
      <c r="G158" s="22">
        <v>1.6442304053592247E-2</v>
      </c>
      <c r="H158" s="22" t="s">
        <v>390</v>
      </c>
      <c r="I158" s="22">
        <v>1.5104641529973554E-3</v>
      </c>
      <c r="J158" s="22">
        <v>1.5104641529973554E-3</v>
      </c>
      <c r="K158" s="22">
        <v>1.5104641529973554E-3</v>
      </c>
      <c r="L158" s="22">
        <v>2.2656962294960331E-4</v>
      </c>
      <c r="M158" s="22">
        <v>0.46116662060664837</v>
      </c>
      <c r="N158" s="22">
        <v>0.66403639071362597</v>
      </c>
      <c r="O158" s="22">
        <v>1.6430941822293801E-4</v>
      </c>
      <c r="P158" s="22">
        <v>1.0073210602622813E-4</v>
      </c>
      <c r="Q158" s="22">
        <v>1.9413193007920708E-6</v>
      </c>
      <c r="R158" s="22">
        <v>5.6021822749239647E-4</v>
      </c>
      <c r="S158" s="22">
        <v>4.0508624102066412E-4</v>
      </c>
      <c r="T158" s="22">
        <v>1.6682016143205344E-4</v>
      </c>
      <c r="U158" s="22">
        <v>1.9113496214066319E-6</v>
      </c>
      <c r="V158" s="22">
        <v>3.2825754529716457E-2</v>
      </c>
      <c r="W158" s="22" t="s">
        <v>390</v>
      </c>
      <c r="X158" s="22">
        <v>9.6070255760622608E-5</v>
      </c>
      <c r="Y158" s="22">
        <v>5.7260196556326211E-4</v>
      </c>
      <c r="Z158" s="22">
        <v>6.3805394784273168E-4</v>
      </c>
      <c r="AA158" s="22">
        <v>1.4892871221352865E-4</v>
      </c>
      <c r="AB158" s="22">
        <v>1.4556548813801449E-3</v>
      </c>
      <c r="AC158" s="22" t="s">
        <v>391</v>
      </c>
      <c r="AD158" s="22" t="s">
        <v>391</v>
      </c>
      <c r="AE158" s="59"/>
      <c r="AF158" s="22">
        <v>805.52731501098651</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4.3149E-2</v>
      </c>
      <c r="F163" s="24">
        <v>0.11355</v>
      </c>
      <c r="G163" s="24">
        <v>8.6298E-3</v>
      </c>
      <c r="H163" s="24">
        <v>9.7652999999999993E-3</v>
      </c>
      <c r="I163" s="24" t="s">
        <v>390</v>
      </c>
      <c r="J163" s="24" t="s">
        <v>390</v>
      </c>
      <c r="K163" s="24" t="s">
        <v>390</v>
      </c>
      <c r="L163" s="24" t="s">
        <v>390</v>
      </c>
      <c r="M163" s="24">
        <v>1.22634</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227.1</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2006</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2006</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92.023988281949968</v>
      </c>
      <c r="F14" s="183">
        <v>5.9566483238880004</v>
      </c>
      <c r="G14" s="183">
        <v>126.33851005089356</v>
      </c>
      <c r="H14" s="183">
        <v>4.7302999999999998E-3</v>
      </c>
      <c r="I14" s="183">
        <v>2.2539212009999989</v>
      </c>
      <c r="J14" s="183">
        <v>3.4287461299999995</v>
      </c>
      <c r="K14" s="183">
        <v>4.2451503226288168</v>
      </c>
      <c r="L14" s="183">
        <v>2.0040398636024553E-2</v>
      </c>
      <c r="M14" s="183">
        <v>8.6998487565500131</v>
      </c>
      <c r="N14" s="183">
        <v>1.9696882259764918</v>
      </c>
      <c r="O14" s="183">
        <v>0.16149612956366835</v>
      </c>
      <c r="P14" s="183">
        <v>1.362676954483224</v>
      </c>
      <c r="Q14" s="183">
        <v>0.43878392727766757</v>
      </c>
      <c r="R14" s="183">
        <v>4.6070243443476651</v>
      </c>
      <c r="S14" s="183">
        <v>1.2117620838008221</v>
      </c>
      <c r="T14" s="183">
        <v>3.8062530254900482</v>
      </c>
      <c r="U14" s="183">
        <v>22.618141468508973</v>
      </c>
      <c r="V14" s="183">
        <v>6.4080232530508292</v>
      </c>
      <c r="W14" s="183">
        <v>1.9716479537987035</v>
      </c>
      <c r="X14" s="183">
        <v>2.7898649620469356E-3</v>
      </c>
      <c r="Y14" s="183">
        <v>5.2743423435701051E-3</v>
      </c>
      <c r="Z14" s="183">
        <v>4.1729418516497424E-3</v>
      </c>
      <c r="AA14" s="183">
        <v>2.9425281216706295E-3</v>
      </c>
      <c r="AB14" s="183">
        <v>1.517967727893741E-2</v>
      </c>
      <c r="AC14" s="183">
        <v>3.7113019490079142</v>
      </c>
      <c r="AD14" s="183">
        <v>0.68321256167811761</v>
      </c>
      <c r="AE14" s="184"/>
      <c r="AF14" s="183">
        <v>4840.3098872326464</v>
      </c>
      <c r="AG14" s="183">
        <v>541612.04821692046</v>
      </c>
      <c r="AH14" s="183">
        <v>20848.217491707062</v>
      </c>
      <c r="AI14" s="183">
        <v>2936.3838335538153</v>
      </c>
      <c r="AJ14" s="183">
        <v>4692.8397981850003</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0.56462096000000006</v>
      </c>
      <c r="F15" s="183">
        <v>2.0657017E-2</v>
      </c>
      <c r="G15" s="183">
        <v>0.80528537099999997</v>
      </c>
      <c r="H15" s="183" t="s">
        <v>390</v>
      </c>
      <c r="I15" s="183">
        <v>2.2913561000000009E-2</v>
      </c>
      <c r="J15" s="183">
        <v>2.8781071000000005E-2</v>
      </c>
      <c r="K15" s="183">
        <v>3.3386836561999998E-2</v>
      </c>
      <c r="L15" s="183">
        <v>1.984215150714186E-3</v>
      </c>
      <c r="M15" s="183">
        <v>0.12682293400000003</v>
      </c>
      <c r="N15" s="183">
        <v>2.1551533494684354E-2</v>
      </c>
      <c r="O15" s="183">
        <v>7.3148006457301106E-3</v>
      </c>
      <c r="P15" s="183">
        <v>1.7536554106747835E-3</v>
      </c>
      <c r="Q15" s="183">
        <v>1.1047435480422651E-2</v>
      </c>
      <c r="R15" s="183">
        <v>2.3917046561049066E-2</v>
      </c>
      <c r="S15" s="183">
        <v>2.6013523769866931E-2</v>
      </c>
      <c r="T15" s="183">
        <v>0.5463670146377414</v>
      </c>
      <c r="U15" s="183">
        <v>7.133601491914188E-3</v>
      </c>
      <c r="V15" s="183">
        <v>0.35366104308638724</v>
      </c>
      <c r="W15" s="183">
        <v>7.461108632490201E-3</v>
      </c>
      <c r="X15" s="183">
        <v>1.4717771611239116E-5</v>
      </c>
      <c r="Y15" s="183">
        <v>3.7651194264191751E-5</v>
      </c>
      <c r="Z15" s="183">
        <v>1.6365342146249914E-5</v>
      </c>
      <c r="AA15" s="183">
        <v>2.1513780969715525E-5</v>
      </c>
      <c r="AB15" s="183">
        <v>9.0248088991396331E-5</v>
      </c>
      <c r="AC15" s="183">
        <v>1.6105464266755634E-5</v>
      </c>
      <c r="AD15" s="183">
        <v>6.8215934510802313E-3</v>
      </c>
      <c r="AE15" s="184"/>
      <c r="AF15" s="183">
        <v>2120.2728416</v>
      </c>
      <c r="AG15" s="186">
        <v>2973.9880480000002</v>
      </c>
      <c r="AH15" s="183">
        <v>11799.163483815037</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6.8724354999999999</v>
      </c>
      <c r="F16" s="183">
        <v>0.82712963100000003</v>
      </c>
      <c r="G16" s="183">
        <v>9.6414302999999979</v>
      </c>
      <c r="H16" s="183">
        <v>2.8000000000000025E-4</v>
      </c>
      <c r="I16" s="183">
        <v>0.26180366600000005</v>
      </c>
      <c r="J16" s="183">
        <v>0.38949412300000003</v>
      </c>
      <c r="K16" s="183">
        <v>0.41221990676000003</v>
      </c>
      <c r="L16" s="183">
        <v>1.6081089461132416E-3</v>
      </c>
      <c r="M16" s="183">
        <v>2.0541684299999998</v>
      </c>
      <c r="N16" s="183">
        <v>0.107327456952656</v>
      </c>
      <c r="O16" s="183">
        <v>7.9239268730393313E-3</v>
      </c>
      <c r="P16" s="183">
        <v>7.9089744021425865E-2</v>
      </c>
      <c r="Q16" s="183">
        <v>2.2873748897929171E-2</v>
      </c>
      <c r="R16" s="183">
        <v>0.23791276211993032</v>
      </c>
      <c r="S16" s="183">
        <v>2.7430456564451026E-2</v>
      </c>
      <c r="T16" s="183">
        <v>0.15318697162660691</v>
      </c>
      <c r="U16" s="183">
        <v>1.1739202550289443</v>
      </c>
      <c r="V16" s="183">
        <v>0.25190598654132396</v>
      </c>
      <c r="W16" s="183">
        <v>5.9333882007971517E-2</v>
      </c>
      <c r="X16" s="183">
        <v>3.9473417377826073E-2</v>
      </c>
      <c r="Y16" s="183">
        <v>3.2211765677391305E-3</v>
      </c>
      <c r="Z16" s="183">
        <v>2.9685217037391308E-3</v>
      </c>
      <c r="AA16" s="183">
        <v>2.9685217037391308E-3</v>
      </c>
      <c r="AB16" s="183">
        <v>4.8631637353043468E-2</v>
      </c>
      <c r="AC16" s="183">
        <v>0.17472927636231436</v>
      </c>
      <c r="AD16" s="183">
        <v>1.5114400350756372E-2</v>
      </c>
      <c r="AE16" s="184"/>
      <c r="AF16" s="183">
        <v>255.7417676</v>
      </c>
      <c r="AG16" s="186">
        <v>26071.174636</v>
      </c>
      <c r="AH16" s="183">
        <v>17302.358477622642</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7.1667546858099991</v>
      </c>
      <c r="F17" s="183">
        <v>0.24961602697599999</v>
      </c>
      <c r="G17" s="183">
        <v>11.325690775321204</v>
      </c>
      <c r="H17" s="183">
        <v>3.1003770000000001E-4</v>
      </c>
      <c r="I17" s="183">
        <v>0.57190126099999972</v>
      </c>
      <c r="J17" s="183">
        <v>0.86218296849999998</v>
      </c>
      <c r="K17" s="183">
        <v>1.0189491841099998</v>
      </c>
      <c r="L17" s="183">
        <v>8.728522521210003E-3</v>
      </c>
      <c r="M17" s="183">
        <v>88.628779307522066</v>
      </c>
      <c r="N17" s="183">
        <v>13.089241342396774</v>
      </c>
      <c r="O17" s="183">
        <v>0.30777386677059465</v>
      </c>
      <c r="P17" s="183">
        <v>0.23829632269315507</v>
      </c>
      <c r="Q17" s="183">
        <v>0.14231886944399375</v>
      </c>
      <c r="R17" s="183">
        <v>0.97226565682010047</v>
      </c>
      <c r="S17" s="183">
        <v>4.6608402630941805</v>
      </c>
      <c r="T17" s="183">
        <v>0.11057525663018845</v>
      </c>
      <c r="U17" s="183">
        <v>0.56579642750378056</v>
      </c>
      <c r="V17" s="183">
        <v>16.008739991764088</v>
      </c>
      <c r="W17" s="183">
        <v>45.039153748304855</v>
      </c>
      <c r="X17" s="183">
        <v>2.6084030283444533E-2</v>
      </c>
      <c r="Y17" s="183">
        <v>0.21953037247777993</v>
      </c>
      <c r="Z17" s="183">
        <v>7.4969092626400072E-2</v>
      </c>
      <c r="AA17" s="183">
        <v>5.3198190137635173E-2</v>
      </c>
      <c r="AB17" s="183">
        <v>0.3737816855252597</v>
      </c>
      <c r="AC17" s="183">
        <v>0.30388160185698798</v>
      </c>
      <c r="AD17" s="183">
        <v>0.6955694971414409</v>
      </c>
      <c r="AE17" s="184"/>
      <c r="AF17" s="183">
        <v>36.225076550655004</v>
      </c>
      <c r="AG17" s="186">
        <v>28306.605637513458</v>
      </c>
      <c r="AH17" s="183">
        <v>47966.148800031639</v>
      </c>
      <c r="AI17" s="186" t="s">
        <v>391</v>
      </c>
      <c r="AJ17" s="186" t="s">
        <v>391</v>
      </c>
      <c r="AK17" s="185" t="s">
        <v>391</v>
      </c>
      <c r="AL17" s="160" t="s">
        <v>49</v>
      </c>
    </row>
    <row r="18" spans="1:39" s="2" customFormat="1" ht="24.75" customHeight="1" thickBot="1" x14ac:dyDescent="0.3">
      <c r="A18" s="120" t="s">
        <v>53</v>
      </c>
      <c r="B18" s="120" t="s">
        <v>60</v>
      </c>
      <c r="C18" s="121" t="s">
        <v>61</v>
      </c>
      <c r="D18" s="181"/>
      <c r="E18" s="182">
        <v>3.5898056582500004E-2</v>
      </c>
      <c r="F18" s="182">
        <v>1.5602230399999989E-3</v>
      </c>
      <c r="G18" s="182">
        <v>6.7923903920000001E-4</v>
      </c>
      <c r="H18" s="182" t="s">
        <v>391</v>
      </c>
      <c r="I18" s="182">
        <v>4.0850725999999997E-3</v>
      </c>
      <c r="J18" s="182">
        <v>4.9437381000000009E-3</v>
      </c>
      <c r="K18" s="182">
        <v>5.5137897200000004E-3</v>
      </c>
      <c r="L18" s="182">
        <v>2.1851296999999994E-5</v>
      </c>
      <c r="M18" s="182">
        <v>3.4447289564700001E-2</v>
      </c>
      <c r="N18" s="182">
        <v>1.9123290595626365E-5</v>
      </c>
      <c r="O18" s="182">
        <v>3.419381175918895E-6</v>
      </c>
      <c r="P18" s="182">
        <v>7.5215090735013067E-5</v>
      </c>
      <c r="Q18" s="182">
        <v>8.832039636126535E-5</v>
      </c>
      <c r="R18" s="182">
        <v>2.0399209537079608E-5</v>
      </c>
      <c r="S18" s="182">
        <v>1.3327308855556762E-5</v>
      </c>
      <c r="T18" s="182">
        <v>1.3601579558536786E-5</v>
      </c>
      <c r="U18" s="182">
        <v>9.7338096021966063E-6</v>
      </c>
      <c r="V18" s="182">
        <v>2.0013713848559289E-4</v>
      </c>
      <c r="W18" s="182">
        <v>3.3544351308438677E-4</v>
      </c>
      <c r="X18" s="182">
        <v>3.6847169093781964E-7</v>
      </c>
      <c r="Y18" s="182">
        <v>5.5546630680273988E-7</v>
      </c>
      <c r="Z18" s="182">
        <v>5.4540858021819854E-7</v>
      </c>
      <c r="AA18" s="182">
        <v>5.3875566099604999E-7</v>
      </c>
      <c r="AB18" s="183">
        <v>2.0081022389548079E-6</v>
      </c>
      <c r="AC18" s="182">
        <v>1.0843554769588786E-5</v>
      </c>
      <c r="AD18" s="182">
        <v>1.0720156821941245E-5</v>
      </c>
      <c r="AE18" s="184"/>
      <c r="AF18" s="186">
        <v>30.527949359999997</v>
      </c>
      <c r="AG18" s="186">
        <v>117.20453487805284</v>
      </c>
      <c r="AH18" s="186">
        <v>2585.791487647668</v>
      </c>
      <c r="AI18" s="186" t="s">
        <v>391</v>
      </c>
      <c r="AJ18" s="186" t="s">
        <v>391</v>
      </c>
      <c r="AK18" s="185" t="s">
        <v>391</v>
      </c>
      <c r="AL18" s="160" t="s">
        <v>49</v>
      </c>
    </row>
    <row r="19" spans="1:39" s="2" customFormat="1" ht="24.75" customHeight="1" thickBot="1" x14ac:dyDescent="0.3">
      <c r="A19" s="120" t="s">
        <v>53</v>
      </c>
      <c r="B19" s="120" t="s">
        <v>62</v>
      </c>
      <c r="C19" s="121" t="s">
        <v>63</v>
      </c>
      <c r="D19" s="181"/>
      <c r="E19" s="182">
        <v>9.9410519040000036</v>
      </c>
      <c r="F19" s="183">
        <v>0.55643177899999985</v>
      </c>
      <c r="G19" s="183">
        <v>14.930065031800014</v>
      </c>
      <c r="H19" s="183">
        <v>1.4648000000000001E-2</v>
      </c>
      <c r="I19" s="183">
        <v>0.25887274700000018</v>
      </c>
      <c r="J19" s="183">
        <v>0.35530730524999948</v>
      </c>
      <c r="K19" s="183">
        <v>0.42422499799999958</v>
      </c>
      <c r="L19" s="183">
        <v>6.0386296436468773E-3</v>
      </c>
      <c r="M19" s="183">
        <v>1.7974941346030004</v>
      </c>
      <c r="N19" s="183">
        <v>9.6278680646362233E-2</v>
      </c>
      <c r="O19" s="183">
        <v>1.4240413984103929E-2</v>
      </c>
      <c r="P19" s="183">
        <v>8.0647396243940184E-2</v>
      </c>
      <c r="Q19" s="183">
        <v>6.302902358647644E-2</v>
      </c>
      <c r="R19" s="183">
        <v>0.34655450515985975</v>
      </c>
      <c r="S19" s="183">
        <v>0.11209680887419883</v>
      </c>
      <c r="T19" s="183">
        <v>2.3886764406035979</v>
      </c>
      <c r="U19" s="183">
        <v>1.6279362814840763</v>
      </c>
      <c r="V19" s="183">
        <v>1.0870295779753194</v>
      </c>
      <c r="W19" s="183">
        <v>0.25159494968801688</v>
      </c>
      <c r="X19" s="183">
        <v>1.5337229827812462E-4</v>
      </c>
      <c r="Y19" s="183">
        <v>2.9169719316236143E-4</v>
      </c>
      <c r="Z19" s="183">
        <v>1.5973070578046732E-4</v>
      </c>
      <c r="AA19" s="183">
        <v>1.6495978551827608E-4</v>
      </c>
      <c r="AB19" s="183">
        <v>7.6975998273922947E-4</v>
      </c>
      <c r="AC19" s="183">
        <v>0.25451993853899618</v>
      </c>
      <c r="AD19" s="183">
        <v>6.3967601569789048E-2</v>
      </c>
      <c r="AE19" s="184"/>
      <c r="AF19" s="183">
        <v>8143.0411086296408</v>
      </c>
      <c r="AG19" s="186">
        <v>37980.747042692048</v>
      </c>
      <c r="AH19" s="183">
        <v>26702.809126620592</v>
      </c>
      <c r="AI19" s="183">
        <v>5.2811003999999997</v>
      </c>
      <c r="AJ19" s="186" t="s">
        <v>391</v>
      </c>
      <c r="AK19" s="185" t="s">
        <v>391</v>
      </c>
      <c r="AL19" s="160" t="s">
        <v>49</v>
      </c>
    </row>
    <row r="20" spans="1:39" s="2" customFormat="1" ht="24.75" customHeight="1" thickBot="1" x14ac:dyDescent="0.3">
      <c r="A20" s="120" t="s">
        <v>53</v>
      </c>
      <c r="B20" s="120" t="s">
        <v>64</v>
      </c>
      <c r="C20" s="121" t="s">
        <v>65</v>
      </c>
      <c r="D20" s="181"/>
      <c r="E20" s="182">
        <v>1.9265308346440007</v>
      </c>
      <c r="F20" s="183">
        <v>0.20396242033360004</v>
      </c>
      <c r="G20" s="183">
        <v>1.6204048243843996</v>
      </c>
      <c r="H20" s="183">
        <v>3.1906653448959252E-5</v>
      </c>
      <c r="I20" s="183">
        <v>0.10394893600000001</v>
      </c>
      <c r="J20" s="183">
        <v>0.15463447100000002</v>
      </c>
      <c r="K20" s="183">
        <v>0.21495321834800007</v>
      </c>
      <c r="L20" s="183">
        <v>2.1211238077862137E-3</v>
      </c>
      <c r="M20" s="183">
        <v>0.94057111487600009</v>
      </c>
      <c r="N20" s="183">
        <v>1.5466673909476992E-2</v>
      </c>
      <c r="O20" s="183">
        <v>2.1573676622420063E-3</v>
      </c>
      <c r="P20" s="183">
        <v>2.2090681358967242E-2</v>
      </c>
      <c r="Q20" s="183">
        <v>6.7399551705278667E-3</v>
      </c>
      <c r="R20" s="183">
        <v>3.3159444193307817E-2</v>
      </c>
      <c r="S20" s="183">
        <v>1.5072709479988834E-2</v>
      </c>
      <c r="T20" s="183">
        <v>9.7295606727509656E-2</v>
      </c>
      <c r="U20" s="183">
        <v>0.13937615793413524</v>
      </c>
      <c r="V20" s="183">
        <v>7.0822864602071434E-2</v>
      </c>
      <c r="W20" s="183">
        <v>4.8898445173163968E-2</v>
      </c>
      <c r="X20" s="183">
        <v>1.5250370914805729E-4</v>
      </c>
      <c r="Y20" s="183">
        <v>3.6833511719948749E-4</v>
      </c>
      <c r="Z20" s="183">
        <v>1.6759938061351986E-4</v>
      </c>
      <c r="AA20" s="183">
        <v>1.0200592431426809E-4</v>
      </c>
      <c r="AB20" s="183">
        <v>7.9044413127533268E-4</v>
      </c>
      <c r="AC20" s="183">
        <v>3.2031609348573138E-2</v>
      </c>
      <c r="AD20" s="183">
        <v>8.9754283855098278E-3</v>
      </c>
      <c r="AE20" s="184"/>
      <c r="AF20" s="183">
        <v>1658.2546921804176</v>
      </c>
      <c r="AG20" s="186">
        <v>3470.6952856932926</v>
      </c>
      <c r="AH20" s="183">
        <v>4070.0038578669537</v>
      </c>
      <c r="AI20" s="183">
        <v>13243.768651588043</v>
      </c>
      <c r="AJ20" s="186" t="s">
        <v>391</v>
      </c>
      <c r="AK20" s="185" t="s">
        <v>391</v>
      </c>
      <c r="AL20" s="160" t="s">
        <v>49</v>
      </c>
    </row>
    <row r="21" spans="1:39" s="2" customFormat="1" ht="24.75" customHeight="1" thickBot="1" x14ac:dyDescent="0.3">
      <c r="A21" s="120" t="s">
        <v>53</v>
      </c>
      <c r="B21" s="120" t="s">
        <v>66</v>
      </c>
      <c r="C21" s="121" t="s">
        <v>67</v>
      </c>
      <c r="D21" s="181"/>
      <c r="E21" s="182">
        <v>1.2871178459559993</v>
      </c>
      <c r="F21" s="183">
        <v>0.14333635791999927</v>
      </c>
      <c r="G21" s="183">
        <v>2.2605173744826237</v>
      </c>
      <c r="H21" s="183">
        <v>4.959403189664E-4</v>
      </c>
      <c r="I21" s="183">
        <v>9.208581400000046E-2</v>
      </c>
      <c r="J21" s="183">
        <v>0.1424718450000004</v>
      </c>
      <c r="K21" s="183">
        <v>0.20725220094000035</v>
      </c>
      <c r="L21" s="183">
        <v>4.2390936209109158E-3</v>
      </c>
      <c r="M21" s="183">
        <v>0.64708809011339996</v>
      </c>
      <c r="N21" s="183">
        <v>5.4117674279651577E-2</v>
      </c>
      <c r="O21" s="183">
        <v>4.215134413937875E-3</v>
      </c>
      <c r="P21" s="183">
        <v>6.6349688101098019E-3</v>
      </c>
      <c r="Q21" s="183">
        <v>4.769329262998169E-2</v>
      </c>
      <c r="R21" s="183">
        <v>4.1909751232664584E-2</v>
      </c>
      <c r="S21" s="183">
        <v>5.6023010589096353E-2</v>
      </c>
      <c r="T21" s="183">
        <v>0.48497253415480795</v>
      </c>
      <c r="U21" s="183">
        <v>7.3717575345499081E-2</v>
      </c>
      <c r="V21" s="183">
        <v>0.20027487655408863</v>
      </c>
      <c r="W21" s="183">
        <v>2.7452978952191096E-2</v>
      </c>
      <c r="X21" s="183">
        <v>5.4897664009787473E-4</v>
      </c>
      <c r="Y21" s="183">
        <v>8.9689560538186615E-4</v>
      </c>
      <c r="Z21" s="183">
        <v>5.0533200805085799E-4</v>
      </c>
      <c r="AA21" s="183">
        <v>4.0423474622366934E-4</v>
      </c>
      <c r="AB21" s="183">
        <v>2.3554389997542673E-3</v>
      </c>
      <c r="AC21" s="183">
        <v>1.5947111255135548E-2</v>
      </c>
      <c r="AD21" s="183">
        <v>9.6810662365962134E-3</v>
      </c>
      <c r="AE21" s="184"/>
      <c r="AF21" s="183">
        <v>1609.5832842735817</v>
      </c>
      <c r="AG21" s="183">
        <v>2444.3934934144895</v>
      </c>
      <c r="AH21" s="183">
        <v>12578.470544073238</v>
      </c>
      <c r="AI21" s="183">
        <v>61.992539870800009</v>
      </c>
      <c r="AJ21" s="186" t="s">
        <v>391</v>
      </c>
      <c r="AK21" s="185" t="s">
        <v>391</v>
      </c>
      <c r="AL21" s="160" t="s">
        <v>49</v>
      </c>
    </row>
    <row r="22" spans="1:39" s="2" customFormat="1" ht="24.75" customHeight="1" thickBot="1" x14ac:dyDescent="0.3">
      <c r="A22" s="120" t="s">
        <v>53</v>
      </c>
      <c r="B22" s="123" t="s">
        <v>68</v>
      </c>
      <c r="C22" s="121" t="s">
        <v>69</v>
      </c>
      <c r="D22" s="181"/>
      <c r="E22" s="182">
        <v>12.160229238607993</v>
      </c>
      <c r="F22" s="183">
        <v>0.40727603477398966</v>
      </c>
      <c r="G22" s="183">
        <v>3.7724661663938588</v>
      </c>
      <c r="H22" s="183">
        <v>0.1376620197</v>
      </c>
      <c r="I22" s="183">
        <v>0.54585815199999965</v>
      </c>
      <c r="J22" s="183">
        <v>0.7486651140000008</v>
      </c>
      <c r="K22" s="183">
        <v>0.91892717798000023</v>
      </c>
      <c r="L22" s="183">
        <v>4.235430993455286E-3</v>
      </c>
      <c r="M22" s="183">
        <v>11.383479931317503</v>
      </c>
      <c r="N22" s="183">
        <v>0.67810189857039194</v>
      </c>
      <c r="O22" s="183">
        <v>2.7538927642256985E-2</v>
      </c>
      <c r="P22" s="183">
        <v>0.19959123599969494</v>
      </c>
      <c r="Q22" s="183">
        <v>8.8462635397675904E-2</v>
      </c>
      <c r="R22" s="183">
        <v>6.8511469271329478E-2</v>
      </c>
      <c r="S22" s="183">
        <v>0.44201098514203807</v>
      </c>
      <c r="T22" s="183">
        <v>0.26133618953084548</v>
      </c>
      <c r="U22" s="183">
        <v>8.1366568919857385E-2</v>
      </c>
      <c r="V22" s="183">
        <v>2.7730223976308888</v>
      </c>
      <c r="W22" s="183">
        <v>0.42342594087934388</v>
      </c>
      <c r="X22" s="183">
        <v>7.2046469326310033E-4</v>
      </c>
      <c r="Y22" s="183">
        <v>1.2673434099562818E-3</v>
      </c>
      <c r="Z22" s="183">
        <v>4.9379283335176157E-4</v>
      </c>
      <c r="AA22" s="183">
        <v>3.3103703940996418E-4</v>
      </c>
      <c r="AB22" s="183">
        <v>2.8126379759811078E-3</v>
      </c>
      <c r="AC22" s="183">
        <v>1.7289291254085286E-2</v>
      </c>
      <c r="AD22" s="183">
        <v>1.242749602693536E-2</v>
      </c>
      <c r="AE22" s="184"/>
      <c r="AF22" s="183">
        <v>2884.5274559012123</v>
      </c>
      <c r="AG22" s="183">
        <v>10195.726989866398</v>
      </c>
      <c r="AH22" s="183">
        <v>24144.711039122765</v>
      </c>
      <c r="AI22" s="183">
        <v>142.43284403999999</v>
      </c>
      <c r="AJ22" s="183" t="s">
        <v>391</v>
      </c>
      <c r="AK22" s="185" t="s">
        <v>391</v>
      </c>
      <c r="AL22" s="160" t="s">
        <v>49</v>
      </c>
    </row>
    <row r="23" spans="1:39" s="2" customFormat="1" ht="24.75" customHeight="1" thickBot="1" x14ac:dyDescent="0.3">
      <c r="A23" s="120" t="s">
        <v>70</v>
      </c>
      <c r="B23" s="123" t="s">
        <v>393</v>
      </c>
      <c r="C23" s="121" t="s">
        <v>394</v>
      </c>
      <c r="E23" s="183">
        <v>1.0387469999999999</v>
      </c>
      <c r="F23" s="183">
        <v>7.4589000000000003E-2</v>
      </c>
      <c r="G23" s="183">
        <v>4.7000000000000002E-3</v>
      </c>
      <c r="H23" s="183">
        <v>3.7599999999999998E-4</v>
      </c>
      <c r="I23" s="183">
        <v>4.8598000000000002E-2</v>
      </c>
      <c r="J23" s="183">
        <v>4.8598000000000002E-2</v>
      </c>
      <c r="K23" s="183">
        <v>4.8598000000000002E-2</v>
      </c>
      <c r="L23" s="183">
        <v>3.8774999999999997E-2</v>
      </c>
      <c r="M23" s="183">
        <v>0.33534499999999995</v>
      </c>
      <c r="N23" s="183">
        <v>1.7625000000000002E-5</v>
      </c>
      <c r="O23" s="183">
        <v>4.6999999999999999E-4</v>
      </c>
      <c r="P23" s="183">
        <v>2.4909999999999998E-4</v>
      </c>
      <c r="Q23" s="183">
        <v>4.6999999999999999E-6</v>
      </c>
      <c r="R23" s="183">
        <v>2.3500000000000001E-3</v>
      </c>
      <c r="S23" s="183">
        <v>7.9899999999999999E-2</v>
      </c>
      <c r="T23" s="183">
        <v>3.29E-3</v>
      </c>
      <c r="U23" s="183">
        <v>4.6999999999999999E-4</v>
      </c>
      <c r="V23" s="183">
        <v>4.7E-2</v>
      </c>
      <c r="W23" s="183" t="s">
        <v>390</v>
      </c>
      <c r="X23" s="183">
        <v>1.41E-3</v>
      </c>
      <c r="Y23" s="183">
        <v>2.3500000000000001E-3</v>
      </c>
      <c r="Z23" s="183">
        <v>1.6168000000000001E-3</v>
      </c>
      <c r="AA23" s="183">
        <v>9.9639999999999993E-4</v>
      </c>
      <c r="AB23" s="183">
        <v>6.3731999999999999E-3</v>
      </c>
      <c r="AC23" s="183" t="s">
        <v>391</v>
      </c>
      <c r="AD23" s="183" t="s">
        <v>391</v>
      </c>
      <c r="AE23" s="184"/>
      <c r="AF23" s="183">
        <v>2010.6130000000001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3.5640437250069934</v>
      </c>
      <c r="F24" s="182">
        <v>1.2506480763076875</v>
      </c>
      <c r="G24" s="182">
        <v>3.4877098275392902</v>
      </c>
      <c r="H24" s="183">
        <v>6.5494959999999993E-3</v>
      </c>
      <c r="I24" s="182">
        <v>0.58891722159999127</v>
      </c>
      <c r="J24" s="182">
        <v>0.90198292984999229</v>
      </c>
      <c r="K24" s="182">
        <v>1.1886499862718805</v>
      </c>
      <c r="L24" s="182">
        <v>2.3787083254106663E-2</v>
      </c>
      <c r="M24" s="182">
        <v>3.4818048133040431</v>
      </c>
      <c r="N24" s="182">
        <v>0.1783586142512221</v>
      </c>
      <c r="O24" s="182">
        <v>3.2360244810520591E-2</v>
      </c>
      <c r="P24" s="182">
        <v>1.6497856406478578E-2</v>
      </c>
      <c r="Q24" s="182">
        <v>0.12336710007653244</v>
      </c>
      <c r="R24" s="182">
        <v>0.13243793899387674</v>
      </c>
      <c r="S24" s="182">
        <v>0.14794313908690182</v>
      </c>
      <c r="T24" s="182">
        <v>1.2414974943899082</v>
      </c>
      <c r="U24" s="182">
        <v>0.10119537625693659</v>
      </c>
      <c r="V24" s="182">
        <v>1.4003034802788958</v>
      </c>
      <c r="W24" s="182">
        <v>0.25276744394185841</v>
      </c>
      <c r="X24" s="182">
        <v>1.8789803314182247E-2</v>
      </c>
      <c r="Y24" s="182">
        <v>3.0285905392239573E-2</v>
      </c>
      <c r="Z24" s="182">
        <v>1.0094652790889372E-2</v>
      </c>
      <c r="AA24" s="182">
        <v>8.0281477126075158E-3</v>
      </c>
      <c r="AB24" s="183">
        <v>6.7198509209918711E-2</v>
      </c>
      <c r="AC24" s="182">
        <v>4.4609020870681207E-2</v>
      </c>
      <c r="AD24" s="182">
        <v>3.0272067058635076E-2</v>
      </c>
      <c r="AE24" s="184"/>
      <c r="AF24" s="183">
        <v>4387.3381487735942</v>
      </c>
      <c r="AG24" s="186">
        <v>3576.5043940586529</v>
      </c>
      <c r="AH24" s="183">
        <v>25592.051579594368</v>
      </c>
      <c r="AI24" s="183">
        <v>5943.878069207115</v>
      </c>
      <c r="AJ24" s="186" t="s">
        <v>391</v>
      </c>
      <c r="AK24" s="185" t="s">
        <v>391</v>
      </c>
      <c r="AL24" s="160" t="s">
        <v>49</v>
      </c>
    </row>
    <row r="25" spans="1:39" s="2" customFormat="1" ht="24.75" customHeight="1" thickBot="1" x14ac:dyDescent="0.3">
      <c r="A25" s="120" t="s">
        <v>73</v>
      </c>
      <c r="B25" s="123" t="s">
        <v>74</v>
      </c>
      <c r="C25" s="125" t="s">
        <v>75</v>
      </c>
      <c r="D25" s="181"/>
      <c r="E25" s="182">
        <v>0.5828084457512871</v>
      </c>
      <c r="F25" s="182">
        <v>7.1329520047875253E-2</v>
      </c>
      <c r="G25" s="182">
        <v>3.9401945123683717E-2</v>
      </c>
      <c r="H25" s="182" t="s">
        <v>390</v>
      </c>
      <c r="I25" s="182">
        <v>5.3587508238965558E-3</v>
      </c>
      <c r="J25" s="182">
        <v>5.3587508238965558E-3</v>
      </c>
      <c r="K25" s="182">
        <v>5.3587508238965558E-3</v>
      </c>
      <c r="L25" s="182">
        <v>2.5722003954703468E-3</v>
      </c>
      <c r="M25" s="182">
        <v>0.44080944377075465</v>
      </c>
      <c r="N25" s="182" t="s">
        <v>390</v>
      </c>
      <c r="O25" s="182">
        <v>4.0809151898185095E-4</v>
      </c>
      <c r="P25" s="182">
        <v>2.4860747708089771E-4</v>
      </c>
      <c r="Q25" s="182">
        <v>4.6907071147339193E-6</v>
      </c>
      <c r="R25" s="182">
        <v>1.4072121344201756E-3</v>
      </c>
      <c r="S25" s="182">
        <v>9.9442990832359084E-4</v>
      </c>
      <c r="T25" s="182">
        <v>4.1278222609658491E-4</v>
      </c>
      <c r="U25" s="182">
        <v>4.6907071147339193E-6</v>
      </c>
      <c r="V25" s="182">
        <v>8.1524489654075508E-2</v>
      </c>
      <c r="W25" s="182" t="s">
        <v>390</v>
      </c>
      <c r="X25" s="182">
        <v>2.3922606285142983E-4</v>
      </c>
      <c r="Y25" s="182">
        <v>1.4447377913380469E-3</v>
      </c>
      <c r="Z25" s="182">
        <v>1.6136032474684679E-3</v>
      </c>
      <c r="AA25" s="182">
        <v>3.7056586206397955E-4</v>
      </c>
      <c r="AB25" s="183">
        <v>3.668132963721924E-3</v>
      </c>
      <c r="AC25" s="183" t="s">
        <v>391</v>
      </c>
      <c r="AD25" s="183" t="s">
        <v>391</v>
      </c>
      <c r="AE25" s="184"/>
      <c r="AF25" s="183">
        <v>2054.0606455419829</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4.3878496281627252E-2</v>
      </c>
      <c r="F26" s="183">
        <v>3.6481257404385951E-2</v>
      </c>
      <c r="G26" s="183">
        <v>3.9338801992872714E-3</v>
      </c>
      <c r="H26" s="183" t="s">
        <v>390</v>
      </c>
      <c r="I26" s="183">
        <v>2.6917417103651357E-4</v>
      </c>
      <c r="J26" s="183">
        <v>2.6917417103651357E-4</v>
      </c>
      <c r="K26" s="183">
        <v>2.6917417103651357E-4</v>
      </c>
      <c r="L26" s="183">
        <v>4.0376125655477032E-5</v>
      </c>
      <c r="M26" s="183">
        <v>1.4436752420209717</v>
      </c>
      <c r="N26" s="183">
        <v>3.6202355920896272</v>
      </c>
      <c r="O26" s="183">
        <v>4.671810467612444E-5</v>
      </c>
      <c r="P26" s="183">
        <v>3.2080713003200526E-5</v>
      </c>
      <c r="Q26" s="183">
        <v>8.3720626168494383E-7</v>
      </c>
      <c r="R26" s="183">
        <v>1.2483546238166223E-4</v>
      </c>
      <c r="S26" s="183">
        <v>1.4061407087890364E-4</v>
      </c>
      <c r="T26" s="183">
        <v>5.0798827027475065E-5</v>
      </c>
      <c r="U26" s="183">
        <v>6.6649488854464534E-7</v>
      </c>
      <c r="V26" s="183">
        <v>9.3422408335738158E-3</v>
      </c>
      <c r="W26" s="183" t="s">
        <v>390</v>
      </c>
      <c r="X26" s="183">
        <v>2.596780477818288E-5</v>
      </c>
      <c r="Y26" s="183">
        <v>1.1360841829541042E-4</v>
      </c>
      <c r="Z26" s="183">
        <v>1.1848256049130422E-4</v>
      </c>
      <c r="AA26" s="183">
        <v>4.0874011448346383E-5</v>
      </c>
      <c r="AB26" s="183">
        <v>2.9893279501324389E-4</v>
      </c>
      <c r="AC26" s="183" t="s">
        <v>391</v>
      </c>
      <c r="AD26" s="183" t="s">
        <v>391</v>
      </c>
      <c r="AE26" s="184"/>
      <c r="AF26" s="183">
        <v>215.51074789846962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36.463735516830162</v>
      </c>
      <c r="F27" s="183">
        <v>18.851542457439209</v>
      </c>
      <c r="G27" s="183">
        <v>0.30671106565192008</v>
      </c>
      <c r="H27" s="183">
        <v>1.8208220619645292</v>
      </c>
      <c r="I27" s="183">
        <v>1.3310137844162546</v>
      </c>
      <c r="J27" s="183">
        <v>1.3310137844162546</v>
      </c>
      <c r="K27" s="183">
        <v>1.3310137844162546</v>
      </c>
      <c r="L27" s="183">
        <v>0.77711505783999468</v>
      </c>
      <c r="M27" s="183">
        <v>191.11157209733747</v>
      </c>
      <c r="N27" s="183">
        <v>0.92094832232409274</v>
      </c>
      <c r="O27" s="183">
        <v>4.2573139415186468E-4</v>
      </c>
      <c r="P27" s="183">
        <v>2.2095118217526563E-2</v>
      </c>
      <c r="Q27" s="183">
        <v>6.6720351180316051E-4</v>
      </c>
      <c r="R27" s="183">
        <v>2.1334517415159449E-2</v>
      </c>
      <c r="S27" s="183">
        <v>1.4813931333708487E-2</v>
      </c>
      <c r="T27" s="183">
        <v>4.4668147241159898E-3</v>
      </c>
      <c r="U27" s="183">
        <v>4.8294423530259183E-4</v>
      </c>
      <c r="V27" s="183">
        <v>8.1402184059449531E-2</v>
      </c>
      <c r="W27" s="183">
        <v>1.8486896000000002</v>
      </c>
      <c r="X27" s="183">
        <v>4.5958626195599997E-2</v>
      </c>
      <c r="Y27" s="183">
        <v>5.3235023681500002E-2</v>
      </c>
      <c r="Z27" s="183">
        <v>3.9245027314499997E-2</v>
      </c>
      <c r="AA27" s="183">
        <v>4.8107832728600003E-2</v>
      </c>
      <c r="AB27" s="183">
        <v>0.1865465099202</v>
      </c>
      <c r="AC27" s="183">
        <v>1.8486897E-3</v>
      </c>
      <c r="AD27" s="183">
        <v>3.714654E-4</v>
      </c>
      <c r="AE27" s="184"/>
      <c r="AF27" s="183">
        <v>132639.5829097825</v>
      </c>
      <c r="AG27" s="186" t="s">
        <v>391</v>
      </c>
      <c r="AH27" s="183">
        <v>10.746505304399999</v>
      </c>
      <c r="AI27" s="183">
        <v>277.14487555379998</v>
      </c>
      <c r="AJ27" s="186" t="s">
        <v>391</v>
      </c>
      <c r="AK27" s="185" t="s">
        <v>391</v>
      </c>
      <c r="AL27" s="160" t="s">
        <v>49</v>
      </c>
    </row>
    <row r="28" spans="1:39" s="2" customFormat="1" ht="24.75" customHeight="1" thickBot="1" x14ac:dyDescent="0.3">
      <c r="A28" s="120" t="s">
        <v>78</v>
      </c>
      <c r="B28" s="120" t="s">
        <v>81</v>
      </c>
      <c r="C28" s="121" t="s">
        <v>82</v>
      </c>
      <c r="D28" s="181"/>
      <c r="E28" s="182">
        <v>11.415019597500317</v>
      </c>
      <c r="F28" s="183">
        <v>1.6766853642956008</v>
      </c>
      <c r="G28" s="183">
        <v>8.1222789388986416E-2</v>
      </c>
      <c r="H28" s="183">
        <v>6.5202365384374072E-2</v>
      </c>
      <c r="I28" s="183">
        <v>0.81892630804229227</v>
      </c>
      <c r="J28" s="183">
        <v>0.81892630804229227</v>
      </c>
      <c r="K28" s="183">
        <v>0.81892630804229227</v>
      </c>
      <c r="L28" s="183">
        <v>0.51074639158626423</v>
      </c>
      <c r="M28" s="183">
        <v>10.328913448830177</v>
      </c>
      <c r="N28" s="183">
        <v>5.1859575973839847E-2</v>
      </c>
      <c r="O28" s="183">
        <v>5.5876152026440161E-5</v>
      </c>
      <c r="P28" s="183">
        <v>4.6339084852007684E-3</v>
      </c>
      <c r="Q28" s="183">
        <v>1.0144059501606523E-4</v>
      </c>
      <c r="R28" s="183">
        <v>6.642602441297045E-3</v>
      </c>
      <c r="S28" s="183">
        <v>4.4828385772770138E-3</v>
      </c>
      <c r="T28" s="183">
        <v>3.7818024365798711E-4</v>
      </c>
      <c r="U28" s="183">
        <v>9.1128885979250115E-5</v>
      </c>
      <c r="V28" s="183">
        <v>1.6093848205160563E-2</v>
      </c>
      <c r="W28" s="183">
        <v>0.56033699999999997</v>
      </c>
      <c r="X28" s="183">
        <v>1.6485481670999998E-2</v>
      </c>
      <c r="Y28" s="183">
        <v>1.8515516526999998E-2</v>
      </c>
      <c r="Z28" s="183">
        <v>1.44544861525E-2</v>
      </c>
      <c r="AA28" s="183">
        <v>1.55331870864E-2</v>
      </c>
      <c r="AB28" s="183">
        <v>6.49886714369E-2</v>
      </c>
      <c r="AC28" s="183">
        <v>5.6033730000000005E-4</v>
      </c>
      <c r="AD28" s="183">
        <v>1.1294339999999999E-4</v>
      </c>
      <c r="AE28" s="184"/>
      <c r="AF28" s="183">
        <v>34512.393032681597</v>
      </c>
      <c r="AG28" s="186" t="s">
        <v>391</v>
      </c>
      <c r="AH28" s="183" t="s">
        <v>391</v>
      </c>
      <c r="AI28" s="183">
        <v>142.84180064629999</v>
      </c>
      <c r="AJ28" s="186" t="s">
        <v>391</v>
      </c>
      <c r="AK28" s="185" t="s">
        <v>391</v>
      </c>
      <c r="AL28" s="160" t="s">
        <v>49</v>
      </c>
    </row>
    <row r="29" spans="1:39" s="2" customFormat="1" ht="24.75" customHeight="1" thickBot="1" x14ac:dyDescent="0.3">
      <c r="A29" s="120" t="s">
        <v>78</v>
      </c>
      <c r="B29" s="120" t="s">
        <v>83</v>
      </c>
      <c r="C29" s="121" t="s">
        <v>84</v>
      </c>
      <c r="D29" s="181"/>
      <c r="E29" s="182">
        <v>44.477098725396395</v>
      </c>
      <c r="F29" s="183">
        <v>2.4925174904852674</v>
      </c>
      <c r="G29" s="183">
        <v>0.15497265599478918</v>
      </c>
      <c r="H29" s="183">
        <v>2.3590088564471152E-2</v>
      </c>
      <c r="I29" s="183">
        <v>1.1063031222656077</v>
      </c>
      <c r="J29" s="183">
        <v>1.1063031222656077</v>
      </c>
      <c r="K29" s="183">
        <v>1.1063031222656077</v>
      </c>
      <c r="L29" s="183">
        <v>0.68336608389720155</v>
      </c>
      <c r="M29" s="183">
        <v>11.125360252079155</v>
      </c>
      <c r="N29" s="183">
        <v>1.958028919379694E-3</v>
      </c>
      <c r="O29" s="183">
        <v>7.7411834865504591E-5</v>
      </c>
      <c r="P29" s="183">
        <v>8.1759080349393179E-3</v>
      </c>
      <c r="Q29" s="183">
        <v>1.5458569804457581E-4</v>
      </c>
      <c r="R29" s="183">
        <v>1.3094093769993738E-2</v>
      </c>
      <c r="S29" s="183">
        <v>8.7814003560502188E-3</v>
      </c>
      <c r="T29" s="183">
        <v>3.1321691475851877E-4</v>
      </c>
      <c r="U29" s="183">
        <v>1.5434772635814246E-4</v>
      </c>
      <c r="V29" s="183">
        <v>2.7775451593872635E-2</v>
      </c>
      <c r="W29" s="183">
        <v>0.50593759999999999</v>
      </c>
      <c r="X29" s="183">
        <v>7.2299782160000006E-3</v>
      </c>
      <c r="Y29" s="183">
        <v>4.3781534753000007E-2</v>
      </c>
      <c r="Z29" s="183">
        <v>4.89228525951E-2</v>
      </c>
      <c r="AA29" s="183">
        <v>1.1246632780600001E-2</v>
      </c>
      <c r="AB29" s="183">
        <v>0.11118099834470002</v>
      </c>
      <c r="AC29" s="183">
        <v>4.4882009999999998E-4</v>
      </c>
      <c r="AD29" s="183">
        <v>9.9323599999999999E-5</v>
      </c>
      <c r="AE29" s="184"/>
      <c r="AF29" s="183">
        <v>65573.473422484705</v>
      </c>
      <c r="AG29" s="186" t="s">
        <v>391</v>
      </c>
      <c r="AH29" s="183">
        <v>135.4534946956</v>
      </c>
      <c r="AI29" s="183">
        <v>305.71528721610002</v>
      </c>
      <c r="AJ29" s="186" t="s">
        <v>391</v>
      </c>
      <c r="AK29" s="185" t="s">
        <v>391</v>
      </c>
      <c r="AL29" s="160" t="s">
        <v>49</v>
      </c>
    </row>
    <row r="30" spans="1:39" s="2" customFormat="1" ht="24.75" customHeight="1" thickBot="1" x14ac:dyDescent="0.3">
      <c r="A30" s="120" t="s">
        <v>78</v>
      </c>
      <c r="B30" s="120" t="s">
        <v>85</v>
      </c>
      <c r="C30" s="121" t="s">
        <v>86</v>
      </c>
      <c r="D30" s="181"/>
      <c r="E30" s="182">
        <v>0.39062499191683153</v>
      </c>
      <c r="F30" s="183">
        <v>1.6877661519712701</v>
      </c>
      <c r="G30" s="183">
        <v>3.9226191257463582E-3</v>
      </c>
      <c r="H30" s="183">
        <v>2.4067117203908825E-3</v>
      </c>
      <c r="I30" s="183">
        <v>3.8262969012938977E-2</v>
      </c>
      <c r="J30" s="183">
        <v>3.8262969012938977E-2</v>
      </c>
      <c r="K30" s="183">
        <v>3.8262969012938977E-2</v>
      </c>
      <c r="L30" s="183">
        <v>5.313362593545993E-3</v>
      </c>
      <c r="M30" s="183">
        <v>17.601685943656779</v>
      </c>
      <c r="N30" s="183">
        <v>1.9562329233802109E-2</v>
      </c>
      <c r="O30" s="183">
        <v>1.2180135743618096E-5</v>
      </c>
      <c r="P30" s="183">
        <v>3.4084668424851409E-4</v>
      </c>
      <c r="Q30" s="183">
        <v>1.1751419669889306E-5</v>
      </c>
      <c r="R30" s="183">
        <v>2.6522781403652345E-4</v>
      </c>
      <c r="S30" s="183">
        <v>9.1789823998079999E-4</v>
      </c>
      <c r="T30" s="183">
        <v>1.2047620667949808E-4</v>
      </c>
      <c r="U30" s="183">
        <v>1.2162229818955146E-5</v>
      </c>
      <c r="V30" s="183">
        <v>1.7219141124769552E-3</v>
      </c>
      <c r="W30" s="183">
        <v>3.6828300000000001E-2</v>
      </c>
      <c r="X30" s="183">
        <v>5.2674984110000005E-4</v>
      </c>
      <c r="Y30" s="183">
        <v>9.1752627009999998E-4</v>
      </c>
      <c r="Z30" s="183">
        <v>3.4205115769999999E-4</v>
      </c>
      <c r="AA30" s="183">
        <v>1.0669187072999999E-3</v>
      </c>
      <c r="AB30" s="183">
        <v>2.8532459762000001E-3</v>
      </c>
      <c r="AC30" s="183">
        <v>3.6828100000000001E-5</v>
      </c>
      <c r="AD30" s="183">
        <v>3.1449399999999997E-5</v>
      </c>
      <c r="AE30" s="184"/>
      <c r="AF30" s="183">
        <v>1715.3000378024001</v>
      </c>
      <c r="AG30" s="186" t="s">
        <v>391</v>
      </c>
      <c r="AH30" s="186" t="s">
        <v>391</v>
      </c>
      <c r="AI30" s="183">
        <v>1.0641333409</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7.5093766429601461</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348.56522584530001</v>
      </c>
      <c r="AG31" s="186" t="s">
        <v>391</v>
      </c>
      <c r="AH31" s="186" t="s">
        <v>391</v>
      </c>
      <c r="AI31" s="186">
        <v>0.2154319016</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0.99061851264311906</v>
      </c>
      <c r="J32" s="183">
        <v>1.9744282850945538</v>
      </c>
      <c r="K32" s="183">
        <v>2.4530849288131837</v>
      </c>
      <c r="L32" s="183">
        <v>0.20748761805930371</v>
      </c>
      <c r="M32" s="188" t="s">
        <v>391</v>
      </c>
      <c r="N32" s="183">
        <v>8.2296269599657794</v>
      </c>
      <c r="O32" s="183">
        <v>3.4939022065889294E-2</v>
      </c>
      <c r="P32" s="183" t="s">
        <v>390</v>
      </c>
      <c r="Q32" s="183">
        <v>9.3569553732866795E-2</v>
      </c>
      <c r="R32" s="183">
        <v>3.0833699059356321</v>
      </c>
      <c r="S32" s="183">
        <v>67.796004998178717</v>
      </c>
      <c r="T32" s="183">
        <v>0.46628335540139237</v>
      </c>
      <c r="U32" s="183">
        <v>4.9061698576263572E-2</v>
      </c>
      <c r="V32" s="183">
        <v>19.878867679575766</v>
      </c>
      <c r="W32" s="183" t="s">
        <v>390</v>
      </c>
      <c r="X32" s="183">
        <v>5.6840695918993433E-4</v>
      </c>
      <c r="Y32" s="183">
        <v>3.2260935521590862E-4</v>
      </c>
      <c r="Z32" s="183">
        <v>4.7623285769967467E-4</v>
      </c>
      <c r="AA32" s="183" t="s">
        <v>390</v>
      </c>
      <c r="AB32" s="183">
        <v>1.3672491721055176E-3</v>
      </c>
      <c r="AC32" s="183" t="s">
        <v>391</v>
      </c>
      <c r="AD32" s="183" t="s">
        <v>390</v>
      </c>
      <c r="AE32" s="184"/>
      <c r="AF32" s="185" t="s">
        <v>391</v>
      </c>
      <c r="AG32" s="185" t="s">
        <v>391</v>
      </c>
      <c r="AH32" s="185" t="s">
        <v>391</v>
      </c>
      <c r="AI32" s="185" t="s">
        <v>391</v>
      </c>
      <c r="AJ32" s="185" t="s">
        <v>391</v>
      </c>
      <c r="AK32" s="183">
        <v>72485.45812291927</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0.42714617541280797</v>
      </c>
      <c r="J33" s="183">
        <v>0.7910114359496444</v>
      </c>
      <c r="K33" s="183">
        <v>1.5820228718992888</v>
      </c>
      <c r="L33" s="183">
        <v>1.6769442442132455E-2</v>
      </c>
      <c r="M33" s="188" t="s">
        <v>391</v>
      </c>
      <c r="N33" s="183">
        <v>7.1845932267343607E-2</v>
      </c>
      <c r="O33" s="183" t="s">
        <v>390</v>
      </c>
      <c r="P33" s="183" t="s">
        <v>390</v>
      </c>
      <c r="Q33" s="183" t="s">
        <v>390</v>
      </c>
      <c r="R33" s="183">
        <v>3.0418360304862255E-2</v>
      </c>
      <c r="S33" s="183">
        <v>1.2585047158295811E-2</v>
      </c>
      <c r="T33" s="183">
        <v>2.189566260674821E-2</v>
      </c>
      <c r="U33" s="183" t="s">
        <v>390</v>
      </c>
      <c r="V33" s="183">
        <v>0.11327350422982499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72485.45812291927</v>
      </c>
      <c r="AL33" s="160" t="s">
        <v>386</v>
      </c>
    </row>
    <row r="34" spans="1:256" s="2" customFormat="1" ht="24.75" customHeight="1" thickBot="1" x14ac:dyDescent="0.3">
      <c r="A34" s="120" t="s">
        <v>70</v>
      </c>
      <c r="B34" s="120" t="s">
        <v>93</v>
      </c>
      <c r="C34" s="121" t="s">
        <v>94</v>
      </c>
      <c r="D34" s="181"/>
      <c r="E34" s="182">
        <v>4.7951219439868966</v>
      </c>
      <c r="F34" s="183">
        <v>0.45536892551550523</v>
      </c>
      <c r="G34" s="183">
        <v>1.9200139482000002E-3</v>
      </c>
      <c r="H34" s="183">
        <v>9.6000006199200021E-4</v>
      </c>
      <c r="I34" s="183">
        <v>0.10021867346318813</v>
      </c>
      <c r="J34" s="183">
        <v>0.10981867360267016</v>
      </c>
      <c r="K34" s="183">
        <v>0.15659270209890083</v>
      </c>
      <c r="L34" s="183">
        <v>6.5142136770048889E-2</v>
      </c>
      <c r="M34" s="183">
        <v>1.3372881734396103</v>
      </c>
      <c r="N34" s="183">
        <v>3.8402076732000002E-5</v>
      </c>
      <c r="O34" s="183">
        <v>1.6320002789639999E-4</v>
      </c>
      <c r="P34" s="183">
        <v>5.0880012243420005E-4</v>
      </c>
      <c r="Q34" s="183">
        <v>9.600061992E-6</v>
      </c>
      <c r="R34" s="183">
        <v>4.8000002092229996E-3</v>
      </c>
      <c r="S34" s="183">
        <v>0.16320000027121498</v>
      </c>
      <c r="T34" s="183">
        <v>6.720000201474001E-3</v>
      </c>
      <c r="U34" s="183">
        <v>9.6000002789639995E-4</v>
      </c>
      <c r="V34" s="183">
        <v>9.6000003099599995E-2</v>
      </c>
      <c r="W34" s="183" t="s">
        <v>390</v>
      </c>
      <c r="X34" s="183">
        <v>2.8800007051590004E-3</v>
      </c>
      <c r="Y34" s="183">
        <v>4.8000009128322E-3</v>
      </c>
      <c r="Z34" s="183">
        <v>3.5712003673026007E-3</v>
      </c>
      <c r="AA34" s="183">
        <v>8.2560028671300014E-4</v>
      </c>
      <c r="AB34" s="183">
        <v>1.20768022720068E-2</v>
      </c>
      <c r="AC34" s="183" t="s">
        <v>391</v>
      </c>
      <c r="AD34" s="183" t="s">
        <v>391</v>
      </c>
      <c r="AE34" s="184"/>
      <c r="AF34" s="183">
        <v>4106.7840000000006</v>
      </c>
      <c r="AG34" s="186">
        <v>15.497999999999999</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0.29744581467306275</v>
      </c>
      <c r="F36" s="183">
        <v>2.3733719999999951E-2</v>
      </c>
      <c r="G36" s="183">
        <v>5.9999999999999995E-4</v>
      </c>
      <c r="H36" s="183">
        <v>2.1420000000000002E-5</v>
      </c>
      <c r="I36" s="183">
        <v>1.4016167999999983E-2</v>
      </c>
      <c r="J36" s="183">
        <v>1.4497559999999984E-2</v>
      </c>
      <c r="K36" s="183">
        <v>1.4497559999999984E-2</v>
      </c>
      <c r="L36" s="183">
        <v>6.3853463999999907E-3</v>
      </c>
      <c r="M36" s="183">
        <v>6.6448800000000058E-2</v>
      </c>
      <c r="N36" s="183">
        <v>1.0979999999999999E-6</v>
      </c>
      <c r="O36" s="183">
        <v>2.5473599999999996E-5</v>
      </c>
      <c r="P36" s="183">
        <v>1.55184E-5</v>
      </c>
      <c r="Q36" s="183">
        <v>2.9280000000000003E-7</v>
      </c>
      <c r="R36" s="183">
        <v>8.7839999999999999E-5</v>
      </c>
      <c r="S36" s="183">
        <v>6.2073600000000001E-5</v>
      </c>
      <c r="T36" s="183">
        <v>2.5766400000000001E-5</v>
      </c>
      <c r="U36" s="183">
        <v>2.9280000000000003E-7</v>
      </c>
      <c r="V36" s="183">
        <v>5.0888639999999994E-3</v>
      </c>
      <c r="W36" s="183" t="s">
        <v>390</v>
      </c>
      <c r="X36" s="183">
        <v>1.7999999999999998E-4</v>
      </c>
      <c r="Y36" s="183">
        <v>2.9999999999999992E-4</v>
      </c>
      <c r="Z36" s="183">
        <v>7.319999999999999E-5</v>
      </c>
      <c r="AA36" s="183">
        <v>5.1599999999999987E-5</v>
      </c>
      <c r="AB36" s="183">
        <v>6.0479999999999985E-4</v>
      </c>
      <c r="AC36" s="183">
        <v>2.5619999958E-6</v>
      </c>
      <c r="AD36" s="183">
        <v>1.2199999799999999E-6</v>
      </c>
      <c r="AE36" s="184"/>
      <c r="AF36" s="183">
        <v>256.67400000000004</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0.38114384000000001</v>
      </c>
      <c r="F37" s="182">
        <v>2.3648000000000002E-3</v>
      </c>
      <c r="G37" s="182">
        <v>4.1531800000000002E-4</v>
      </c>
      <c r="H37" s="182" t="s">
        <v>391</v>
      </c>
      <c r="I37" s="182">
        <v>2.9560000000000003E-4</v>
      </c>
      <c r="J37" s="182">
        <v>2.9560000000000003E-4</v>
      </c>
      <c r="K37" s="182">
        <v>2.9560000000000003E-4</v>
      </c>
      <c r="L37" s="182">
        <v>7.3900000000000012E-6</v>
      </c>
      <c r="M37" s="182">
        <v>9.004770000000005E-2</v>
      </c>
      <c r="N37" s="182">
        <v>2.2170000000000001E-6</v>
      </c>
      <c r="O37" s="182">
        <v>3.6950000000000002E-7</v>
      </c>
      <c r="P37" s="182">
        <v>1.4780000000000001E-4</v>
      </c>
      <c r="Q37" s="182">
        <v>1.7736E-4</v>
      </c>
      <c r="R37" s="182">
        <v>1.12328E-6</v>
      </c>
      <c r="S37" s="182">
        <v>1.1232800000000001E-7</v>
      </c>
      <c r="T37" s="182">
        <v>7.5377999999999996E-7</v>
      </c>
      <c r="U37" s="182">
        <v>1.65536E-5</v>
      </c>
      <c r="V37" s="182">
        <v>2.2170000000000001E-6</v>
      </c>
      <c r="W37" s="182" t="s">
        <v>390</v>
      </c>
      <c r="X37" s="182">
        <v>8.2768000000000012E-7</v>
      </c>
      <c r="Y37" s="182">
        <v>2.3352400000000004E-6</v>
      </c>
      <c r="Z37" s="182">
        <v>1.6405800000000001E-6</v>
      </c>
      <c r="AA37" s="182">
        <v>1.235608E-5</v>
      </c>
      <c r="AB37" s="183">
        <v>1.7159579999999999E-5</v>
      </c>
      <c r="AC37" s="182" t="s">
        <v>391</v>
      </c>
      <c r="AD37" s="182" t="s">
        <v>391</v>
      </c>
      <c r="AE37" s="184"/>
      <c r="AF37" s="186" t="s">
        <v>391</v>
      </c>
      <c r="AG37" s="186" t="s">
        <v>391</v>
      </c>
      <c r="AH37" s="186">
        <v>1478</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5.6532169440758624</v>
      </c>
      <c r="F39" s="183">
        <v>1.2879106422386128</v>
      </c>
      <c r="G39" s="183">
        <v>5.74410380022886</v>
      </c>
      <c r="H39" s="183">
        <v>0.11619105700000031</v>
      </c>
      <c r="I39" s="183">
        <v>0.2674819472773452</v>
      </c>
      <c r="J39" s="183">
        <v>0.38900692302727063</v>
      </c>
      <c r="K39" s="183">
        <v>0.96842358380121552</v>
      </c>
      <c r="L39" s="183">
        <v>1.7932176816323545E-2</v>
      </c>
      <c r="M39" s="183">
        <v>3.4927810582307637</v>
      </c>
      <c r="N39" s="183">
        <v>0.23277617554491456</v>
      </c>
      <c r="O39" s="183">
        <v>2.3115541461903227E-2</v>
      </c>
      <c r="P39" s="183">
        <v>4.1212460654663524E-2</v>
      </c>
      <c r="Q39" s="183">
        <v>0.19646641453305863</v>
      </c>
      <c r="R39" s="183">
        <v>0.18063020226786478</v>
      </c>
      <c r="S39" s="183">
        <v>0.21844324037809412</v>
      </c>
      <c r="T39" s="183">
        <v>0.89450485036393712</v>
      </c>
      <c r="U39" s="183">
        <v>0.20768715093060289</v>
      </c>
      <c r="V39" s="183">
        <v>0.97639386792161065</v>
      </c>
      <c r="W39" s="183">
        <v>0.19831055446410736</v>
      </c>
      <c r="X39" s="183">
        <v>1.0474579582178487E-2</v>
      </c>
      <c r="Y39" s="183">
        <v>1.6869786652217712E-2</v>
      </c>
      <c r="Z39" s="183">
        <v>6.2660232210903239E-3</v>
      </c>
      <c r="AA39" s="183">
        <v>4.993398489762102E-3</v>
      </c>
      <c r="AB39" s="183">
        <v>3.8603787945248436E-2</v>
      </c>
      <c r="AC39" s="183">
        <v>5.8333241245664559E-2</v>
      </c>
      <c r="AD39" s="183">
        <v>3.2338095123029577E-2</v>
      </c>
      <c r="AE39" s="184"/>
      <c r="AF39" s="183">
        <v>2426.776812731689</v>
      </c>
      <c r="AG39" s="186">
        <v>7798.9124429778767</v>
      </c>
      <c r="AH39" s="183">
        <v>80220.401403962736</v>
      </c>
      <c r="AI39" s="183">
        <v>2157.3779640762332</v>
      </c>
      <c r="AJ39" s="186" t="s">
        <v>391</v>
      </c>
      <c r="AK39" s="185" t="s">
        <v>391</v>
      </c>
      <c r="AL39" s="160" t="s">
        <v>49</v>
      </c>
    </row>
    <row r="40" spans="1:256" s="2" customFormat="1" ht="24.75" customHeight="1" thickBot="1" x14ac:dyDescent="0.3">
      <c r="A40" s="120" t="s">
        <v>70</v>
      </c>
      <c r="B40" s="120" t="s">
        <v>105</v>
      </c>
      <c r="C40" s="121" t="s">
        <v>397</v>
      </c>
      <c r="D40" s="181"/>
      <c r="E40" s="182">
        <v>0.11050499999999999</v>
      </c>
      <c r="F40" s="183">
        <v>7.9349999999999993E-3</v>
      </c>
      <c r="G40" s="183">
        <v>5.0000000000000001E-4</v>
      </c>
      <c r="H40" s="183">
        <v>4.0000000000000003E-5</v>
      </c>
      <c r="I40" s="183">
        <v>5.1700000000000001E-3</v>
      </c>
      <c r="J40" s="183">
        <v>5.1700000000000001E-3</v>
      </c>
      <c r="K40" s="183">
        <v>5.1700000000000001E-3</v>
      </c>
      <c r="L40" s="183">
        <v>4.1250000000000002E-3</v>
      </c>
      <c r="M40" s="183">
        <v>3.5674999999999998E-2</v>
      </c>
      <c r="N40" s="183">
        <v>1.875E-6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1.4999999999999999E-4</v>
      </c>
      <c r="Y40" s="183">
        <v>2.5000000000000001E-4</v>
      </c>
      <c r="Z40" s="183">
        <v>1.7200000000000001E-4</v>
      </c>
      <c r="AA40" s="183">
        <v>1.06E-4</v>
      </c>
      <c r="AB40" s="183">
        <v>6.78E-4</v>
      </c>
      <c r="AC40" s="183" t="s">
        <v>390</v>
      </c>
      <c r="AD40" s="183" t="s">
        <v>390</v>
      </c>
      <c r="AE40" s="184"/>
      <c r="AF40" s="183">
        <v>213.89500000000001</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9.3569840848566255</v>
      </c>
      <c r="F41" s="183">
        <v>177.44083462442381</v>
      </c>
      <c r="G41" s="183">
        <v>20.283145774029094</v>
      </c>
      <c r="H41" s="183">
        <v>0.28201391260303449</v>
      </c>
      <c r="I41" s="183">
        <v>58.285923433885287</v>
      </c>
      <c r="J41" s="183">
        <v>59.432401071192984</v>
      </c>
      <c r="K41" s="183">
        <v>64.316369871421415</v>
      </c>
      <c r="L41" s="183">
        <v>4.4777930772703556</v>
      </c>
      <c r="M41" s="183">
        <v>807.74711195316434</v>
      </c>
      <c r="N41" s="183">
        <v>1.3184503252909399</v>
      </c>
      <c r="O41" s="183">
        <v>0.39173397541613619</v>
      </c>
      <c r="P41" s="183">
        <v>0.34041265008706029</v>
      </c>
      <c r="Q41" s="183">
        <v>0.40267294776207357</v>
      </c>
      <c r="R41" s="183">
        <v>1.8714484237448235</v>
      </c>
      <c r="S41" s="183">
        <v>0.62999500436894385</v>
      </c>
      <c r="T41" s="183">
        <v>0.37154794852392958</v>
      </c>
      <c r="U41" s="183">
        <v>0.19032062705560038</v>
      </c>
      <c r="V41" s="183">
        <v>4.1871234432738369</v>
      </c>
      <c r="W41" s="183">
        <v>3.5565999024570938</v>
      </c>
      <c r="X41" s="183">
        <v>14.999088017869404</v>
      </c>
      <c r="Y41" s="183">
        <v>11.162874653741284</v>
      </c>
      <c r="Z41" s="183">
        <v>6.1567139947871263</v>
      </c>
      <c r="AA41" s="183">
        <v>8.0077063963964239</v>
      </c>
      <c r="AB41" s="183">
        <v>40.32638306279425</v>
      </c>
      <c r="AC41" s="183">
        <v>8.5589359159908955</v>
      </c>
      <c r="AD41" s="183">
        <v>0.22744007195699539</v>
      </c>
      <c r="AE41" s="184"/>
      <c r="AF41" s="183" t="s">
        <v>390</v>
      </c>
      <c r="AG41" s="186">
        <v>39007.708676781418</v>
      </c>
      <c r="AH41" s="183">
        <v>96648.364538095237</v>
      </c>
      <c r="AI41" s="183">
        <v>51983</v>
      </c>
      <c r="AJ41" s="186" t="s">
        <v>391</v>
      </c>
      <c r="AK41" s="185" t="s">
        <v>391</v>
      </c>
      <c r="AL41" s="160" t="s">
        <v>49</v>
      </c>
    </row>
    <row r="42" spans="1:256" s="2" customFormat="1" ht="24.75" customHeight="1" thickBot="1" x14ac:dyDescent="0.3">
      <c r="A42" s="120" t="s">
        <v>70</v>
      </c>
      <c r="B42" s="120" t="s">
        <v>107</v>
      </c>
      <c r="C42" s="121" t="s">
        <v>108</v>
      </c>
      <c r="D42" s="181"/>
      <c r="E42" s="182">
        <v>2.2904999999999998E-2</v>
      </c>
      <c r="F42" s="183">
        <v>0.32320749999999998</v>
      </c>
      <c r="G42" s="183">
        <v>5.0000000000000001E-4</v>
      </c>
      <c r="H42" s="183">
        <v>2.0000000000000002E-5</v>
      </c>
      <c r="I42" s="183">
        <v>1.1145E-2</v>
      </c>
      <c r="J42" s="183">
        <v>1.1145E-2</v>
      </c>
      <c r="K42" s="183">
        <v>1.1145E-2</v>
      </c>
      <c r="L42" s="183">
        <v>5.5749999999999994E-4</v>
      </c>
      <c r="M42" s="183">
        <v>3.7484850000000001</v>
      </c>
      <c r="N42" s="183">
        <v>1.8749999999999999E-3</v>
      </c>
      <c r="O42" s="183">
        <v>5.0000000000000002E-5</v>
      </c>
      <c r="P42" s="183">
        <v>4.35E-5</v>
      </c>
      <c r="Q42" s="183">
        <v>1.5E-6</v>
      </c>
      <c r="R42" s="183">
        <v>2.5000000000000001E-4</v>
      </c>
      <c r="S42" s="183">
        <v>8.5000000000000006E-3</v>
      </c>
      <c r="T42" s="183">
        <v>3.5E-4</v>
      </c>
      <c r="U42" s="183">
        <v>5.0000000000000002E-5</v>
      </c>
      <c r="V42" s="183">
        <v>5.0000000000000001E-3</v>
      </c>
      <c r="W42" s="183" t="s">
        <v>390</v>
      </c>
      <c r="X42" s="183">
        <v>2.0000000000000001E-4</v>
      </c>
      <c r="Y42" s="183">
        <v>2.0000000000000001E-4</v>
      </c>
      <c r="Z42" s="183">
        <v>3.4E-5</v>
      </c>
      <c r="AA42" s="183">
        <v>5.1E-5</v>
      </c>
      <c r="AB42" s="183">
        <v>4.8500000000000003E-4</v>
      </c>
      <c r="AC42" s="183" t="s">
        <v>390</v>
      </c>
      <c r="AD42" s="183" t="s">
        <v>390</v>
      </c>
      <c r="AE42" s="184"/>
      <c r="AF42" s="182">
        <v>219.08500000000001</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0.32615471758459919</v>
      </c>
      <c r="F43" s="183">
        <v>0.19007801852799949</v>
      </c>
      <c r="G43" s="183">
        <v>0.50980843555759792</v>
      </c>
      <c r="H43" s="183" t="s">
        <v>438</v>
      </c>
      <c r="I43" s="183">
        <v>7.2277383000000112E-2</v>
      </c>
      <c r="J43" s="183">
        <v>9.7880239000000369E-2</v>
      </c>
      <c r="K43" s="183">
        <v>0.20702561488000076</v>
      </c>
      <c r="L43" s="183">
        <v>6.1456208693667132E-3</v>
      </c>
      <c r="M43" s="183">
        <v>0.83216398831199512</v>
      </c>
      <c r="N43" s="183">
        <v>3.8201627495613052E-2</v>
      </c>
      <c r="O43" s="183">
        <v>6.0764571047944287E-3</v>
      </c>
      <c r="P43" s="183">
        <v>2.6224532195411312E-3</v>
      </c>
      <c r="Q43" s="183">
        <v>2.8384782443595557E-2</v>
      </c>
      <c r="R43" s="183">
        <v>2.7333436500412197E-2</v>
      </c>
      <c r="S43" s="183">
        <v>3.4484640690720075E-2</v>
      </c>
      <c r="T43" s="183">
        <v>0.12122977242436477</v>
      </c>
      <c r="U43" s="183">
        <v>3.611377933556972E-3</v>
      </c>
      <c r="V43" s="183">
        <v>0.25221768647042264</v>
      </c>
      <c r="W43" s="183">
        <v>4.2502802426593593E-2</v>
      </c>
      <c r="X43" s="183">
        <v>3.8181560927164197E-3</v>
      </c>
      <c r="Y43" s="183">
        <v>6.1180493537098595E-3</v>
      </c>
      <c r="Z43" s="183">
        <v>2.0619755391819462E-3</v>
      </c>
      <c r="AA43" s="183">
        <v>1.645458119904083E-3</v>
      </c>
      <c r="AB43" s="183">
        <v>1.3643639105512317E-2</v>
      </c>
      <c r="AC43" s="183">
        <v>5.5113851278019918E-3</v>
      </c>
      <c r="AD43" s="183">
        <v>4.3388130416485808E-3</v>
      </c>
      <c r="AE43" s="184"/>
      <c r="AF43" s="183">
        <v>385.461727885198</v>
      </c>
      <c r="AG43" s="183">
        <v>544.19567371893243</v>
      </c>
      <c r="AH43" s="183">
        <v>1640.1885293374444</v>
      </c>
      <c r="AI43" s="183">
        <v>531.63612759021589</v>
      </c>
      <c r="AJ43" s="186" t="s">
        <v>391</v>
      </c>
      <c r="AK43" s="185" t="s">
        <v>391</v>
      </c>
      <c r="AL43" s="160" t="s">
        <v>49</v>
      </c>
    </row>
    <row r="44" spans="1:256" s="2" customFormat="1" ht="24.75" customHeight="1" thickBot="1" x14ac:dyDescent="0.3">
      <c r="A44" s="120" t="s">
        <v>70</v>
      </c>
      <c r="B44" s="120" t="s">
        <v>111</v>
      </c>
      <c r="C44" s="121" t="s">
        <v>112</v>
      </c>
      <c r="D44" s="181"/>
      <c r="E44" s="182">
        <v>10.506072455494172</v>
      </c>
      <c r="F44" s="183">
        <v>2.277371703196486</v>
      </c>
      <c r="G44" s="183">
        <v>4.6993568489536036E-3</v>
      </c>
      <c r="H44" s="183">
        <v>7.2793027443639876E-3</v>
      </c>
      <c r="I44" s="183">
        <v>1.548530244104986</v>
      </c>
      <c r="J44" s="183">
        <v>1.548530244104986</v>
      </c>
      <c r="K44" s="183">
        <v>1.548530244104986</v>
      </c>
      <c r="L44" s="183">
        <v>0.91012675699836154</v>
      </c>
      <c r="M44" s="183">
        <v>14.097153501989565</v>
      </c>
      <c r="N44" s="183">
        <v>3.0000000000000001E-3</v>
      </c>
      <c r="O44" s="183">
        <v>2.8564404585896355E-3</v>
      </c>
      <c r="P44" s="183">
        <v>1.7818591299454097E-3</v>
      </c>
      <c r="Q44" s="183">
        <v>3.5793568489536025E-5</v>
      </c>
      <c r="R44" s="183">
        <v>1.0098070546860809E-2</v>
      </c>
      <c r="S44" s="183">
        <v>3.3770636519781641E-2</v>
      </c>
      <c r="T44" s="183">
        <v>3.8474340270791708E-3</v>
      </c>
      <c r="U44" s="183">
        <v>1.9099356848953602E-4</v>
      </c>
      <c r="V44" s="183">
        <v>0.55466822034813634</v>
      </c>
      <c r="W44" s="183" t="s">
        <v>390</v>
      </c>
      <c r="X44" s="183">
        <v>9.8450898413922037E-3</v>
      </c>
      <c r="Y44" s="183">
        <v>7.701729876560513E-4</v>
      </c>
      <c r="Z44" s="183">
        <v>1.6396855191137415E-4</v>
      </c>
      <c r="AA44" s="183">
        <v>2.5618070546860807E-4</v>
      </c>
      <c r="AB44" s="183">
        <v>1.1035412086428237E-2</v>
      </c>
      <c r="AC44" s="183" t="s">
        <v>390</v>
      </c>
      <c r="AD44" s="183" t="s">
        <v>390</v>
      </c>
      <c r="AE44" s="184"/>
      <c r="AF44" s="183">
        <v>14979.7114984326</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0.17107959999999997</v>
      </c>
      <c r="F47" s="183">
        <v>9.8022999999999982E-3</v>
      </c>
      <c r="G47" s="183">
        <v>1.5300000000000001E-3</v>
      </c>
      <c r="H47" s="183">
        <v>6.6399999999999988E-5</v>
      </c>
      <c r="I47" s="183">
        <v>5.1792000000000001E-3</v>
      </c>
      <c r="J47" s="183">
        <v>5.1792000000000001E-3</v>
      </c>
      <c r="K47" s="183">
        <v>5.1792000000000001E-3</v>
      </c>
      <c r="L47" s="183">
        <v>4.0088999999999984E-3</v>
      </c>
      <c r="M47" s="183">
        <v>5.0663199999999999E-2</v>
      </c>
      <c r="N47" s="183">
        <v>2.6250000000000003E-6</v>
      </c>
      <c r="O47" s="183">
        <v>8.2999999999999985E-5</v>
      </c>
      <c r="P47" s="183">
        <v>4.3989999999999997E-5</v>
      </c>
      <c r="Q47" s="183">
        <v>8.2999999999999999E-7</v>
      </c>
      <c r="R47" s="183">
        <v>4.1499999999999995E-4</v>
      </c>
      <c r="S47" s="183">
        <v>1.4109999999999998E-2</v>
      </c>
      <c r="T47" s="183">
        <v>5.8099999999999992E-4</v>
      </c>
      <c r="U47" s="183">
        <v>8.2999999999999985E-5</v>
      </c>
      <c r="V47" s="183">
        <v>8.2999999999999984E-3</v>
      </c>
      <c r="W47" s="183" t="s">
        <v>390</v>
      </c>
      <c r="X47" s="183">
        <v>2.4899999999999998E-4</v>
      </c>
      <c r="Y47" s="183">
        <v>4.1499999999999995E-4</v>
      </c>
      <c r="Z47" s="183">
        <v>2.8551999999999994E-4</v>
      </c>
      <c r="AA47" s="183">
        <v>1.7595999999999999E-4</v>
      </c>
      <c r="AB47" s="183">
        <v>1.1254799999999999E-3</v>
      </c>
      <c r="AC47" s="183" t="s">
        <v>390</v>
      </c>
      <c r="AD47" s="183" t="s">
        <v>390</v>
      </c>
      <c r="AE47" s="184"/>
      <c r="AF47" s="183">
        <v>355.74299999999999</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11.660015000000001</v>
      </c>
      <c r="G48" s="188" t="s">
        <v>391</v>
      </c>
      <c r="H48" s="188" t="s">
        <v>391</v>
      </c>
      <c r="I48" s="183">
        <v>0.32953399999999999</v>
      </c>
      <c r="J48" s="183">
        <v>2.2554660000000002</v>
      </c>
      <c r="K48" s="183">
        <v>4.8711359999999999</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62.902999999999999</v>
      </c>
      <c r="AL48" s="160" t="s">
        <v>122</v>
      </c>
    </row>
    <row r="49" spans="1:38" s="2" customFormat="1" ht="24.75" customHeight="1" thickBot="1" x14ac:dyDescent="0.3">
      <c r="A49" s="120" t="s">
        <v>119</v>
      </c>
      <c r="B49" s="120" t="s">
        <v>123</v>
      </c>
      <c r="C49" s="121" t="s">
        <v>124</v>
      </c>
      <c r="D49" s="181"/>
      <c r="E49" s="182">
        <v>3.8120321999999998E-2</v>
      </c>
      <c r="F49" s="182">
        <v>0.28137020000000007</v>
      </c>
      <c r="G49" s="182">
        <v>0.14369280800000001</v>
      </c>
      <c r="H49" s="182">
        <v>8.9823909999999993E-3</v>
      </c>
      <c r="I49" s="182">
        <v>0.45524631300000001</v>
      </c>
      <c r="J49" s="182">
        <v>0.71159512499999988</v>
      </c>
      <c r="K49" s="182">
        <v>0.91833969320000008</v>
      </c>
      <c r="L49" s="182">
        <v>0.22307069336999999</v>
      </c>
      <c r="M49" s="182">
        <v>0.11635406300000001</v>
      </c>
      <c r="N49" s="182" t="s">
        <v>390</v>
      </c>
      <c r="O49" s="182" t="s">
        <v>390</v>
      </c>
      <c r="P49" s="182" t="s">
        <v>390</v>
      </c>
      <c r="Q49" s="182" t="s">
        <v>390</v>
      </c>
      <c r="R49" s="182" t="s">
        <v>390</v>
      </c>
      <c r="S49" s="182" t="s">
        <v>390</v>
      </c>
      <c r="T49" s="182" t="s">
        <v>390</v>
      </c>
      <c r="U49" s="182" t="s">
        <v>390</v>
      </c>
      <c r="V49" s="182" t="s">
        <v>390</v>
      </c>
      <c r="W49" s="182" t="s">
        <v>390</v>
      </c>
      <c r="X49" s="182">
        <v>3.3198989382248398E-2</v>
      </c>
      <c r="Y49" s="182">
        <v>4.0825221235641057E-2</v>
      </c>
      <c r="Z49" s="182">
        <v>2.461085299271485E-2</v>
      </c>
      <c r="AA49" s="182">
        <v>1.05355234787583E-2</v>
      </c>
      <c r="AB49" s="183">
        <v>0.10917058708936261</v>
      </c>
      <c r="AC49" s="182" t="s">
        <v>390</v>
      </c>
      <c r="AD49" s="182" t="s">
        <v>390</v>
      </c>
      <c r="AE49" s="184"/>
      <c r="AF49" s="186" t="s">
        <v>391</v>
      </c>
      <c r="AG49" s="186" t="s">
        <v>391</v>
      </c>
      <c r="AH49" s="186" t="s">
        <v>391</v>
      </c>
      <c r="AI49" s="186" t="s">
        <v>391</v>
      </c>
      <c r="AJ49" s="186" t="s">
        <v>391</v>
      </c>
      <c r="AK49" s="186">
        <v>4.3339999999999996</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7.8642179999999978E-2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0.264955</v>
      </c>
      <c r="AL51" s="160" t="s">
        <v>130</v>
      </c>
    </row>
    <row r="52" spans="1:38" s="2" customFormat="1" ht="24.75" customHeight="1" thickBot="1" x14ac:dyDescent="0.3">
      <c r="A52" s="120" t="s">
        <v>119</v>
      </c>
      <c r="B52" s="123" t="s">
        <v>131</v>
      </c>
      <c r="C52" s="125" t="s">
        <v>399</v>
      </c>
      <c r="D52" s="192"/>
      <c r="E52" s="183">
        <v>0.12203200000000002</v>
      </c>
      <c r="F52" s="183">
        <v>0.30827418400000001</v>
      </c>
      <c r="G52" s="183">
        <v>1.9101468097141998</v>
      </c>
      <c r="H52" s="183">
        <v>6.9800000000000001E-3</v>
      </c>
      <c r="I52" s="183">
        <v>1.0302107E-2</v>
      </c>
      <c r="J52" s="183">
        <v>1.6509255E-2</v>
      </c>
      <c r="K52" s="183">
        <v>2.2358591549000002E-2</v>
      </c>
      <c r="L52" s="183" t="s">
        <v>391</v>
      </c>
      <c r="M52" s="183">
        <v>0.15101699999999998</v>
      </c>
      <c r="N52" s="183">
        <v>2.3598000000000001E-2</v>
      </c>
      <c r="O52" s="183">
        <v>3.9329999999999999E-3</v>
      </c>
      <c r="P52" s="183">
        <v>4.7195999999999991E-3</v>
      </c>
      <c r="Q52" s="183">
        <v>7.8660000000000004E-4</v>
      </c>
      <c r="R52" s="183">
        <v>7.8660000000000004E-4</v>
      </c>
      <c r="S52" s="183">
        <v>9.4391999999999983E-3</v>
      </c>
      <c r="T52" s="183">
        <v>4.1689799999999999E-2</v>
      </c>
      <c r="U52" s="183">
        <v>7.8660000000000004E-4</v>
      </c>
      <c r="V52" s="183">
        <v>7.8659999999999997E-3</v>
      </c>
      <c r="W52" s="183">
        <v>9.4391999999999983E-3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7.8659999999999997</v>
      </c>
      <c r="AL52" s="160" t="s">
        <v>132</v>
      </c>
    </row>
    <row r="53" spans="1:38" s="2" customFormat="1" ht="24.75" customHeight="1" thickBot="1" x14ac:dyDescent="0.3">
      <c r="A53" s="120" t="s">
        <v>119</v>
      </c>
      <c r="B53" s="123" t="s">
        <v>133</v>
      </c>
      <c r="C53" s="125" t="s">
        <v>134</v>
      </c>
      <c r="D53" s="192"/>
      <c r="E53" s="188" t="s">
        <v>391</v>
      </c>
      <c r="F53" s="183">
        <v>0.20568799999999998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5.8719999999999999</v>
      </c>
      <c r="AL53" s="160" t="s">
        <v>135</v>
      </c>
    </row>
    <row r="54" spans="1:38" s="2" customFormat="1" ht="23.4" thickBot="1" x14ac:dyDescent="0.3">
      <c r="A54" s="120" t="s">
        <v>119</v>
      </c>
      <c r="B54" s="123" t="s">
        <v>136</v>
      </c>
      <c r="C54" s="125" t="s">
        <v>137</v>
      </c>
      <c r="D54" s="192"/>
      <c r="E54" s="182" t="s">
        <v>391</v>
      </c>
      <c r="F54" s="183">
        <v>1.3893565024892978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7570.4959999999992</v>
      </c>
      <c r="AL54" s="160" t="s">
        <v>425</v>
      </c>
    </row>
    <row r="55" spans="1:38" s="2" customFormat="1" ht="24.75" customHeight="1" thickBot="1" x14ac:dyDescent="0.3">
      <c r="A55" s="120" t="s">
        <v>119</v>
      </c>
      <c r="B55" s="123" t="s">
        <v>138</v>
      </c>
      <c r="C55" s="125" t="s">
        <v>139</v>
      </c>
      <c r="D55" s="192"/>
      <c r="E55" s="182">
        <v>0.11895699999999999</v>
      </c>
      <c r="F55" s="183">
        <v>7.7700000000000002E-4</v>
      </c>
      <c r="G55" s="183">
        <v>2.1700889999999999</v>
      </c>
      <c r="H55" s="183" t="s">
        <v>390</v>
      </c>
      <c r="I55" s="183">
        <v>2.9435000000000003E-4</v>
      </c>
      <c r="J55" s="183">
        <v>5.0459999999999991E-4</v>
      </c>
      <c r="K55" s="183">
        <v>8.4100000000000006E-4</v>
      </c>
      <c r="L55" s="183">
        <v>7.0643999999999997E-5</v>
      </c>
      <c r="M55" s="183">
        <v>7.0460000000000002E-3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56.252444047200001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7.4636490999999999E-2</v>
      </c>
      <c r="J57" s="182">
        <v>0.11798308449999996</v>
      </c>
      <c r="K57" s="182">
        <v>0.14708450400000009</v>
      </c>
      <c r="L57" s="182">
        <v>2.2390947299999998E-3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3287.7440000000001</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2.2457778000000022E-2</v>
      </c>
      <c r="J58" s="182">
        <v>3.8143385999999981E-2</v>
      </c>
      <c r="K58" s="182">
        <v>5.3376128020000142E-2</v>
      </c>
      <c r="L58" s="182">
        <v>1.033057788000001E-4</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1033.828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7.1084490000000002E-3</v>
      </c>
      <c r="J59" s="182">
        <v>8.9999820000000036E-3</v>
      </c>
      <c r="K59" s="182">
        <v>9.9627872000000034E-3</v>
      </c>
      <c r="L59" s="182">
        <v>4.4072383799999998E-6</v>
      </c>
      <c r="M59" s="182" t="s">
        <v>390</v>
      </c>
      <c r="N59" s="182">
        <v>6.0136180165000024</v>
      </c>
      <c r="O59" s="182">
        <v>0.12368924652999998</v>
      </c>
      <c r="P59" s="182">
        <v>4.8718323607499997E-3</v>
      </c>
      <c r="Q59" s="182">
        <v>0.20314126298999993</v>
      </c>
      <c r="R59" s="182">
        <v>0.4447461867100001</v>
      </c>
      <c r="S59" s="182">
        <v>9.5221491238999978E-2</v>
      </c>
      <c r="T59" s="182">
        <v>8.9593675869999972E-2</v>
      </c>
      <c r="U59" s="182">
        <v>2.3021471316000008</v>
      </c>
      <c r="V59" s="182">
        <v>0.82378312510249951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1750</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0.56524224900000053</v>
      </c>
      <c r="J60" s="183">
        <v>1.9218236466000018</v>
      </c>
      <c r="K60" s="183">
        <v>3.7682816600000035</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89396</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9.7337483829999988E-2</v>
      </c>
      <c r="J61" s="183">
        <v>0.9776440891</v>
      </c>
      <c r="K61" s="183">
        <v>2.7143214220800003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4237979</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4.5790863799999998E-2</v>
      </c>
      <c r="G63" s="182">
        <v>1.0310540234999999E-2</v>
      </c>
      <c r="H63" s="182">
        <v>1.0464943539999999E-2</v>
      </c>
      <c r="I63" s="182">
        <v>4.247060900000002E-2</v>
      </c>
      <c r="J63" s="182">
        <v>7.1788047000000008E-2</v>
      </c>
      <c r="K63" s="182">
        <v>0.10823420200000004</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0.24190500000000001</v>
      </c>
      <c r="F64" s="182" t="s">
        <v>390</v>
      </c>
      <c r="G64" s="182" t="s">
        <v>390</v>
      </c>
      <c r="H64" s="182">
        <v>2.4190500000000003E-3</v>
      </c>
      <c r="I64" s="182" t="s">
        <v>391</v>
      </c>
      <c r="J64" s="182" t="s">
        <v>391</v>
      </c>
      <c r="K64" s="182" t="s">
        <v>391</v>
      </c>
      <c r="L64" s="182" t="s">
        <v>391</v>
      </c>
      <c r="M64" s="182">
        <v>2.41905E-2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241.905</v>
      </c>
      <c r="AL64" s="160" t="s">
        <v>160</v>
      </c>
    </row>
    <row r="65" spans="1:38" s="2" customFormat="1" ht="24.75" customHeight="1" thickBot="1" x14ac:dyDescent="0.3">
      <c r="A65" s="120" t="s">
        <v>53</v>
      </c>
      <c r="B65" s="123" t="s">
        <v>161</v>
      </c>
      <c r="C65" s="121" t="s">
        <v>162</v>
      </c>
      <c r="D65" s="181"/>
      <c r="E65" s="182">
        <v>0.29568930000000004</v>
      </c>
      <c r="F65" s="182" t="s">
        <v>391</v>
      </c>
      <c r="G65" s="182" t="s">
        <v>391</v>
      </c>
      <c r="H65" s="182">
        <v>7.635850000000001E-2</v>
      </c>
      <c r="I65" s="182">
        <v>5.8257999999999997E-5</v>
      </c>
      <c r="J65" s="182" t="s">
        <v>391</v>
      </c>
      <c r="K65" s="182" t="s">
        <v>391</v>
      </c>
      <c r="L65" s="182">
        <v>1.048644E-6</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582.58000000000004</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2.3980000000000001E-2</v>
      </c>
      <c r="F68" s="182">
        <v>1.1379999999999999E-3</v>
      </c>
      <c r="G68" s="182">
        <v>2.0019999999999999E-3</v>
      </c>
      <c r="H68" s="182" t="s">
        <v>391</v>
      </c>
      <c r="I68" s="182">
        <v>1.8829999999999999E-3</v>
      </c>
      <c r="J68" s="182">
        <v>3.228E-3</v>
      </c>
      <c r="K68" s="182">
        <v>5.3800000000000002E-3</v>
      </c>
      <c r="L68" s="182">
        <v>3.3893999999999998E-5</v>
      </c>
      <c r="M68" s="182">
        <v>2.9509999999999996E-3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41.575000000000003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0.52542908999999982</v>
      </c>
      <c r="F70" s="182">
        <v>1.5156152040469999</v>
      </c>
      <c r="G70" s="182">
        <v>0.57858963100000005</v>
      </c>
      <c r="H70" s="182">
        <v>0.15145530000000001</v>
      </c>
      <c r="I70" s="182">
        <v>8.3987011000000014E-2</v>
      </c>
      <c r="J70" s="182">
        <v>0.13829364899999999</v>
      </c>
      <c r="K70" s="182">
        <v>0.21442699311440014</v>
      </c>
      <c r="L70" s="182">
        <v>1.5117661980000002E-3</v>
      </c>
      <c r="M70" s="182">
        <v>0.14987581379999998</v>
      </c>
      <c r="N70" s="182" t="s">
        <v>390</v>
      </c>
      <c r="O70" s="182" t="s">
        <v>390</v>
      </c>
      <c r="P70" s="182">
        <v>9.6317000000000014E-2</v>
      </c>
      <c r="Q70" s="182">
        <v>1.4E-3</v>
      </c>
      <c r="R70" s="182">
        <v>5.9999999999999997E-7</v>
      </c>
      <c r="S70" s="182" t="s">
        <v>390</v>
      </c>
      <c r="T70" s="182">
        <v>1E-3</v>
      </c>
      <c r="U70" s="182" t="s">
        <v>390</v>
      </c>
      <c r="V70" s="182">
        <v>1.2999999999999999E-2</v>
      </c>
      <c r="W70" s="182">
        <v>1.3000000000000001E-2</v>
      </c>
      <c r="X70" s="182" t="s">
        <v>390</v>
      </c>
      <c r="Y70" s="182" t="s">
        <v>390</v>
      </c>
      <c r="Z70" s="182" t="s">
        <v>390</v>
      </c>
      <c r="AA70" s="182" t="s">
        <v>390</v>
      </c>
      <c r="AB70" s="183">
        <v>0.152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1.2180494985627992</v>
      </c>
      <c r="F72" s="182">
        <v>1.2609999999999999</v>
      </c>
      <c r="G72" s="182">
        <v>0.3330492916178</v>
      </c>
      <c r="H72" s="182" t="s">
        <v>390</v>
      </c>
      <c r="I72" s="182">
        <v>0.96790851799999833</v>
      </c>
      <c r="J72" s="182">
        <v>1.3642475280000006</v>
      </c>
      <c r="K72" s="182">
        <v>1.6110431920498989</v>
      </c>
      <c r="L72" s="182">
        <v>3.4844706647999941E-3</v>
      </c>
      <c r="M72" s="182">
        <v>39.475195193241007</v>
      </c>
      <c r="N72" s="182">
        <v>5.5918818389537552</v>
      </c>
      <c r="O72" s="182">
        <v>0.31860384055398311</v>
      </c>
      <c r="P72" s="182">
        <v>0.59686892425265681</v>
      </c>
      <c r="Q72" s="182">
        <v>0.21251050260390486</v>
      </c>
      <c r="R72" s="182">
        <v>0.69058718864999991</v>
      </c>
      <c r="S72" s="182">
        <v>0.13975794100000002</v>
      </c>
      <c r="T72" s="182">
        <v>0.43758949450000001</v>
      </c>
      <c r="U72" s="182">
        <v>1.9244687999999999E-2</v>
      </c>
      <c r="V72" s="182">
        <v>12.639392343478686</v>
      </c>
      <c r="W72" s="182">
        <v>5.0728216846324914</v>
      </c>
      <c r="X72" s="182">
        <v>4.0578150836160648E-3</v>
      </c>
      <c r="Y72" s="182">
        <v>2.01130924880581E-2</v>
      </c>
      <c r="Z72" s="182">
        <v>6.8407028601545922E-3</v>
      </c>
      <c r="AA72" s="182">
        <v>9.3040351431546999E-4</v>
      </c>
      <c r="AB72" s="183">
        <v>3.1942013946144224E-2</v>
      </c>
      <c r="AC72" s="182" t="s">
        <v>438</v>
      </c>
      <c r="AD72" s="182">
        <v>0.24144681170008245</v>
      </c>
      <c r="AE72" s="184"/>
      <c r="AF72" s="191" t="s">
        <v>391</v>
      </c>
      <c r="AG72" s="191" t="s">
        <v>391</v>
      </c>
      <c r="AH72" s="191" t="s">
        <v>391</v>
      </c>
      <c r="AI72" s="191" t="s">
        <v>391</v>
      </c>
      <c r="AJ72" s="191" t="s">
        <v>391</v>
      </c>
      <c r="AK72" s="183">
        <v>6980.3930499999997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1.2996500000000001E-4</v>
      </c>
      <c r="J73" s="182">
        <v>1.8418999999999998E-4</v>
      </c>
      <c r="K73" s="182">
        <v>2.1690000000000001E-4</v>
      </c>
      <c r="L73" s="182">
        <v>1.2996500000000002E-5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4.9461300000000001</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5.2692781000000015E-2</v>
      </c>
      <c r="J74" s="182">
        <v>5.8121306999999997E-2</v>
      </c>
      <c r="K74" s="182">
        <v>6.2828086929999985E-2</v>
      </c>
      <c r="L74" s="182">
        <v>1.2119339630000004E-3</v>
      </c>
      <c r="M74" s="182" t="s">
        <v>390</v>
      </c>
      <c r="N74" s="182">
        <v>7.6128650607894005E-2</v>
      </c>
      <c r="O74" s="182">
        <v>1.1557854373917105E-2</v>
      </c>
      <c r="P74" s="182">
        <v>8.5437062157999968E-2</v>
      </c>
      <c r="Q74" s="182">
        <v>1.3090198392255389E-2</v>
      </c>
      <c r="R74" s="182">
        <v>4.265E-2</v>
      </c>
      <c r="S74" s="182">
        <v>2.2402400000000003E-2</v>
      </c>
      <c r="T74" s="182">
        <v>1.98E-3</v>
      </c>
      <c r="U74" s="182" t="s">
        <v>390</v>
      </c>
      <c r="V74" s="182">
        <v>0.61482155561015317</v>
      </c>
      <c r="W74" s="182">
        <v>0.44416451000000007</v>
      </c>
      <c r="X74" s="182" t="s">
        <v>390</v>
      </c>
      <c r="Y74" s="182" t="s">
        <v>390</v>
      </c>
      <c r="Z74" s="182" t="s">
        <v>390</v>
      </c>
      <c r="AA74" s="182" t="s">
        <v>390</v>
      </c>
      <c r="AB74" s="182">
        <v>1.4545247204999997E-2</v>
      </c>
      <c r="AC74" s="182" t="s">
        <v>391</v>
      </c>
      <c r="AD74" s="182">
        <v>1.9468448435294124E-3</v>
      </c>
      <c r="AE74" s="184"/>
      <c r="AF74" s="191" t="s">
        <v>391</v>
      </c>
      <c r="AG74" s="191" t="s">
        <v>391</v>
      </c>
      <c r="AH74" s="191" t="s">
        <v>391</v>
      </c>
      <c r="AI74" s="191" t="s">
        <v>391</v>
      </c>
      <c r="AJ74" s="191" t="s">
        <v>391</v>
      </c>
      <c r="AK74" s="186">
        <v>59.972653000000001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7.7970000000000001E-5</v>
      </c>
      <c r="J75" s="194">
        <v>1.1045800000000001E-4</v>
      </c>
      <c r="K75" s="194">
        <v>1.2995000000000001E-4</v>
      </c>
      <c r="L75" s="194" t="s">
        <v>390</v>
      </c>
      <c r="M75" s="194" t="s">
        <v>390</v>
      </c>
      <c r="N75" s="194">
        <v>3.2160000000000001E-4</v>
      </c>
      <c r="O75" s="194">
        <v>1.3216E-3</v>
      </c>
      <c r="P75" s="194">
        <v>1.2149999999999999E-2</v>
      </c>
      <c r="Q75" s="194">
        <v>8.0329999999999996E-4</v>
      </c>
      <c r="R75" s="194" t="s">
        <v>390</v>
      </c>
      <c r="S75" s="194" t="s">
        <v>390</v>
      </c>
      <c r="T75" s="194" t="s">
        <v>390</v>
      </c>
      <c r="U75" s="194" t="s">
        <v>390</v>
      </c>
      <c r="V75" s="194">
        <v>2.4120000000000001E-4</v>
      </c>
      <c r="W75" s="194">
        <v>6.69E-4</v>
      </c>
      <c r="X75" s="194" t="s">
        <v>390</v>
      </c>
      <c r="Y75" s="194" t="s">
        <v>390</v>
      </c>
      <c r="Z75" s="194" t="s">
        <v>390</v>
      </c>
      <c r="AA75" s="194" t="s">
        <v>390</v>
      </c>
      <c r="AB75" s="183">
        <v>7.4439999999999997E-8</v>
      </c>
      <c r="AC75" s="194" t="s">
        <v>390</v>
      </c>
      <c r="AD75" s="194">
        <v>1.6059999999999999E-5</v>
      </c>
      <c r="AE75" s="184"/>
      <c r="AF75" s="191" t="s">
        <v>391</v>
      </c>
      <c r="AG75" s="191" t="s">
        <v>391</v>
      </c>
      <c r="AH75" s="191" t="s">
        <v>391</v>
      </c>
      <c r="AI75" s="191" t="s">
        <v>391</v>
      </c>
      <c r="AJ75" s="191" t="s">
        <v>391</v>
      </c>
      <c r="AK75" s="190">
        <v>10.042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8.8929099999999984E-4</v>
      </c>
      <c r="J76" s="183">
        <v>1.2289109999999996E-3</v>
      </c>
      <c r="K76" s="183">
        <v>1.4331750000000003E-3</v>
      </c>
      <c r="L76" s="183" t="s">
        <v>390</v>
      </c>
      <c r="M76" s="182" t="s">
        <v>390</v>
      </c>
      <c r="N76" s="183">
        <v>0.88844831599999996</v>
      </c>
      <c r="O76" s="183">
        <v>7.915369000000002E-3</v>
      </c>
      <c r="P76" s="183">
        <v>1.2430448056999999E-2</v>
      </c>
      <c r="Q76" s="183">
        <v>2.6609439000000002E-2</v>
      </c>
      <c r="R76" s="183">
        <v>4.0299999999999997E-3</v>
      </c>
      <c r="S76" s="183">
        <v>6.1700000000000001E-3</v>
      </c>
      <c r="T76" s="183">
        <v>5.7600000000000004E-3</v>
      </c>
      <c r="U76" s="183">
        <v>1.8959999999999999E-3</v>
      </c>
      <c r="V76" s="183">
        <v>4.7000000000000002E-3</v>
      </c>
      <c r="W76" s="183">
        <v>6.9185331000000003E-2</v>
      </c>
      <c r="X76" s="183" t="s">
        <v>390</v>
      </c>
      <c r="Y76" s="183" t="s">
        <v>390</v>
      </c>
      <c r="Z76" s="183" t="s">
        <v>390</v>
      </c>
      <c r="AA76" s="183" t="s">
        <v>390</v>
      </c>
      <c r="AB76" s="183">
        <v>3.2259610000000001E-4</v>
      </c>
      <c r="AC76" s="183" t="s">
        <v>390</v>
      </c>
      <c r="AD76" s="183">
        <v>2.9472349999999998E-6</v>
      </c>
      <c r="AE76" s="184"/>
      <c r="AF76" s="191" t="s">
        <v>391</v>
      </c>
      <c r="AG76" s="191" t="s">
        <v>391</v>
      </c>
      <c r="AH76" s="191" t="s">
        <v>391</v>
      </c>
      <c r="AI76" s="191" t="s">
        <v>391</v>
      </c>
      <c r="AJ76" s="191" t="s">
        <v>391</v>
      </c>
      <c r="AK76" s="183">
        <v>35.494690000000006</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0.60039999999999993</v>
      </c>
      <c r="O77" s="194">
        <v>0.14536000000000002</v>
      </c>
      <c r="P77" s="194">
        <v>9.4800000000000006E-4</v>
      </c>
      <c r="Q77" s="194">
        <v>1.8960000000000001E-2</v>
      </c>
      <c r="R77" s="194" t="s">
        <v>390</v>
      </c>
      <c r="S77" s="194" t="s">
        <v>390</v>
      </c>
      <c r="T77" s="194" t="s">
        <v>390</v>
      </c>
      <c r="U77" s="194" t="s">
        <v>390</v>
      </c>
      <c r="V77" s="194">
        <v>0.11220496916159964</v>
      </c>
      <c r="W77" s="194">
        <v>3.16E-3</v>
      </c>
      <c r="X77" s="194" t="s">
        <v>390</v>
      </c>
      <c r="Y77" s="194" t="s">
        <v>390</v>
      </c>
      <c r="Z77" s="194" t="s">
        <v>390</v>
      </c>
      <c r="AA77" s="194" t="s">
        <v>390</v>
      </c>
      <c r="AB77" s="183" t="s">
        <v>390</v>
      </c>
      <c r="AC77" s="194" t="s">
        <v>390</v>
      </c>
      <c r="AD77" s="194">
        <v>2.2751999999999998E-6</v>
      </c>
      <c r="AE77" s="184"/>
      <c r="AF77" s="191" t="s">
        <v>391</v>
      </c>
      <c r="AG77" s="191" t="s">
        <v>391</v>
      </c>
      <c r="AH77" s="191" t="s">
        <v>391</v>
      </c>
      <c r="AI77" s="191" t="s">
        <v>391</v>
      </c>
      <c r="AJ77" s="191" t="s">
        <v>391</v>
      </c>
      <c r="AK77" s="186">
        <v>0.63200000000000001</v>
      </c>
      <c r="AL77" s="160" t="s">
        <v>196</v>
      </c>
    </row>
    <row r="78" spans="1:38" s="2" customFormat="1" ht="24.75" customHeight="1" thickBot="1" x14ac:dyDescent="0.3">
      <c r="A78" s="120" t="s">
        <v>53</v>
      </c>
      <c r="B78" s="120" t="s">
        <v>197</v>
      </c>
      <c r="C78" s="121" t="s">
        <v>198</v>
      </c>
      <c r="D78" s="181"/>
      <c r="E78" s="182" t="s">
        <v>390</v>
      </c>
      <c r="F78" s="182" t="s">
        <v>390</v>
      </c>
      <c r="G78" s="182">
        <v>1.3800000000000001E-6</v>
      </c>
      <c r="H78" s="182" t="s">
        <v>390</v>
      </c>
      <c r="I78" s="182">
        <v>2.2687235999999998E-4</v>
      </c>
      <c r="J78" s="182">
        <v>2.9829514E-4</v>
      </c>
      <c r="K78" s="182">
        <v>3.8193999999999999E-4</v>
      </c>
      <c r="L78" s="182">
        <v>2.2687235999999998E-7</v>
      </c>
      <c r="M78" s="182" t="s">
        <v>390</v>
      </c>
      <c r="N78" s="182">
        <v>8.0000000000000004E-4</v>
      </c>
      <c r="O78" s="182">
        <v>8.0000000000000004E-4</v>
      </c>
      <c r="P78" s="182">
        <v>1.9964000000000001E-4</v>
      </c>
      <c r="Q78" s="182">
        <v>1.3559999999999999E-2</v>
      </c>
      <c r="R78" s="182" t="s">
        <v>390</v>
      </c>
      <c r="S78" s="182">
        <v>1.21E-2</v>
      </c>
      <c r="T78" s="182">
        <v>1.1283999999999999E-3</v>
      </c>
      <c r="U78" s="182" t="s">
        <v>390</v>
      </c>
      <c r="V78" s="182">
        <v>0.19825400000000001</v>
      </c>
      <c r="W78" s="182">
        <v>0.434</v>
      </c>
      <c r="X78" s="182" t="s">
        <v>390</v>
      </c>
      <c r="Y78" s="182" t="s">
        <v>390</v>
      </c>
      <c r="Z78" s="182" t="s">
        <v>390</v>
      </c>
      <c r="AA78" s="182" t="s">
        <v>390</v>
      </c>
      <c r="AB78" s="183">
        <v>1.35E-4</v>
      </c>
      <c r="AC78" s="182" t="s">
        <v>390</v>
      </c>
      <c r="AD78" s="182">
        <v>3.2116000000000002E-5</v>
      </c>
      <c r="AE78" s="184"/>
      <c r="AF78" s="186" t="s">
        <v>391</v>
      </c>
      <c r="AG78" s="186" t="s">
        <v>391</v>
      </c>
      <c r="AH78" s="186" t="s">
        <v>391</v>
      </c>
      <c r="AI78" s="186" t="s">
        <v>391</v>
      </c>
      <c r="AJ78" s="186" t="s">
        <v>391</v>
      </c>
      <c r="AK78" s="186">
        <v>8.68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0.21662942228000009</v>
      </c>
      <c r="F80" s="182">
        <v>0.47166047764200003</v>
      </c>
      <c r="G80" s="182">
        <v>0.18471101658</v>
      </c>
      <c r="H80" s="182">
        <v>2.7381307899999995E-3</v>
      </c>
      <c r="I80" s="182">
        <v>3.7343722639999986E-2</v>
      </c>
      <c r="J80" s="182">
        <v>5.6248115859999955E-2</v>
      </c>
      <c r="K80" s="182">
        <v>7.2957147332000039E-2</v>
      </c>
      <c r="L80" s="182">
        <v>1.0616655639999999E-5</v>
      </c>
      <c r="M80" s="182">
        <v>0.27392215830000005</v>
      </c>
      <c r="N80" s="183">
        <v>0.82367509999999999</v>
      </c>
      <c r="O80" s="183">
        <v>6.4900000000000001E-3</v>
      </c>
      <c r="P80" s="183">
        <v>2.2063600000000001E-3</v>
      </c>
      <c r="Q80" s="183">
        <v>2.4000000000000001E-4</v>
      </c>
      <c r="R80" s="183">
        <v>0.49896548060000001</v>
      </c>
      <c r="S80" s="183">
        <v>0.11218926500000002</v>
      </c>
      <c r="T80" s="183">
        <v>0.36780139500000009</v>
      </c>
      <c r="U80" s="183">
        <v>9.2000000000000014E-5</v>
      </c>
      <c r="V80" s="183">
        <v>5.0079672180000001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12.3199752</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0.27435000000000004</v>
      </c>
      <c r="G83" s="183" t="s">
        <v>390</v>
      </c>
      <c r="H83" s="183" t="s">
        <v>391</v>
      </c>
      <c r="I83" s="183">
        <v>4.3347300000000005E-2</v>
      </c>
      <c r="J83" s="183">
        <v>0.28971360000000007</v>
      </c>
      <c r="K83" s="183">
        <v>1.0150950000000001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0.34499999999999997</v>
      </c>
      <c r="AL83" s="160" t="s">
        <v>385</v>
      </c>
    </row>
    <row r="84" spans="1:38" s="2" customFormat="1" ht="24.75" customHeight="1" thickBot="1" x14ac:dyDescent="0.3">
      <c r="A84" s="120" t="s">
        <v>53</v>
      </c>
      <c r="B84" s="129" t="s">
        <v>213</v>
      </c>
      <c r="C84" s="130" t="s">
        <v>214</v>
      </c>
      <c r="D84" s="122"/>
      <c r="E84" s="183" t="s">
        <v>390</v>
      </c>
      <c r="F84" s="183">
        <v>2.9208499999999996E-3</v>
      </c>
      <c r="G84" s="183" t="s">
        <v>391</v>
      </c>
      <c r="H84" s="183" t="s">
        <v>391</v>
      </c>
      <c r="I84" s="183">
        <v>1.6634519999999999E-3</v>
      </c>
      <c r="J84" s="183">
        <v>2.356557E-3</v>
      </c>
      <c r="K84" s="183">
        <v>2.7724199999999998E-3</v>
      </c>
      <c r="L84" s="183">
        <v>2.1624875999999997E-7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35.052024799999998</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16.704999999999998</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0.10473609380000004</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14.095000000000001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4.5549999999999997</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11.385999999999999</v>
      </c>
      <c r="G90" s="183" t="s">
        <v>391</v>
      </c>
      <c r="H90" s="183" t="s">
        <v>391</v>
      </c>
      <c r="I90" s="183">
        <v>7.5571636363636359E-5</v>
      </c>
      <c r="J90" s="183">
        <v>1.1335745454545455E-3</v>
      </c>
      <c r="K90" s="183">
        <v>1.3854800000000001E-3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4.3798770027599999E-2</v>
      </c>
      <c r="F91" s="183">
        <v>0.18564900774887999</v>
      </c>
      <c r="G91" s="183">
        <v>5.8792876800000012E-3</v>
      </c>
      <c r="H91" s="183">
        <v>9.9813508710300008E-2</v>
      </c>
      <c r="I91" s="183">
        <v>0.7505050537739999</v>
      </c>
      <c r="J91" s="183">
        <v>0.84391175009399988</v>
      </c>
      <c r="K91" s="183">
        <v>0.86320437953399998</v>
      </c>
      <c r="L91" s="183" t="s">
        <v>390</v>
      </c>
      <c r="M91" s="183">
        <v>1.3391542838982002</v>
      </c>
      <c r="N91" s="183">
        <v>1.5262786560000001</v>
      </c>
      <c r="O91" s="183">
        <v>0.13275905888280001</v>
      </c>
      <c r="P91" s="183">
        <v>1.10966688E-4</v>
      </c>
      <c r="Q91" s="183">
        <v>2.5892227200000001E-3</v>
      </c>
      <c r="R91" s="183">
        <v>3.0369830400000002E-2</v>
      </c>
      <c r="S91" s="183">
        <v>0.99424991456279999</v>
      </c>
      <c r="T91" s="183">
        <v>0.1233424292814</v>
      </c>
      <c r="U91" s="183" t="s">
        <v>390</v>
      </c>
      <c r="V91" s="183">
        <v>0.57110274928140004</v>
      </c>
      <c r="W91" s="183">
        <v>2.4051447882000002E-3</v>
      </c>
      <c r="X91" s="183">
        <v>2.6697107149020005E-3</v>
      </c>
      <c r="Y91" s="183">
        <v>1.0823151546899999E-3</v>
      </c>
      <c r="Z91" s="183">
        <v>1.0823151546899999E-3</v>
      </c>
      <c r="AA91" s="183">
        <v>1.0823151546899999E-3</v>
      </c>
      <c r="AB91" s="183">
        <v>5.9166561789720006E-3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7.090000000000001E-4</v>
      </c>
      <c r="G92" s="194">
        <v>3.2753199999999996E-2</v>
      </c>
      <c r="H92" s="194" t="s">
        <v>390</v>
      </c>
      <c r="I92" s="194">
        <v>4.9203439999999992E-3</v>
      </c>
      <c r="J92" s="194">
        <v>7.2431020000000021E-3</v>
      </c>
      <c r="K92" s="194">
        <v>1.1769113020000001E-2</v>
      </c>
      <c r="L92" s="194">
        <v>1.2792894399999997E-4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683.20601699999997</v>
      </c>
      <c r="AL92" s="160" t="s">
        <v>231</v>
      </c>
    </row>
    <row r="93" spans="1:38" s="2" customFormat="1" ht="24.75" customHeight="1" thickBot="1" x14ac:dyDescent="0.3">
      <c r="A93" s="120" t="s">
        <v>53</v>
      </c>
      <c r="B93" s="123" t="s">
        <v>232</v>
      </c>
      <c r="C93" s="121" t="s">
        <v>405</v>
      </c>
      <c r="D93" s="189"/>
      <c r="E93" s="194" t="s">
        <v>391</v>
      </c>
      <c r="F93" s="182">
        <v>3.4445648199999992</v>
      </c>
      <c r="G93" s="194" t="s">
        <v>391</v>
      </c>
      <c r="H93" s="194" t="s">
        <v>391</v>
      </c>
      <c r="I93" s="182">
        <v>1.1888831213114754E-2</v>
      </c>
      <c r="J93" s="182">
        <v>3.1531248000000005E-2</v>
      </c>
      <c r="K93" s="182">
        <v>5.1690570491803277E-2</v>
      </c>
      <c r="L93" s="182" t="s">
        <v>390</v>
      </c>
      <c r="M93" s="194" t="s">
        <v>391</v>
      </c>
      <c r="N93" s="194" t="s">
        <v>391</v>
      </c>
      <c r="O93" s="194" t="s">
        <v>391</v>
      </c>
      <c r="P93" s="194" t="s">
        <v>391</v>
      </c>
      <c r="Q93" s="194" t="s">
        <v>391</v>
      </c>
      <c r="R93" s="194" t="s">
        <v>391</v>
      </c>
      <c r="S93" s="194" t="s">
        <v>391</v>
      </c>
      <c r="T93" s="194" t="s">
        <v>391</v>
      </c>
      <c r="U93" s="194" t="s">
        <v>391</v>
      </c>
      <c r="V93" s="194" t="s">
        <v>391</v>
      </c>
      <c r="W93" s="194">
        <v>0.64780238570624082</v>
      </c>
      <c r="X93" s="194" t="s">
        <v>390</v>
      </c>
      <c r="Y93" s="194" t="s">
        <v>390</v>
      </c>
      <c r="Z93" s="194" t="s">
        <v>390</v>
      </c>
      <c r="AA93" s="194" t="s">
        <v>390</v>
      </c>
      <c r="AB93" s="183">
        <v>1.8437452516254543E-4</v>
      </c>
      <c r="AC93" s="194">
        <v>0.12956047714124816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6.5574440000000012E-2</v>
      </c>
      <c r="G95" s="195" t="s">
        <v>390</v>
      </c>
      <c r="H95" s="195" t="s">
        <v>390</v>
      </c>
      <c r="I95" s="182">
        <v>0.13949003099999988</v>
      </c>
      <c r="J95" s="182">
        <v>0.23782388999999984</v>
      </c>
      <c r="K95" s="182">
        <v>0.35983288039999944</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1.8653080799999992E-2</v>
      </c>
      <c r="F98" s="182">
        <v>6.6466272000000021E-2</v>
      </c>
      <c r="G98" s="182">
        <v>4.7135020799999996E-2</v>
      </c>
      <c r="H98" s="182">
        <v>5.0467545000000003E-2</v>
      </c>
      <c r="I98" s="182">
        <v>0.18415395672199988</v>
      </c>
      <c r="J98" s="182">
        <v>0.28138624568949994</v>
      </c>
      <c r="K98" s="182">
        <v>0.3796362648604395</v>
      </c>
      <c r="L98" s="182" t="s">
        <v>391</v>
      </c>
      <c r="M98" s="182">
        <v>2.5736007999999998E-2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0.24997220761265709</v>
      </c>
      <c r="F99" s="183">
        <v>7.10681647803204</v>
      </c>
      <c r="G99" s="183" t="s">
        <v>391</v>
      </c>
      <c r="H99" s="183">
        <v>9.6803242218064369</v>
      </c>
      <c r="I99" s="183">
        <v>0.171093</v>
      </c>
      <c r="J99" s="183">
        <v>0.26289899999999999</v>
      </c>
      <c r="K99" s="183">
        <v>0.575874</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417300</v>
      </c>
      <c r="AL99" s="160" t="s">
        <v>245</v>
      </c>
    </row>
    <row r="100" spans="1:38" s="2" customFormat="1" ht="24.75" customHeight="1" thickBot="1" x14ac:dyDescent="0.3">
      <c r="A100" s="120" t="s">
        <v>243</v>
      </c>
      <c r="B100" s="120" t="s">
        <v>246</v>
      </c>
      <c r="C100" s="121" t="s">
        <v>408</v>
      </c>
      <c r="D100" s="196"/>
      <c r="E100" s="197">
        <v>0.29244937326912029</v>
      </c>
      <c r="F100" s="183">
        <v>10.409538462041883</v>
      </c>
      <c r="G100" s="183" t="s">
        <v>391</v>
      </c>
      <c r="H100" s="183">
        <v>9.9349536092015782</v>
      </c>
      <c r="I100" s="183">
        <v>0.175014</v>
      </c>
      <c r="J100" s="183">
        <v>0.262521</v>
      </c>
      <c r="K100" s="183">
        <v>0.57365699999999997</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972300</v>
      </c>
      <c r="AL100" s="160" t="s">
        <v>245</v>
      </c>
    </row>
    <row r="101" spans="1:38" s="2" customFormat="1" ht="24.75" customHeight="1" thickBot="1" x14ac:dyDescent="0.3">
      <c r="A101" s="120" t="s">
        <v>243</v>
      </c>
      <c r="B101" s="120" t="s">
        <v>247</v>
      </c>
      <c r="C101" s="121" t="s">
        <v>248</v>
      </c>
      <c r="D101" s="196"/>
      <c r="E101" s="197">
        <v>6.0772356369371431E-3</v>
      </c>
      <c r="F101" s="183">
        <v>8.6138008152878989E-2</v>
      </c>
      <c r="G101" s="183" t="s">
        <v>391</v>
      </c>
      <c r="H101" s="183">
        <v>0.16837493273179857</v>
      </c>
      <c r="I101" s="183">
        <v>2.96824E-3</v>
      </c>
      <c r="J101" s="183">
        <v>8.9047199999999996E-3</v>
      </c>
      <c r="K101" s="183">
        <v>2.077768E-2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148412</v>
      </c>
      <c r="AL101" s="160" t="s">
        <v>245</v>
      </c>
    </row>
    <row r="102" spans="1:38" s="2" customFormat="1" ht="24.75" customHeight="1" thickBot="1" x14ac:dyDescent="0.3">
      <c r="A102" s="120" t="s">
        <v>243</v>
      </c>
      <c r="B102" s="120" t="s">
        <v>249</v>
      </c>
      <c r="C102" s="121" t="s">
        <v>409</v>
      </c>
      <c r="D102" s="196"/>
      <c r="E102" s="197">
        <v>0.12240375539021661</v>
      </c>
      <c r="F102" s="183">
        <v>1.4825606873484087</v>
      </c>
      <c r="G102" s="183" t="s">
        <v>391</v>
      </c>
      <c r="H102" s="183">
        <v>10.495380262766414</v>
      </c>
      <c r="I102" s="183">
        <v>1.7711800000000003E-2</v>
      </c>
      <c r="J102" s="183">
        <v>0.39326200000000006</v>
      </c>
      <c r="K102" s="183">
        <v>2.7424850000000003</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2741300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5.2371521063685753E-5</v>
      </c>
      <c r="F104" s="183">
        <v>5.612405608530005E-4</v>
      </c>
      <c r="G104" s="183" t="s">
        <v>391</v>
      </c>
      <c r="H104" s="183">
        <v>1.2921727204478297E-3</v>
      </c>
      <c r="I104" s="183">
        <v>2.8804000000000004E-4</v>
      </c>
      <c r="J104" s="183">
        <v>8.6412000000000001E-4</v>
      </c>
      <c r="K104" s="183">
        <v>2.0162800000000001E-3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14402</v>
      </c>
      <c r="AL104" s="160" t="s">
        <v>245</v>
      </c>
    </row>
    <row r="105" spans="1:38" s="2" customFormat="1" ht="24.75" customHeight="1" thickBot="1" x14ac:dyDescent="0.3">
      <c r="A105" s="120" t="s">
        <v>243</v>
      </c>
      <c r="B105" s="120" t="s">
        <v>254</v>
      </c>
      <c r="C105" s="121" t="s">
        <v>255</v>
      </c>
      <c r="D105" s="196"/>
      <c r="E105" s="197">
        <v>4.4682010060799904E-4</v>
      </c>
      <c r="F105" s="183">
        <v>1.0911503275157015E-2</v>
      </c>
      <c r="G105" s="183" t="s">
        <v>391</v>
      </c>
      <c r="H105" s="183">
        <v>1.2874914787559973E-2</v>
      </c>
      <c r="I105" s="183">
        <v>3.2036200000000003E-3</v>
      </c>
      <c r="J105" s="183">
        <v>5.0342600000000005E-3</v>
      </c>
      <c r="K105" s="183">
        <v>1.098384E-2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22883</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1.2074609814548597E-2</v>
      </c>
      <c r="F107" s="183">
        <v>0.26556073847857425</v>
      </c>
      <c r="G107" s="183" t="s">
        <v>391</v>
      </c>
      <c r="H107" s="183">
        <v>1.4767453549747938</v>
      </c>
      <c r="I107" s="183">
        <v>1.9472355000000004E-2</v>
      </c>
      <c r="J107" s="183">
        <v>0.25963140000000007</v>
      </c>
      <c r="K107" s="183">
        <v>1.2332491500000002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6490785.0000000009</v>
      </c>
      <c r="AL107" s="160" t="s">
        <v>245</v>
      </c>
    </row>
    <row r="108" spans="1:38" s="2" customFormat="1" ht="24.75" customHeight="1" thickBot="1" x14ac:dyDescent="0.3">
      <c r="A108" s="132" t="s">
        <v>243</v>
      </c>
      <c r="B108" s="120" t="s">
        <v>259</v>
      </c>
      <c r="C108" s="133" t="s">
        <v>411</v>
      </c>
      <c r="D108" s="196"/>
      <c r="E108" s="197">
        <v>0.10774448900703795</v>
      </c>
      <c r="F108" s="183">
        <v>2.3859677585027192</v>
      </c>
      <c r="G108" s="183" t="s">
        <v>391</v>
      </c>
      <c r="H108" s="183">
        <v>2.3136243203280289</v>
      </c>
      <c r="I108" s="183">
        <v>3.6554956E-2</v>
      </c>
      <c r="J108" s="183">
        <v>0.36554956</v>
      </c>
      <c r="K108" s="183">
        <v>0.73109911999999999</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18277478</v>
      </c>
      <c r="AL108" s="160" t="s">
        <v>245</v>
      </c>
    </row>
    <row r="109" spans="1:38" s="2" customFormat="1" ht="24.75" customHeight="1" thickBot="1" x14ac:dyDescent="0.3">
      <c r="A109" s="132" t="s">
        <v>243</v>
      </c>
      <c r="B109" s="120" t="s">
        <v>260</v>
      </c>
      <c r="C109" s="133" t="s">
        <v>412</v>
      </c>
      <c r="D109" s="196"/>
      <c r="E109" s="197">
        <v>6.9355642078722532E-3</v>
      </c>
      <c r="F109" s="183">
        <v>0.12318641073276299</v>
      </c>
      <c r="G109" s="183" t="s">
        <v>391</v>
      </c>
      <c r="H109" s="183">
        <v>0.1975262450797701</v>
      </c>
      <c r="I109" s="183">
        <v>9.1193400000000001E-3</v>
      </c>
      <c r="J109" s="183">
        <v>5.0156370000000006E-2</v>
      </c>
      <c r="K109" s="183">
        <v>5.0156370000000006E-2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455967</v>
      </c>
      <c r="AL109" s="160" t="s">
        <v>245</v>
      </c>
    </row>
    <row r="110" spans="1:38" s="2" customFormat="1" ht="24.75" customHeight="1" thickBot="1" x14ac:dyDescent="0.3">
      <c r="A110" s="132" t="s">
        <v>243</v>
      </c>
      <c r="B110" s="120" t="s">
        <v>261</v>
      </c>
      <c r="C110" s="134" t="s">
        <v>413</v>
      </c>
      <c r="D110" s="196"/>
      <c r="E110" s="197">
        <v>2.3904014704058999E-3</v>
      </c>
      <c r="F110" s="183">
        <v>8.5249313556473702E-4</v>
      </c>
      <c r="G110" s="183" t="s">
        <v>391</v>
      </c>
      <c r="H110" s="183">
        <v>5.5524269572243191E-2</v>
      </c>
      <c r="I110" s="183">
        <v>1.0408890000000001E-2</v>
      </c>
      <c r="J110" s="183">
        <v>7.3382520000000007E-2</v>
      </c>
      <c r="K110" s="183">
        <v>7.3382520000000007E-2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511773</v>
      </c>
      <c r="AL110" s="160" t="s">
        <v>245</v>
      </c>
    </row>
    <row r="111" spans="1:38" s="2" customFormat="1" ht="24.75" customHeight="1" thickBot="1" x14ac:dyDescent="0.3">
      <c r="A111" s="120" t="s">
        <v>243</v>
      </c>
      <c r="B111" s="120" t="s">
        <v>262</v>
      </c>
      <c r="C111" s="121" t="s">
        <v>414</v>
      </c>
      <c r="D111" s="196"/>
      <c r="E111" s="197">
        <v>3.6093212989336289E-4</v>
      </c>
      <c r="F111" s="183">
        <v>2.6215403760000005E-5</v>
      </c>
      <c r="G111" s="183" t="s">
        <v>391</v>
      </c>
      <c r="H111" s="183">
        <v>6.1718550779993548E-3</v>
      </c>
      <c r="I111" s="183">
        <v>6.6339000000000003E-5</v>
      </c>
      <c r="J111" s="183">
        <v>3.3801300000000002E-4</v>
      </c>
      <c r="K111" s="183">
        <v>3.3801300000000002E-4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31590.000000000004</v>
      </c>
      <c r="AL111" s="160" t="s">
        <v>245</v>
      </c>
    </row>
    <row r="112" spans="1:38" s="2" customFormat="1" ht="24.75" customHeight="1" thickBot="1" x14ac:dyDescent="0.3">
      <c r="A112" s="120" t="s">
        <v>263</v>
      </c>
      <c r="B112" s="120" t="s">
        <v>264</v>
      </c>
      <c r="C112" s="121" t="s">
        <v>265</v>
      </c>
      <c r="D112" s="181"/>
      <c r="E112" s="183">
        <v>11.692</v>
      </c>
      <c r="F112" s="183" t="s">
        <v>390</v>
      </c>
      <c r="G112" s="183" t="s">
        <v>391</v>
      </c>
      <c r="H112" s="183">
        <v>22.754100000000001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292.3</v>
      </c>
      <c r="AL112" s="160" t="s">
        <v>430</v>
      </c>
    </row>
    <row r="113" spans="1:38" s="2" customFormat="1" ht="24.75" customHeight="1" thickBot="1" x14ac:dyDescent="0.3">
      <c r="A113" s="120" t="s">
        <v>263</v>
      </c>
      <c r="B113" s="135" t="s">
        <v>266</v>
      </c>
      <c r="C113" s="136" t="s">
        <v>267</v>
      </c>
      <c r="D113" s="181"/>
      <c r="E113" s="182">
        <v>4.0243991718894225</v>
      </c>
      <c r="F113" s="183">
        <v>12.400149381934133</v>
      </c>
      <c r="G113" s="183" t="s">
        <v>391</v>
      </c>
      <c r="H113" s="183">
        <v>16.41172387533646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100.60997929723555</v>
      </c>
      <c r="AL113" s="160" t="s">
        <v>385</v>
      </c>
    </row>
    <row r="114" spans="1:38" s="2" customFormat="1" ht="24.75" customHeight="1" thickBot="1" x14ac:dyDescent="0.3">
      <c r="A114" s="120" t="s">
        <v>263</v>
      </c>
      <c r="B114" s="135" t="s">
        <v>268</v>
      </c>
      <c r="C114" s="136" t="s">
        <v>415</v>
      </c>
      <c r="D114" s="181"/>
      <c r="E114" s="182">
        <v>7.1489919999999998E-2</v>
      </c>
      <c r="F114" s="183" t="s">
        <v>391</v>
      </c>
      <c r="G114" s="183" t="s">
        <v>391</v>
      </c>
      <c r="H114" s="183">
        <v>0.23234224000000003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1.7872479999999999</v>
      </c>
      <c r="AL114" s="160" t="s">
        <v>385</v>
      </c>
    </row>
    <row r="115" spans="1:38" s="2" customFormat="1" ht="24.75" customHeight="1" thickBot="1" x14ac:dyDescent="0.3">
      <c r="A115" s="120" t="s">
        <v>263</v>
      </c>
      <c r="B115" s="135" t="s">
        <v>269</v>
      </c>
      <c r="C115" s="136" t="s">
        <v>270</v>
      </c>
      <c r="D115" s="181"/>
      <c r="E115" s="182">
        <v>5.400538701371322E-2</v>
      </c>
      <c r="F115" s="183" t="s">
        <v>391</v>
      </c>
      <c r="G115" s="183" t="s">
        <v>391</v>
      </c>
      <c r="H115" s="183">
        <v>0.10801077402742644</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1.3501346753428305</v>
      </c>
      <c r="AL115" s="160" t="s">
        <v>385</v>
      </c>
    </row>
    <row r="116" spans="1:38" s="2" customFormat="1" ht="24.75" customHeight="1" thickBot="1" x14ac:dyDescent="0.3">
      <c r="A116" s="120" t="s">
        <v>263</v>
      </c>
      <c r="B116" s="120" t="s">
        <v>271</v>
      </c>
      <c r="C116" s="125" t="s">
        <v>416</v>
      </c>
      <c r="D116" s="181" t="s">
        <v>424</v>
      </c>
      <c r="E116" s="182">
        <v>0.63174007305905744</v>
      </c>
      <c r="F116" s="183">
        <v>3.6667869595633291E-2</v>
      </c>
      <c r="G116" s="183" t="s">
        <v>391</v>
      </c>
      <c r="H116" s="183">
        <v>1.7328869243701144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15.143254127551435</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1.3100600829674047</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28.918625910339269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0.39666949004308621</v>
      </c>
      <c r="J119" s="183">
        <v>7.0980938223847696</v>
      </c>
      <c r="K119" s="183">
        <v>7.0980938223847696</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1.4939347875387865</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0.26405100000000004</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1.9623128000000001</v>
      </c>
      <c r="G125" s="187" t="s">
        <v>391</v>
      </c>
      <c r="H125" s="183" t="s">
        <v>390</v>
      </c>
      <c r="I125" s="183">
        <v>1.6627073463000001E-5</v>
      </c>
      <c r="J125" s="183">
        <v>1.1034330570900001E-4</v>
      </c>
      <c r="K125" s="183">
        <v>2.3328287919300003E-4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5038.5071100000005</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6.8195376479999986E-2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284.147402</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7.3952265054882976E-2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2.2146132850660147</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2.2938000000000004E-2</v>
      </c>
      <c r="F133" s="183">
        <v>1.3260000000000004E-3</v>
      </c>
      <c r="G133" s="183">
        <v>2.1529999999999995E-3</v>
      </c>
      <c r="H133" s="183" t="s">
        <v>391</v>
      </c>
      <c r="I133" s="183">
        <v>2.3261000000000002E-3</v>
      </c>
      <c r="J133" s="183">
        <v>3.9876000000000009E-3</v>
      </c>
      <c r="K133" s="183">
        <v>6.646E-3</v>
      </c>
      <c r="L133" s="183" t="s">
        <v>390</v>
      </c>
      <c r="M133" s="183">
        <v>5.6369999999999996E-3</v>
      </c>
      <c r="N133" s="183">
        <v>2.6659132499999997E-3</v>
      </c>
      <c r="O133" s="183">
        <v>4.4653824999999994E-4</v>
      </c>
      <c r="P133" s="183">
        <v>0.13227475</v>
      </c>
      <c r="Q133" s="183">
        <v>1.2082277500000001E-3</v>
      </c>
      <c r="R133" s="183">
        <v>1.2037889999999998E-3</v>
      </c>
      <c r="S133" s="183">
        <v>1.1034732499999999E-3</v>
      </c>
      <c r="T133" s="183">
        <v>1.5384707499999999E-3</v>
      </c>
      <c r="U133" s="183">
        <v>1.7559695E-3</v>
      </c>
      <c r="V133" s="183">
        <v>1.4214653000000001E-2</v>
      </c>
      <c r="W133" s="183">
        <v>2.3969249999999998E-3</v>
      </c>
      <c r="X133" s="183">
        <v>1.1718299999999999E-6</v>
      </c>
      <c r="Y133" s="183">
        <v>6.4006775000000014E-7</v>
      </c>
      <c r="Z133" s="183">
        <v>5.7171100000000006E-7</v>
      </c>
      <c r="AA133" s="183">
        <v>6.2053724999999995E-7</v>
      </c>
      <c r="AB133" s="183">
        <v>3.0041460000000002E-6</v>
      </c>
      <c r="AC133" s="183">
        <v>1.331625E-2</v>
      </c>
      <c r="AD133" s="183">
        <v>3.6397749999999993E-2</v>
      </c>
      <c r="AE133" s="184"/>
      <c r="AF133" s="191" t="s">
        <v>391</v>
      </c>
      <c r="AG133" s="191" t="s">
        <v>391</v>
      </c>
      <c r="AH133" s="191">
        <v>4.6849070599999996</v>
      </c>
      <c r="AI133" s="191" t="s">
        <v>391</v>
      </c>
      <c r="AJ133" s="191" t="s">
        <v>391</v>
      </c>
      <c r="AK133" s="183">
        <v>88775</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0.45597573299040006</v>
      </c>
      <c r="F135" s="182">
        <v>0.17636797219440001</v>
      </c>
      <c r="G135" s="182">
        <v>1.5772745480800002E-2</v>
      </c>
      <c r="H135" s="182" t="s">
        <v>390</v>
      </c>
      <c r="I135" s="182">
        <v>0.60079821422320012</v>
      </c>
      <c r="J135" s="182">
        <v>0.64668256471279995</v>
      </c>
      <c r="K135" s="182">
        <v>0.66532308209919999</v>
      </c>
      <c r="L135" s="182">
        <v>0.25233524997374407</v>
      </c>
      <c r="M135" s="182">
        <v>8.0053852744823999</v>
      </c>
      <c r="N135" s="182">
        <v>7.02604116872E-2</v>
      </c>
      <c r="O135" s="182">
        <v>1.4338859528E-2</v>
      </c>
      <c r="P135" s="182" t="s">
        <v>390</v>
      </c>
      <c r="Q135" s="182">
        <v>5.8789324064800003E-2</v>
      </c>
      <c r="R135" s="182">
        <v>1.4338859528000001E-3</v>
      </c>
      <c r="S135" s="182">
        <v>2.8677719056000001E-2</v>
      </c>
      <c r="T135" s="182" t="s">
        <v>390</v>
      </c>
      <c r="U135" s="182">
        <v>1.0037201669600001E-2</v>
      </c>
      <c r="V135" s="182">
        <v>2.5136020752584001</v>
      </c>
      <c r="W135" s="182">
        <v>1.4338859528000001</v>
      </c>
      <c r="X135" s="182">
        <v>0.33409542700240002</v>
      </c>
      <c r="Y135" s="182">
        <v>0.66388919614640007</v>
      </c>
      <c r="Z135" s="182">
        <v>0.81444722119039992</v>
      </c>
      <c r="AA135" s="182" t="s">
        <v>390</v>
      </c>
      <c r="AB135" s="183">
        <v>1.8124318443392</v>
      </c>
      <c r="AC135" s="182" t="s">
        <v>390</v>
      </c>
      <c r="AD135" s="182" t="s">
        <v>391</v>
      </c>
      <c r="AE135" s="184"/>
      <c r="AF135" s="191" t="s">
        <v>391</v>
      </c>
      <c r="AG135" s="191" t="s">
        <v>391</v>
      </c>
      <c r="AH135" s="191" t="s">
        <v>391</v>
      </c>
      <c r="AI135" s="191" t="s">
        <v>391</v>
      </c>
      <c r="AJ135" s="191" t="s">
        <v>391</v>
      </c>
      <c r="AK135" s="186">
        <v>143.38859528</v>
      </c>
      <c r="AL135" s="160" t="s">
        <v>385</v>
      </c>
    </row>
    <row r="136" spans="1:38" s="2" customFormat="1" ht="24.75" customHeight="1" thickBot="1" x14ac:dyDescent="0.3">
      <c r="A136" s="120" t="s">
        <v>288</v>
      </c>
      <c r="B136" s="120" t="s">
        <v>313</v>
      </c>
      <c r="C136" s="121" t="s">
        <v>314</v>
      </c>
      <c r="D136" s="181"/>
      <c r="E136" s="182" t="s">
        <v>391</v>
      </c>
      <c r="F136" s="183">
        <v>5.2530899999999993E-3</v>
      </c>
      <c r="G136" s="182" t="s">
        <v>391</v>
      </c>
      <c r="H136" s="183">
        <v>0.246892536</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2.8759799999999998E-3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1.1362469999999998E-2</v>
      </c>
      <c r="G139" s="183" t="s">
        <v>390</v>
      </c>
      <c r="H139" s="183">
        <v>8.8519999999999994E-4</v>
      </c>
      <c r="I139" s="183">
        <v>0.38651424999999995</v>
      </c>
      <c r="J139" s="183">
        <v>0.38651424999999995</v>
      </c>
      <c r="K139" s="183">
        <v>0.38651424999999995</v>
      </c>
      <c r="L139" s="183" t="s">
        <v>390</v>
      </c>
      <c r="M139" s="183" t="s">
        <v>390</v>
      </c>
      <c r="N139" s="183">
        <v>1.1182499999999999E-3</v>
      </c>
      <c r="O139" s="183">
        <v>2.2518999999999998E-3</v>
      </c>
      <c r="P139" s="183">
        <v>5.1284399999999997E-3</v>
      </c>
      <c r="Q139" s="183">
        <v>3.5600399999999996E-3</v>
      </c>
      <c r="R139" s="183">
        <v>3.4009500000000002E-3</v>
      </c>
      <c r="S139" s="183">
        <v>7.9300600000000009E-3</v>
      </c>
      <c r="T139" s="183" t="s">
        <v>390</v>
      </c>
      <c r="U139" s="183" t="s">
        <v>390</v>
      </c>
      <c r="V139" s="183" t="s">
        <v>390</v>
      </c>
      <c r="W139" s="183">
        <v>4.0670900000000003</v>
      </c>
      <c r="X139" s="183" t="s">
        <v>390</v>
      </c>
      <c r="Y139" s="183" t="s">
        <v>390</v>
      </c>
      <c r="Z139" s="183" t="s">
        <v>390</v>
      </c>
      <c r="AA139" s="183" t="s">
        <v>390</v>
      </c>
      <c r="AB139" s="183">
        <v>2.0000000000000002E-5</v>
      </c>
      <c r="AC139" s="183" t="s">
        <v>390</v>
      </c>
      <c r="AD139" s="183">
        <v>1.0000000000000001E-7</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282.19191273568839</v>
      </c>
      <c r="F141" s="19">
        <f t="shared" ref="F141:AD141" si="0">SUM(F14:F140)</f>
        <v>377.47582945120018</v>
      </c>
      <c r="G141" s="19">
        <f t="shared" si="0"/>
        <v>206.76113234605896</v>
      </c>
      <c r="H141" s="19">
        <f t="shared" si="0"/>
        <v>80.175217822739242</v>
      </c>
      <c r="I141" s="19">
        <f t="shared" si="0"/>
        <v>75.499139099234</v>
      </c>
      <c r="J141" s="19">
        <f t="shared" si="0"/>
        <v>94.000755216336373</v>
      </c>
      <c r="K141" s="19">
        <f t="shared" si="0"/>
        <v>114.72524579821641</v>
      </c>
      <c r="L141" s="19">
        <f t="shared" si="0"/>
        <v>8.2914323897164746</v>
      </c>
      <c r="M141" s="19">
        <f t="shared" si="0"/>
        <v>1231.2561488994036</v>
      </c>
      <c r="N141" s="19">
        <f t="shared" si="0"/>
        <v>46.339749687949222</v>
      </c>
      <c r="O141" s="19">
        <f t="shared" si="0"/>
        <v>1.7950809876416247</v>
      </c>
      <c r="P141" s="19">
        <f t="shared" si="0"/>
        <v>3.3836081552604571</v>
      </c>
      <c r="Q141" s="19">
        <f t="shared" si="0"/>
        <v>2.2239172099185147</v>
      </c>
      <c r="R141" s="19">
        <f>SUM(R14:R140)</f>
        <v>13.436208681049086</v>
      </c>
      <c r="S141" s="19">
        <f t="shared" si="0"/>
        <v>77.158134637798213</v>
      </c>
      <c r="T141" s="19">
        <f t="shared" si="0"/>
        <v>12.057966613643476</v>
      </c>
      <c r="U141" s="19">
        <f t="shared" si="0"/>
        <v>29.177800671825185</v>
      </c>
      <c r="V141" s="19">
        <f t="shared" si="0"/>
        <v>77.421929111892936</v>
      </c>
      <c r="W141" s="19">
        <f t="shared" si="0"/>
        <v>67.031297788166427</v>
      </c>
      <c r="X141" s="19">
        <f t="shared" si="0"/>
        <v>15.562080742056123</v>
      </c>
      <c r="Y141" s="19">
        <f t="shared" si="0"/>
        <v>12.300365295544287</v>
      </c>
      <c r="Z141" s="19">
        <f t="shared" si="0"/>
        <v>7.2166632974922331</v>
      </c>
      <c r="AA141" s="19">
        <f t="shared" si="0"/>
        <v>8.1738969016474474</v>
      </c>
      <c r="AB141" s="19">
        <f t="shared" si="0"/>
        <v>43.420213529010262</v>
      </c>
      <c r="AC141" s="19">
        <f t="shared" si="0"/>
        <v>13.586942254219332</v>
      </c>
      <c r="AD141" s="19">
        <f t="shared" si="0"/>
        <v>2.0706307189559481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282.19191273568839</v>
      </c>
      <c r="F152" s="13">
        <f t="shared" ref="F152:AD152" si="1">SUM(F$141, F$151, IF(AND(ISNUMBER(SEARCH($B$4,"AT|BE|CH|GB|IE|LT|LU|NL")),SUM(F$143:F$149)&gt;0),SUM(F$143:F$149)-SUM(F$27:F$33),0))</f>
        <v>377.47582945120018</v>
      </c>
      <c r="G152" s="13">
        <f t="shared" si="1"/>
        <v>206.76113234605896</v>
      </c>
      <c r="H152" s="13">
        <f t="shared" si="1"/>
        <v>80.175217822739242</v>
      </c>
      <c r="I152" s="13">
        <f t="shared" si="1"/>
        <v>75.499139099234</v>
      </c>
      <c r="J152" s="13">
        <f t="shared" si="1"/>
        <v>94.000755216336373</v>
      </c>
      <c r="K152" s="13">
        <f t="shared" si="1"/>
        <v>114.72524579821641</v>
      </c>
      <c r="L152" s="13">
        <f t="shared" si="1"/>
        <v>8.2914323897164746</v>
      </c>
      <c r="M152" s="13">
        <f t="shared" si="1"/>
        <v>1231.2561488994036</v>
      </c>
      <c r="N152" s="13">
        <f t="shared" si="1"/>
        <v>46.339749687949222</v>
      </c>
      <c r="O152" s="13">
        <f t="shared" si="1"/>
        <v>1.7950809876416247</v>
      </c>
      <c r="P152" s="13">
        <f t="shared" si="1"/>
        <v>3.3836081552604571</v>
      </c>
      <c r="Q152" s="13">
        <f t="shared" si="1"/>
        <v>2.2239172099185147</v>
      </c>
      <c r="R152" s="13">
        <f t="shared" si="1"/>
        <v>13.436208681049086</v>
      </c>
      <c r="S152" s="13">
        <f t="shared" si="1"/>
        <v>77.158134637798213</v>
      </c>
      <c r="T152" s="13">
        <f t="shared" si="1"/>
        <v>12.057966613643476</v>
      </c>
      <c r="U152" s="13">
        <f t="shared" si="1"/>
        <v>29.177800671825185</v>
      </c>
      <c r="V152" s="13">
        <f t="shared" si="1"/>
        <v>77.421929111892936</v>
      </c>
      <c r="W152" s="13">
        <f t="shared" si="1"/>
        <v>67.031297788166427</v>
      </c>
      <c r="X152" s="13">
        <f t="shared" si="1"/>
        <v>15.562080742056123</v>
      </c>
      <c r="Y152" s="13">
        <f t="shared" si="1"/>
        <v>12.300365295544287</v>
      </c>
      <c r="Z152" s="13">
        <f t="shared" si="1"/>
        <v>7.2166632974922331</v>
      </c>
      <c r="AA152" s="13">
        <f t="shared" si="1"/>
        <v>8.1738969016474474</v>
      </c>
      <c r="AB152" s="13">
        <f t="shared" si="1"/>
        <v>43.420213529010262</v>
      </c>
      <c r="AC152" s="13">
        <f t="shared" si="1"/>
        <v>13.586942254219332</v>
      </c>
      <c r="AD152" s="13">
        <f t="shared" si="1"/>
        <v>2.0706307189559481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282.19191273568839</v>
      </c>
      <c r="F154" s="13">
        <f>SUM(F$141, F$153, -1 * IF(OR($B$6=2005,$B$6&gt;=2020),SUM(F$99:F$122),0), IF(AND(ISNUMBER(SEARCH($B$4,"AT|BE|CH|GB|IE|LT|LU|NL")),SUM(F$143:F$149)&gt;0),SUM(F$143:F$149)-SUM(F$27:F$33),0))</f>
        <v>377.47582945120018</v>
      </c>
      <c r="G154" s="13">
        <f>SUM(G$141, G$153, IF(AND(ISNUMBER(SEARCH($B$4,"AT|BE|CH|GB|IE|LT|LU|NL")),SUM(G$143:G$149)&gt;0),SUM(G$143:G$149)-SUM(G$27:G$33),0))</f>
        <v>206.76113234605896</v>
      </c>
      <c r="H154" s="13">
        <f>SUM(H$141, H$153, IF(AND(ISNUMBER(SEARCH($B$4,"AT|BE|CH|GB|IE|LT|LU|NL")),SUM(H$143:H$149)&gt;0),SUM(H$143:H$149)-SUM(H$27:H$33),0))</f>
        <v>80.175217822739242</v>
      </c>
      <c r="I154" s="13">
        <f t="shared" ref="I154:AD154" si="2">SUM(I$141, I$153, IF(AND(ISNUMBER(SEARCH($B$4,"AT|BE|CH|GB|IE|LT|LU|NL")),SUM(I$143:I$149)&gt;0),SUM(I$143:I$149)-SUM(I$27:I$33),0))</f>
        <v>75.499139099234</v>
      </c>
      <c r="J154" s="13">
        <f t="shared" si="2"/>
        <v>94.000755216336373</v>
      </c>
      <c r="K154" s="13">
        <f t="shared" si="2"/>
        <v>114.72524579821641</v>
      </c>
      <c r="L154" s="13">
        <f t="shared" si="2"/>
        <v>8.2914323897164746</v>
      </c>
      <c r="M154" s="13">
        <f t="shared" si="2"/>
        <v>1231.2561488994036</v>
      </c>
      <c r="N154" s="13">
        <f t="shared" si="2"/>
        <v>46.339749687949222</v>
      </c>
      <c r="O154" s="13">
        <f t="shared" si="2"/>
        <v>1.7950809876416247</v>
      </c>
      <c r="P154" s="13">
        <f t="shared" si="2"/>
        <v>3.3836081552604571</v>
      </c>
      <c r="Q154" s="13">
        <f t="shared" si="2"/>
        <v>2.2239172099185147</v>
      </c>
      <c r="R154" s="13">
        <f t="shared" si="2"/>
        <v>13.436208681049086</v>
      </c>
      <c r="S154" s="13">
        <f t="shared" si="2"/>
        <v>77.158134637798213</v>
      </c>
      <c r="T154" s="13">
        <f t="shared" si="2"/>
        <v>12.057966613643476</v>
      </c>
      <c r="U154" s="13">
        <f t="shared" si="2"/>
        <v>29.177800671825185</v>
      </c>
      <c r="V154" s="13">
        <f t="shared" si="2"/>
        <v>77.421929111892936</v>
      </c>
      <c r="W154" s="13">
        <f t="shared" si="2"/>
        <v>67.031297788166427</v>
      </c>
      <c r="X154" s="13">
        <f t="shared" si="2"/>
        <v>15.562080742056123</v>
      </c>
      <c r="Y154" s="13">
        <f t="shared" si="2"/>
        <v>12.300365295544287</v>
      </c>
      <c r="Z154" s="13">
        <f t="shared" si="2"/>
        <v>7.2166632974922331</v>
      </c>
      <c r="AA154" s="13">
        <f t="shared" si="2"/>
        <v>8.1738969016474474</v>
      </c>
      <c r="AB154" s="13">
        <f t="shared" si="2"/>
        <v>43.420213529010262</v>
      </c>
      <c r="AC154" s="13">
        <f t="shared" si="2"/>
        <v>13.586942254219332</v>
      </c>
      <c r="AD154" s="13">
        <f t="shared" si="2"/>
        <v>2.0706307189559481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3.2570478079798284</v>
      </c>
      <c r="F157" s="22">
        <v>0.12843964538844499</v>
      </c>
      <c r="G157" s="22">
        <v>0.23359806404674358</v>
      </c>
      <c r="H157" s="22" t="s">
        <v>390</v>
      </c>
      <c r="I157" s="22">
        <v>5.0953994387689397E-2</v>
      </c>
      <c r="J157" s="22">
        <v>5.0953994387689397E-2</v>
      </c>
      <c r="K157" s="22">
        <v>5.0953994387689397E-2</v>
      </c>
      <c r="L157" s="22">
        <v>2.4457917306090909E-2</v>
      </c>
      <c r="M157" s="22">
        <v>1.0436808427581421</v>
      </c>
      <c r="N157" s="22">
        <v>0</v>
      </c>
      <c r="O157" s="22">
        <v>2.4194084810181494E-3</v>
      </c>
      <c r="P157" s="22">
        <v>1.4738925229191024E-3</v>
      </c>
      <c r="Q157" s="22">
        <v>2.780929288526609E-5</v>
      </c>
      <c r="R157" s="22">
        <v>8.3427878655798274E-3</v>
      </c>
      <c r="S157" s="22">
        <v>5.8955700916764097E-3</v>
      </c>
      <c r="T157" s="22">
        <v>2.447217773903416E-3</v>
      </c>
      <c r="U157" s="22">
        <v>2.780929288526609E-5</v>
      </c>
      <c r="V157" s="22">
        <v>0.48332551034592458</v>
      </c>
      <c r="W157" s="22" t="s">
        <v>390</v>
      </c>
      <c r="X157" s="22">
        <v>1.4182739371485702E-3</v>
      </c>
      <c r="Y157" s="22">
        <v>8.5652622086619546E-3</v>
      </c>
      <c r="Z157" s="22">
        <v>9.5663967525315332E-3</v>
      </c>
      <c r="AA157" s="22">
        <v>2.1969341379360209E-3</v>
      </c>
      <c r="AB157" s="22">
        <v>2.1746867036278081E-2</v>
      </c>
      <c r="AC157" s="22" t="s">
        <v>391</v>
      </c>
      <c r="AD157" s="22" t="s">
        <v>391</v>
      </c>
      <c r="AE157" s="59"/>
      <c r="AF157" s="22">
        <v>12177.689354458018</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8.4152779802311617E-2</v>
      </c>
      <c r="F158" s="22">
        <v>1.4569929939290882E-2</v>
      </c>
      <c r="G158" s="22">
        <v>8.6597850463085921E-3</v>
      </c>
      <c r="H158" s="22" t="s">
        <v>390</v>
      </c>
      <c r="I158" s="22">
        <v>7.7091500591884078E-4</v>
      </c>
      <c r="J158" s="22">
        <v>7.7091500591884078E-4</v>
      </c>
      <c r="K158" s="22">
        <v>7.7091500591884078E-4</v>
      </c>
      <c r="L158" s="22">
        <v>1.1563725088782612E-4</v>
      </c>
      <c r="M158" s="22">
        <v>0.38172708294511076</v>
      </c>
      <c r="N158" s="22">
        <v>0.62111696163196695</v>
      </c>
      <c r="O158" s="22">
        <v>8.5371895323875564E-5</v>
      </c>
      <c r="P158" s="22">
        <v>5.2629286996799468E-5</v>
      </c>
      <c r="Q158" s="22">
        <v>1.0327937383150561E-6</v>
      </c>
      <c r="R158" s="22">
        <v>2.8816453761833775E-4</v>
      </c>
      <c r="S158" s="22">
        <v>2.1262592912109636E-4</v>
      </c>
      <c r="T158" s="22">
        <v>8.6961172972524958E-5</v>
      </c>
      <c r="U158" s="22">
        <v>1.0035051114553548E-6</v>
      </c>
      <c r="V158" s="22">
        <v>1.7056359166426185E-2</v>
      </c>
      <c r="W158" s="22" t="s">
        <v>390</v>
      </c>
      <c r="X158" s="22">
        <v>4.9802195221817114E-5</v>
      </c>
      <c r="Y158" s="22">
        <v>2.9335158170458963E-4</v>
      </c>
      <c r="Z158" s="22">
        <v>3.2619743950869584E-4</v>
      </c>
      <c r="AA158" s="22">
        <v>7.7255988551653626E-5</v>
      </c>
      <c r="AB158" s="22">
        <v>7.4660720498675624E-4</v>
      </c>
      <c r="AC158" s="22" t="s">
        <v>391</v>
      </c>
      <c r="AD158" s="22" t="s">
        <v>391</v>
      </c>
      <c r="AE158" s="59"/>
      <c r="AF158" s="22">
        <v>421.97925210153039</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7.6950000000000005E-2</v>
      </c>
      <c r="F163" s="24">
        <v>0.20250000000000001</v>
      </c>
      <c r="G163" s="24">
        <v>1.5390000000000001E-2</v>
      </c>
      <c r="H163" s="24">
        <v>1.7415E-2</v>
      </c>
      <c r="I163" s="24" t="s">
        <v>390</v>
      </c>
      <c r="J163" s="24" t="s">
        <v>390</v>
      </c>
      <c r="K163" s="24" t="s">
        <v>390</v>
      </c>
      <c r="L163" s="24" t="s">
        <v>390</v>
      </c>
      <c r="M163" s="24">
        <v>2.1870000000000003</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405</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2007</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2007</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96.69215120340003</v>
      </c>
      <c r="F14" s="183">
        <v>6.4482484047600011</v>
      </c>
      <c r="G14" s="183">
        <v>129.68855991793825</v>
      </c>
      <c r="H14" s="183">
        <v>9.3065999999999999E-3</v>
      </c>
      <c r="I14" s="183">
        <v>1.9623473259999995</v>
      </c>
      <c r="J14" s="183">
        <v>3.1217086049999989</v>
      </c>
      <c r="K14" s="183">
        <v>4.8519398793811011</v>
      </c>
      <c r="L14" s="183">
        <v>1.6942867991339771E-2</v>
      </c>
      <c r="M14" s="183">
        <v>8.8112474416610027</v>
      </c>
      <c r="N14" s="183">
        <v>2.1783446997109448</v>
      </c>
      <c r="O14" s="183">
        <v>0.17882292534698882</v>
      </c>
      <c r="P14" s="183">
        <v>1.4942753316848987</v>
      </c>
      <c r="Q14" s="183">
        <v>0.47491636633528783</v>
      </c>
      <c r="R14" s="183">
        <v>5.0875074368321096</v>
      </c>
      <c r="S14" s="183">
        <v>1.2857000756914374</v>
      </c>
      <c r="T14" s="183">
        <v>3.7117092960536082</v>
      </c>
      <c r="U14" s="183">
        <v>24.813999902111348</v>
      </c>
      <c r="V14" s="183">
        <v>6.7938651019390903</v>
      </c>
      <c r="W14" s="183">
        <v>1.5722201433812166</v>
      </c>
      <c r="X14" s="183">
        <v>3.0730240063784973E-3</v>
      </c>
      <c r="Y14" s="183">
        <v>5.7277486814670993E-3</v>
      </c>
      <c r="Z14" s="183">
        <v>4.4938508247086631E-3</v>
      </c>
      <c r="AA14" s="183">
        <v>3.2690266428412953E-3</v>
      </c>
      <c r="AB14" s="183">
        <v>1.6563650155395564E-2</v>
      </c>
      <c r="AC14" s="183">
        <v>4.0661217840179713</v>
      </c>
      <c r="AD14" s="183">
        <v>0.72377796258695659</v>
      </c>
      <c r="AE14" s="184"/>
      <c r="AF14" s="183">
        <v>3815.9846179434016</v>
      </c>
      <c r="AG14" s="183">
        <v>593892.60953254334</v>
      </c>
      <c r="AH14" s="183">
        <v>23054.887684585403</v>
      </c>
      <c r="AI14" s="183">
        <v>3890.233678457143</v>
      </c>
      <c r="AJ14" s="183">
        <v>4672.7661457630002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0.5448630000000001</v>
      </c>
      <c r="F15" s="183">
        <v>1.9764264000000007E-2</v>
      </c>
      <c r="G15" s="183">
        <v>0.8707641979999996</v>
      </c>
      <c r="H15" s="183" t="s">
        <v>390</v>
      </c>
      <c r="I15" s="183">
        <v>1.8613330000000004E-2</v>
      </c>
      <c r="J15" s="183">
        <v>2.3450919999999997E-2</v>
      </c>
      <c r="K15" s="183">
        <v>2.7132E-2</v>
      </c>
      <c r="L15" s="183">
        <v>1.5467375980537201E-3</v>
      </c>
      <c r="M15" s="183">
        <v>8.6748582000000032E-2</v>
      </c>
      <c r="N15" s="183">
        <v>1.9376466693624438E-2</v>
      </c>
      <c r="O15" s="183">
        <v>6.4672323859540724E-3</v>
      </c>
      <c r="P15" s="183">
        <v>1.5700311209347942E-3</v>
      </c>
      <c r="Q15" s="183">
        <v>1.0452257569457828E-2</v>
      </c>
      <c r="R15" s="183">
        <v>2.0713894846670265E-2</v>
      </c>
      <c r="S15" s="183">
        <v>2.3327061704691419E-2</v>
      </c>
      <c r="T15" s="183">
        <v>0.53505168584615648</v>
      </c>
      <c r="U15" s="183">
        <v>6.5870733192060198E-3</v>
      </c>
      <c r="V15" s="183">
        <v>0.32204547206135009</v>
      </c>
      <c r="W15" s="183">
        <v>7.0118264796827992E-3</v>
      </c>
      <c r="X15" s="183">
        <v>1.3425419913509166E-5</v>
      </c>
      <c r="Y15" s="183">
        <v>3.5354607790011388E-5</v>
      </c>
      <c r="Z15" s="183">
        <v>1.489615795631704E-5</v>
      </c>
      <c r="AA15" s="183">
        <v>1.9973539015005193E-5</v>
      </c>
      <c r="AB15" s="183">
        <v>8.364972467484281E-5</v>
      </c>
      <c r="AC15" s="183">
        <v>1.3723859554822046E-5</v>
      </c>
      <c r="AD15" s="183">
        <v>6.7274431271713807E-3</v>
      </c>
      <c r="AE15" s="184"/>
      <c r="AF15" s="183">
        <v>2101.0295867599998</v>
      </c>
      <c r="AG15" s="186">
        <v>3450.8222009999999</v>
      </c>
      <c r="AH15" s="183">
        <v>11351.50759144137</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6.6542067399999993</v>
      </c>
      <c r="F16" s="183">
        <v>0.38070618000000001</v>
      </c>
      <c r="G16" s="183">
        <v>12.674630799999999</v>
      </c>
      <c r="H16" s="183">
        <v>1.6400000000000002E-3</v>
      </c>
      <c r="I16" s="183">
        <v>0.18896015099999999</v>
      </c>
      <c r="J16" s="183">
        <v>0.30555987400000001</v>
      </c>
      <c r="K16" s="183">
        <v>0.33745390376000001</v>
      </c>
      <c r="L16" s="183">
        <v>2.5767695404272853E-4</v>
      </c>
      <c r="M16" s="183">
        <v>2.0743870499999999</v>
      </c>
      <c r="N16" s="183">
        <v>0.11537633505016316</v>
      </c>
      <c r="O16" s="183">
        <v>8.4284305051276331E-3</v>
      </c>
      <c r="P16" s="183">
        <v>8.5135390706613828E-2</v>
      </c>
      <c r="Q16" s="183">
        <v>2.4037265551892183E-2</v>
      </c>
      <c r="R16" s="183">
        <v>0.25654305051734683</v>
      </c>
      <c r="S16" s="183">
        <v>2.9058713290939748E-2</v>
      </c>
      <c r="T16" s="183">
        <v>0.13892899296247299</v>
      </c>
      <c r="U16" s="183">
        <v>1.2669220934872665</v>
      </c>
      <c r="V16" s="183">
        <v>0.26281237932684653</v>
      </c>
      <c r="W16" s="183">
        <v>6.2784055427870009E-2</v>
      </c>
      <c r="X16" s="183">
        <v>3.7321860152795025E-2</v>
      </c>
      <c r="Y16" s="183">
        <v>2.7888258991925468E-3</v>
      </c>
      <c r="Z16" s="183">
        <v>2.5481525191925467E-3</v>
      </c>
      <c r="AA16" s="183">
        <v>2.5481525191925467E-3</v>
      </c>
      <c r="AB16" s="183">
        <v>4.520699109037267E-2</v>
      </c>
      <c r="AC16" s="183">
        <v>0.18860084347323763</v>
      </c>
      <c r="AD16" s="183">
        <v>1.5969409115044415E-2</v>
      </c>
      <c r="AE16" s="184"/>
      <c r="AF16" s="183">
        <v>172.431440001</v>
      </c>
      <c r="AG16" s="186">
        <v>28141.859</v>
      </c>
      <c r="AH16" s="183">
        <v>27277.430328133993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7.2927322047449978</v>
      </c>
      <c r="F17" s="183">
        <v>0.21287062827600012</v>
      </c>
      <c r="G17" s="183">
        <v>11.747226561139607</v>
      </c>
      <c r="H17" s="183">
        <v>1.26704E-5</v>
      </c>
      <c r="I17" s="183">
        <v>0.89349710001600025</v>
      </c>
      <c r="J17" s="183">
        <v>1.3527735083559995</v>
      </c>
      <c r="K17" s="183">
        <v>1.5931947485199991</v>
      </c>
      <c r="L17" s="183">
        <v>1.0375526839555654E-2</v>
      </c>
      <c r="M17" s="183">
        <v>111.05411484396139</v>
      </c>
      <c r="N17" s="183">
        <v>13.331311550905987</v>
      </c>
      <c r="O17" s="183">
        <v>0.31121667342754783</v>
      </c>
      <c r="P17" s="183">
        <v>0.24236574803662075</v>
      </c>
      <c r="Q17" s="183">
        <v>0.17318275184712534</v>
      </c>
      <c r="R17" s="183">
        <v>0.97741952925719544</v>
      </c>
      <c r="S17" s="183">
        <v>4.7014368562590496</v>
      </c>
      <c r="T17" s="183">
        <v>0.10501337707723658</v>
      </c>
      <c r="U17" s="183">
        <v>0.54871027201171774</v>
      </c>
      <c r="V17" s="183">
        <v>16.147609572805958</v>
      </c>
      <c r="W17" s="183">
        <v>46.457302772941048</v>
      </c>
      <c r="X17" s="183">
        <v>2.7137269585379938E-2</v>
      </c>
      <c r="Y17" s="183">
        <v>0.22688115430314315</v>
      </c>
      <c r="Z17" s="183">
        <v>7.7926608191116645E-2</v>
      </c>
      <c r="AA17" s="183">
        <v>5.4047270022690726E-2</v>
      </c>
      <c r="AB17" s="183">
        <v>0.38599230210233043</v>
      </c>
      <c r="AC17" s="183">
        <v>0.30148878683064173</v>
      </c>
      <c r="AD17" s="183">
        <v>0.70418732325980959</v>
      </c>
      <c r="AE17" s="184"/>
      <c r="AF17" s="183">
        <v>143.804417814</v>
      </c>
      <c r="AG17" s="186">
        <v>28953.559665494526</v>
      </c>
      <c r="AH17" s="183">
        <v>36943.140186991448</v>
      </c>
      <c r="AI17" s="186" t="s">
        <v>391</v>
      </c>
      <c r="AJ17" s="186" t="s">
        <v>391</v>
      </c>
      <c r="AK17" s="185" t="s">
        <v>391</v>
      </c>
      <c r="AL17" s="160" t="s">
        <v>49</v>
      </c>
    </row>
    <row r="18" spans="1:39" s="2" customFormat="1" ht="24.75" customHeight="1" thickBot="1" x14ac:dyDescent="0.3">
      <c r="A18" s="120" t="s">
        <v>53</v>
      </c>
      <c r="B18" s="120" t="s">
        <v>60</v>
      </c>
      <c r="C18" s="121" t="s">
        <v>61</v>
      </c>
      <c r="D18" s="181"/>
      <c r="E18" s="182">
        <v>3.8717394079999995E-2</v>
      </c>
      <c r="F18" s="182">
        <v>1.5950404468000001E-2</v>
      </c>
      <c r="G18" s="182">
        <v>1.9126548179999999E-3</v>
      </c>
      <c r="H18" s="182" t="s">
        <v>391</v>
      </c>
      <c r="I18" s="182">
        <v>5.3782079999999998E-3</v>
      </c>
      <c r="J18" s="182">
        <v>8.1316180000000002E-3</v>
      </c>
      <c r="K18" s="182">
        <v>1.129712026E-2</v>
      </c>
      <c r="L18" s="182">
        <v>2.4344005000000006E-5</v>
      </c>
      <c r="M18" s="182">
        <v>6.1561654030000031E-2</v>
      </c>
      <c r="N18" s="182">
        <v>1.9289907757003681E-5</v>
      </c>
      <c r="O18" s="182">
        <v>3.4420642786672801E-6</v>
      </c>
      <c r="P18" s="182">
        <v>1.1260596305191207E-4</v>
      </c>
      <c r="Q18" s="182">
        <v>1.3323189563029439E-4</v>
      </c>
      <c r="R18" s="182">
        <v>2.0248986576748539E-5</v>
      </c>
      <c r="S18" s="182">
        <v>1.3064996157674856E-5</v>
      </c>
      <c r="T18" s="182">
        <v>1.3502686058081249E-5</v>
      </c>
      <c r="U18" s="182">
        <v>1.389289323629415E-5</v>
      </c>
      <c r="V18" s="182">
        <v>1.9633800311200371E-4</v>
      </c>
      <c r="W18" s="182">
        <v>5.232880619295599E-4</v>
      </c>
      <c r="X18" s="182">
        <v>5.7901587593970732E-7</v>
      </c>
      <c r="Y18" s="182">
        <v>8.7122214362206077E-7</v>
      </c>
      <c r="Z18" s="182">
        <v>8.6138476733206077E-7</v>
      </c>
      <c r="AA18" s="182">
        <v>8.5487760398206083E-7</v>
      </c>
      <c r="AB18" s="183">
        <v>3.1665003908758893E-6</v>
      </c>
      <c r="AC18" s="182">
        <v>1.1808380889980888E-5</v>
      </c>
      <c r="AD18" s="182">
        <v>1.0485293635575001E-5</v>
      </c>
      <c r="AE18" s="184"/>
      <c r="AF18" s="186">
        <v>24.453581120000003</v>
      </c>
      <c r="AG18" s="186">
        <v>128.70123394999999</v>
      </c>
      <c r="AH18" s="186">
        <v>2935.1050585743415</v>
      </c>
      <c r="AI18" s="186" t="s">
        <v>391</v>
      </c>
      <c r="AJ18" s="186" t="s">
        <v>391</v>
      </c>
      <c r="AK18" s="185" t="s">
        <v>391</v>
      </c>
      <c r="AL18" s="160" t="s">
        <v>49</v>
      </c>
    </row>
    <row r="19" spans="1:39" s="2" customFormat="1" ht="24.75" customHeight="1" thickBot="1" x14ac:dyDescent="0.3">
      <c r="A19" s="120" t="s">
        <v>53</v>
      </c>
      <c r="B19" s="120" t="s">
        <v>62</v>
      </c>
      <c r="C19" s="121" t="s">
        <v>63</v>
      </c>
      <c r="D19" s="181"/>
      <c r="E19" s="182">
        <v>9.0363057128000026</v>
      </c>
      <c r="F19" s="183">
        <v>0.48587922966799951</v>
      </c>
      <c r="G19" s="183">
        <v>13.279878853937804</v>
      </c>
      <c r="H19" s="183">
        <v>3.128744E-2</v>
      </c>
      <c r="I19" s="183">
        <v>0.28460600499999955</v>
      </c>
      <c r="J19" s="183">
        <v>0.39673306799999986</v>
      </c>
      <c r="K19" s="183">
        <v>0.49537053347999982</v>
      </c>
      <c r="L19" s="183">
        <v>5.4401782543997482E-3</v>
      </c>
      <c r="M19" s="183">
        <v>1.5746582317792699</v>
      </c>
      <c r="N19" s="183">
        <v>8.6411693518253813E-2</v>
      </c>
      <c r="O19" s="183">
        <v>1.211706417656723E-2</v>
      </c>
      <c r="P19" s="183">
        <v>7.588838250675313E-2</v>
      </c>
      <c r="Q19" s="183">
        <v>5.5583158611323E-2</v>
      </c>
      <c r="R19" s="183">
        <v>0.3258062518187626</v>
      </c>
      <c r="S19" s="183">
        <v>0.1019252011342944</v>
      </c>
      <c r="T19" s="183">
        <v>1.9761059744059863</v>
      </c>
      <c r="U19" s="183">
        <v>1.5406697803279357</v>
      </c>
      <c r="V19" s="183">
        <v>0.93247623696837534</v>
      </c>
      <c r="W19" s="183">
        <v>0.23481293908114312</v>
      </c>
      <c r="X19" s="183">
        <v>1.1834718417962844E-4</v>
      </c>
      <c r="Y19" s="183">
        <v>2.260156507572195E-4</v>
      </c>
      <c r="Z19" s="183">
        <v>1.3805265233316199E-4</v>
      </c>
      <c r="AA19" s="183">
        <v>1.4173334513984068E-4</v>
      </c>
      <c r="AB19" s="183">
        <v>6.2414883240985018E-4</v>
      </c>
      <c r="AC19" s="183">
        <v>0.24178775622264795</v>
      </c>
      <c r="AD19" s="183">
        <v>5.6868846823503467E-2</v>
      </c>
      <c r="AE19" s="184"/>
      <c r="AF19" s="183">
        <v>6563.8469357957611</v>
      </c>
      <c r="AG19" s="186">
        <v>36083.970320772438</v>
      </c>
      <c r="AH19" s="183">
        <v>23643.096407082088</v>
      </c>
      <c r="AI19" s="183">
        <v>25.467710012815996</v>
      </c>
      <c r="AJ19" s="186" t="s">
        <v>391</v>
      </c>
      <c r="AK19" s="185" t="s">
        <v>391</v>
      </c>
      <c r="AL19" s="160" t="s">
        <v>49</v>
      </c>
    </row>
    <row r="20" spans="1:39" s="2" customFormat="1" ht="24.75" customHeight="1" thickBot="1" x14ac:dyDescent="0.3">
      <c r="A20" s="120" t="s">
        <v>53</v>
      </c>
      <c r="B20" s="120" t="s">
        <v>64</v>
      </c>
      <c r="C20" s="121" t="s">
        <v>65</v>
      </c>
      <c r="D20" s="181"/>
      <c r="E20" s="182">
        <v>2.2422189251000009</v>
      </c>
      <c r="F20" s="183">
        <v>0.14254984791600003</v>
      </c>
      <c r="G20" s="183">
        <v>1.5202226345944996</v>
      </c>
      <c r="H20" s="183">
        <v>3.4100878363036685E-5</v>
      </c>
      <c r="I20" s="183">
        <v>7.7744747000000017E-2</v>
      </c>
      <c r="J20" s="183">
        <v>0.11752134799999997</v>
      </c>
      <c r="K20" s="183">
        <v>0.16573275962099998</v>
      </c>
      <c r="L20" s="183">
        <v>1.6756597992262441E-3</v>
      </c>
      <c r="M20" s="183">
        <v>0.94390594019000007</v>
      </c>
      <c r="N20" s="183">
        <v>1.8197277957639577E-2</v>
      </c>
      <c r="O20" s="183">
        <v>2.1459468051727702E-3</v>
      </c>
      <c r="P20" s="183">
        <v>2.371900746585718E-2</v>
      </c>
      <c r="Q20" s="183">
        <v>8.3060896061089087E-3</v>
      </c>
      <c r="R20" s="183">
        <v>3.9993915389407754E-2</v>
      </c>
      <c r="S20" s="183">
        <v>1.3131948348223545E-2</v>
      </c>
      <c r="T20" s="183">
        <v>9.5597926363861468E-2</v>
      </c>
      <c r="U20" s="183">
        <v>0.17322092146508208</v>
      </c>
      <c r="V20" s="183">
        <v>6.7075634048002555E-2</v>
      </c>
      <c r="W20" s="183">
        <v>5.6538704493217531E-2</v>
      </c>
      <c r="X20" s="183">
        <v>1.397030809210976E-4</v>
      </c>
      <c r="Y20" s="183">
        <v>3.7163994301041113E-4</v>
      </c>
      <c r="Z20" s="183">
        <v>1.8033997400966349E-4</v>
      </c>
      <c r="AA20" s="183">
        <v>1.0592148418416798E-4</v>
      </c>
      <c r="AB20" s="183">
        <v>7.9760448212534013E-4</v>
      </c>
      <c r="AC20" s="183">
        <v>3.7592408612383936E-2</v>
      </c>
      <c r="AD20" s="183">
        <v>1.0636804158957779E-2</v>
      </c>
      <c r="AE20" s="184"/>
      <c r="AF20" s="183">
        <v>1004.3815244186557</v>
      </c>
      <c r="AG20" s="186">
        <v>4041.7337864000001</v>
      </c>
      <c r="AH20" s="183">
        <v>5583.6503643294218</v>
      </c>
      <c r="AI20" s="183">
        <v>14154.544430003001</v>
      </c>
      <c r="AJ20" s="186" t="s">
        <v>391</v>
      </c>
      <c r="AK20" s="185" t="s">
        <v>391</v>
      </c>
      <c r="AL20" s="160" t="s">
        <v>49</v>
      </c>
    </row>
    <row r="21" spans="1:39" s="2" customFormat="1" ht="24.75" customHeight="1" thickBot="1" x14ac:dyDescent="0.3">
      <c r="A21" s="120" t="s">
        <v>53</v>
      </c>
      <c r="B21" s="120" t="s">
        <v>66</v>
      </c>
      <c r="C21" s="121" t="s">
        <v>67</v>
      </c>
      <c r="D21" s="181"/>
      <c r="E21" s="182">
        <v>0.98939937810000067</v>
      </c>
      <c r="F21" s="183">
        <v>0.12605131681000017</v>
      </c>
      <c r="G21" s="183">
        <v>1.5614694414599919</v>
      </c>
      <c r="H21" s="183">
        <v>6.9639168277747191E-4</v>
      </c>
      <c r="I21" s="183">
        <v>6.5932364999999923E-2</v>
      </c>
      <c r="J21" s="183">
        <v>0.10442001000000037</v>
      </c>
      <c r="K21" s="183">
        <v>0.2169200147000003</v>
      </c>
      <c r="L21" s="183">
        <v>2.8762645440924975E-3</v>
      </c>
      <c r="M21" s="183">
        <v>0.52598035340000082</v>
      </c>
      <c r="N21" s="183">
        <v>4.380027127549789E-2</v>
      </c>
      <c r="O21" s="183">
        <v>3.4412338156026784E-3</v>
      </c>
      <c r="P21" s="183">
        <v>6.1338493261849777E-3</v>
      </c>
      <c r="Q21" s="183">
        <v>3.7396397168394019E-2</v>
      </c>
      <c r="R21" s="183">
        <v>3.5458954101041627E-2</v>
      </c>
      <c r="S21" s="183">
        <v>4.3849407728897609E-2</v>
      </c>
      <c r="T21" s="183">
        <v>0.35395876372766677</v>
      </c>
      <c r="U21" s="183">
        <v>7.169931468461653E-2</v>
      </c>
      <c r="V21" s="183">
        <v>0.15395324642621763</v>
      </c>
      <c r="W21" s="183">
        <v>2.501689253769265E-2</v>
      </c>
      <c r="X21" s="183">
        <v>4.7689138485911226E-4</v>
      </c>
      <c r="Y21" s="183">
        <v>7.7738672066337536E-4</v>
      </c>
      <c r="Z21" s="183">
        <v>4.1847097263256671E-4</v>
      </c>
      <c r="AA21" s="183">
        <v>3.3495443622010875E-4</v>
      </c>
      <c r="AB21" s="183">
        <v>2.007703514375164E-3</v>
      </c>
      <c r="AC21" s="183">
        <v>1.4976758623482961E-2</v>
      </c>
      <c r="AD21" s="183">
        <v>7.4763178112598836E-3</v>
      </c>
      <c r="AE21" s="184"/>
      <c r="AF21" s="183">
        <v>1129.1143287345697</v>
      </c>
      <c r="AG21" s="183">
        <v>2320.6678867858382</v>
      </c>
      <c r="AH21" s="183">
        <v>12083.328376388763</v>
      </c>
      <c r="AI21" s="183">
        <v>87.048960347183993</v>
      </c>
      <c r="AJ21" s="186" t="s">
        <v>391</v>
      </c>
      <c r="AK21" s="185" t="s">
        <v>391</v>
      </c>
      <c r="AL21" s="160" t="s">
        <v>49</v>
      </c>
    </row>
    <row r="22" spans="1:39" s="2" customFormat="1" ht="24.75" customHeight="1" thickBot="1" x14ac:dyDescent="0.3">
      <c r="A22" s="120" t="s">
        <v>53</v>
      </c>
      <c r="B22" s="123" t="s">
        <v>68</v>
      </c>
      <c r="C22" s="121" t="s">
        <v>69</v>
      </c>
      <c r="D22" s="181"/>
      <c r="E22" s="182">
        <v>12.073673960250002</v>
      </c>
      <c r="F22" s="183">
        <v>0.3986202380500003</v>
      </c>
      <c r="G22" s="183">
        <v>3.8337337317999984</v>
      </c>
      <c r="H22" s="183">
        <v>0.14498009161999997</v>
      </c>
      <c r="I22" s="183">
        <v>0.51116097000000005</v>
      </c>
      <c r="J22" s="183">
        <v>0.73454637700000047</v>
      </c>
      <c r="K22" s="183">
        <v>0.96518872330999916</v>
      </c>
      <c r="L22" s="183">
        <v>7.1938569599128447E-3</v>
      </c>
      <c r="M22" s="183">
        <v>13.014265981359998</v>
      </c>
      <c r="N22" s="183">
        <v>0.53028129567807492</v>
      </c>
      <c r="O22" s="183">
        <v>4.6989312635166897E-2</v>
      </c>
      <c r="P22" s="183">
        <v>0.21731943005807675</v>
      </c>
      <c r="Q22" s="183">
        <v>0.11408973587806542</v>
      </c>
      <c r="R22" s="183">
        <v>0.11451301300715419</v>
      </c>
      <c r="S22" s="183">
        <v>0.4549126906735475</v>
      </c>
      <c r="T22" s="183">
        <v>0.32101545293135836</v>
      </c>
      <c r="U22" s="183">
        <v>9.9269294791112406E-2</v>
      </c>
      <c r="V22" s="183">
        <v>6.4336573214185595</v>
      </c>
      <c r="W22" s="183">
        <v>0.87359475817953236</v>
      </c>
      <c r="X22" s="183">
        <v>7.6927188743292844E-4</v>
      </c>
      <c r="Y22" s="183">
        <v>1.3351662334958375E-3</v>
      </c>
      <c r="Z22" s="183">
        <v>5.1006721747399314E-4</v>
      </c>
      <c r="AA22" s="183">
        <v>3.0755895222823884E-4</v>
      </c>
      <c r="AB22" s="183">
        <v>2.9220642906309978E-3</v>
      </c>
      <c r="AC22" s="183">
        <v>2.1221312941408863E-2</v>
      </c>
      <c r="AD22" s="183">
        <v>1.4345986238532966E-2</v>
      </c>
      <c r="AE22" s="184"/>
      <c r="AF22" s="183">
        <v>4339.6438456808046</v>
      </c>
      <c r="AG22" s="183">
        <v>13023.66419478032</v>
      </c>
      <c r="AH22" s="183">
        <v>26689.411059837093</v>
      </c>
      <c r="AI22" s="183">
        <v>94.068323710000001</v>
      </c>
      <c r="AJ22" s="183" t="s">
        <v>391</v>
      </c>
      <c r="AK22" s="185" t="s">
        <v>391</v>
      </c>
      <c r="AL22" s="160" t="s">
        <v>49</v>
      </c>
    </row>
    <row r="23" spans="1:39" s="2" customFormat="1" ht="24.75" customHeight="1" thickBot="1" x14ac:dyDescent="0.3">
      <c r="A23" s="120" t="s">
        <v>70</v>
      </c>
      <c r="B23" s="123" t="s">
        <v>393</v>
      </c>
      <c r="C23" s="121" t="s">
        <v>394</v>
      </c>
      <c r="E23" s="183">
        <v>1.2486839999999999</v>
      </c>
      <c r="F23" s="183">
        <v>9.3815999999999983E-2</v>
      </c>
      <c r="G23" s="183">
        <v>6.0000000000000001E-3</v>
      </c>
      <c r="H23" s="183">
        <v>4.8000000000000001E-4</v>
      </c>
      <c r="I23" s="183">
        <v>6.103200000000001E-2</v>
      </c>
      <c r="J23" s="183">
        <v>6.103200000000001E-2</v>
      </c>
      <c r="K23" s="183">
        <v>6.103200000000001E-2</v>
      </c>
      <c r="L23" s="183">
        <v>4.8695999999999996E-2</v>
      </c>
      <c r="M23" s="183">
        <v>0.42439199999999994</v>
      </c>
      <c r="N23" s="183">
        <v>2.2500000000000001E-5</v>
      </c>
      <c r="O23" s="183">
        <v>5.9999999999999995E-4</v>
      </c>
      <c r="P23" s="183">
        <v>3.1799999999999998E-4</v>
      </c>
      <c r="Q23" s="183">
        <v>6.0000000000000002E-6</v>
      </c>
      <c r="R23" s="183">
        <v>3.0000000000000001E-3</v>
      </c>
      <c r="S23" s="183">
        <v>0.10199999999999999</v>
      </c>
      <c r="T23" s="183">
        <v>4.1999999999999997E-3</v>
      </c>
      <c r="U23" s="183">
        <v>5.9999999999999995E-4</v>
      </c>
      <c r="V23" s="183">
        <v>0.06</v>
      </c>
      <c r="W23" s="183" t="s">
        <v>390</v>
      </c>
      <c r="X23" s="183">
        <v>1.8E-3</v>
      </c>
      <c r="Y23" s="183">
        <v>3.0000000000000001E-3</v>
      </c>
      <c r="Z23" s="183">
        <v>2.0639999999999999E-3</v>
      </c>
      <c r="AA23" s="183">
        <v>1.2719999999999999E-3</v>
      </c>
      <c r="AB23" s="183">
        <v>8.1360000000000009E-3</v>
      </c>
      <c r="AC23" s="183" t="s">
        <v>391</v>
      </c>
      <c r="AD23" s="183" t="s">
        <v>391</v>
      </c>
      <c r="AE23" s="184"/>
      <c r="AF23" s="183">
        <v>2137.4500000000003</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3.3995693684176942</v>
      </c>
      <c r="F24" s="182">
        <v>1.0461747503139922</v>
      </c>
      <c r="G24" s="182">
        <v>2.6417614132699963</v>
      </c>
      <c r="H24" s="183">
        <v>8.6284589700000008E-3</v>
      </c>
      <c r="I24" s="182">
        <v>0.50211756029998933</v>
      </c>
      <c r="J24" s="182">
        <v>0.71784710454999023</v>
      </c>
      <c r="K24" s="182">
        <v>1.0826326033869818</v>
      </c>
      <c r="L24" s="182">
        <v>2.4811344658942268E-2</v>
      </c>
      <c r="M24" s="182">
        <v>3.5513865138253968</v>
      </c>
      <c r="N24" s="182">
        <v>0.15081549767288088</v>
      </c>
      <c r="O24" s="182">
        <v>2.8446425899703229E-2</v>
      </c>
      <c r="P24" s="182">
        <v>1.4193391445853132E-2</v>
      </c>
      <c r="Q24" s="182">
        <v>9.603041523738759E-2</v>
      </c>
      <c r="R24" s="182">
        <v>0.11192024202201235</v>
      </c>
      <c r="S24" s="182">
        <v>0.11624294641009714</v>
      </c>
      <c r="T24" s="182">
        <v>0.33957995365434218</v>
      </c>
      <c r="U24" s="182">
        <v>7.4749397107029325E-2</v>
      </c>
      <c r="V24" s="182">
        <v>1.1029232543793763</v>
      </c>
      <c r="W24" s="182">
        <v>0.26929083646632984</v>
      </c>
      <c r="X24" s="182">
        <v>1.9060162971443757E-2</v>
      </c>
      <c r="Y24" s="182">
        <v>3.0730341548763678E-2</v>
      </c>
      <c r="Z24" s="182">
        <v>1.017009101045617E-2</v>
      </c>
      <c r="AA24" s="182">
        <v>8.0644482120931366E-3</v>
      </c>
      <c r="AB24" s="183">
        <v>6.8025043742756738E-2</v>
      </c>
      <c r="AC24" s="182">
        <v>4.4157198784395363E-2</v>
      </c>
      <c r="AD24" s="182">
        <v>1.8071398056931871E-2</v>
      </c>
      <c r="AE24" s="184"/>
      <c r="AF24" s="183">
        <v>1017.7824983114858</v>
      </c>
      <c r="AG24" s="186">
        <v>3066.9441085497033</v>
      </c>
      <c r="AH24" s="183">
        <v>22804.785419929922</v>
      </c>
      <c r="AI24" s="183">
        <v>7150.5537610831298</v>
      </c>
      <c r="AJ24" s="186" t="s">
        <v>391</v>
      </c>
      <c r="AK24" s="185" t="s">
        <v>391</v>
      </c>
      <c r="AL24" s="160" t="s">
        <v>49</v>
      </c>
    </row>
    <row r="25" spans="1:39" s="2" customFormat="1" ht="24.75" customHeight="1" thickBot="1" x14ac:dyDescent="0.3">
      <c r="A25" s="120" t="s">
        <v>73</v>
      </c>
      <c r="B25" s="123" t="s">
        <v>74</v>
      </c>
      <c r="C25" s="125" t="s">
        <v>75</v>
      </c>
      <c r="D25" s="181"/>
      <c r="E25" s="182">
        <v>0.60873087840470286</v>
      </c>
      <c r="F25" s="182">
        <v>7.3083417756938232E-2</v>
      </c>
      <c r="G25" s="182">
        <v>4.037078600082606E-2</v>
      </c>
      <c r="H25" s="182" t="s">
        <v>390</v>
      </c>
      <c r="I25" s="182">
        <v>5.490515355428007E-3</v>
      </c>
      <c r="J25" s="182">
        <v>5.490515355428007E-3</v>
      </c>
      <c r="K25" s="182">
        <v>5.490515355428007E-3</v>
      </c>
      <c r="L25" s="182">
        <v>2.6354473706054434E-3</v>
      </c>
      <c r="M25" s="182">
        <v>0.44238814484695216</v>
      </c>
      <c r="N25" s="182" t="s">
        <v>390</v>
      </c>
      <c r="O25" s="182">
        <v>4.181259448373719E-4</v>
      </c>
      <c r="P25" s="182">
        <v>2.5472040317678975E-4</v>
      </c>
      <c r="Q25" s="182">
        <v>4.8060453429582981E-6</v>
      </c>
      <c r="R25" s="182">
        <v>1.4418136028874894E-3</v>
      </c>
      <c r="S25" s="182">
        <v>1.018881612707159E-3</v>
      </c>
      <c r="T25" s="182">
        <v>4.2293199018033023E-4</v>
      </c>
      <c r="U25" s="182">
        <v>4.8060453429582981E-6</v>
      </c>
      <c r="V25" s="182">
        <v>8.3529068060615219E-2</v>
      </c>
      <c r="W25" s="182" t="s">
        <v>390</v>
      </c>
      <c r="X25" s="182">
        <v>2.451083124908732E-4</v>
      </c>
      <c r="Y25" s="182">
        <v>1.4802619656311558E-3</v>
      </c>
      <c r="Z25" s="182">
        <v>1.6532795979776545E-3</v>
      </c>
      <c r="AA25" s="182">
        <v>3.7967758209370557E-4</v>
      </c>
      <c r="AB25" s="183">
        <v>3.7583274581933887E-3</v>
      </c>
      <c r="AC25" s="183" t="s">
        <v>391</v>
      </c>
      <c r="AD25" s="183" t="s">
        <v>391</v>
      </c>
      <c r="AE25" s="184"/>
      <c r="AF25" s="183">
        <v>2104.5672556814384</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9.2772717176175329E-2</v>
      </c>
      <c r="F26" s="183">
        <v>4.7853191311898559E-2</v>
      </c>
      <c r="G26" s="183">
        <v>8.063925622764246E-3</v>
      </c>
      <c r="H26" s="183" t="s">
        <v>390</v>
      </c>
      <c r="I26" s="183">
        <v>6.454906409208718E-4</v>
      </c>
      <c r="J26" s="183">
        <v>6.454906409208718E-4</v>
      </c>
      <c r="K26" s="183">
        <v>6.454906409208718E-4</v>
      </c>
      <c r="L26" s="183">
        <v>9.6823596138130767E-5</v>
      </c>
      <c r="M26" s="183">
        <v>1.5401855302895955</v>
      </c>
      <c r="N26" s="183">
        <v>3.4540044692395533</v>
      </c>
      <c r="O26" s="183">
        <v>8.6181211370457101E-5</v>
      </c>
      <c r="P26" s="183">
        <v>5.610667214189296E-5</v>
      </c>
      <c r="Q26" s="183">
        <v>1.2895791973098702E-6</v>
      </c>
      <c r="R26" s="183">
        <v>2.6106322122778996E-4</v>
      </c>
      <c r="S26" s="183">
        <v>2.3666771388310202E-4</v>
      </c>
      <c r="T26" s="183">
        <v>9.0701061137143021E-5</v>
      </c>
      <c r="U26" s="183">
        <v>1.119564956816396E-6</v>
      </c>
      <c r="V26" s="183">
        <v>1.7225751971789639E-2</v>
      </c>
      <c r="W26" s="183" t="s">
        <v>390</v>
      </c>
      <c r="X26" s="183">
        <v>4.9107143494442893E-5</v>
      </c>
      <c r="Y26" s="183">
        <v>2.5352835955445412E-4</v>
      </c>
      <c r="Z26" s="183">
        <v>2.7479110306457519E-4</v>
      </c>
      <c r="AA26" s="183">
        <v>7.671464899444553E-5</v>
      </c>
      <c r="AB26" s="183">
        <v>6.5414125510791766E-4</v>
      </c>
      <c r="AC26" s="183" t="s">
        <v>391</v>
      </c>
      <c r="AD26" s="183" t="s">
        <v>391</v>
      </c>
      <c r="AE26" s="184"/>
      <c r="AF26" s="183">
        <v>411.98852994624292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36.667545566286513</v>
      </c>
      <c r="F27" s="183">
        <v>17.624462908399448</v>
      </c>
      <c r="G27" s="183">
        <v>0.31629663222442411</v>
      </c>
      <c r="H27" s="183">
        <v>1.9098613613518638</v>
      </c>
      <c r="I27" s="183">
        <v>1.2850655284564403</v>
      </c>
      <c r="J27" s="183">
        <v>1.2850655284564403</v>
      </c>
      <c r="K27" s="183">
        <v>1.2850655284564403</v>
      </c>
      <c r="L27" s="183">
        <v>0.77489904968030887</v>
      </c>
      <c r="M27" s="183">
        <v>179.58355249263104</v>
      </c>
      <c r="N27" s="183">
        <v>0.95359938048548165</v>
      </c>
      <c r="O27" s="183">
        <v>4.4064998335685031E-4</v>
      </c>
      <c r="P27" s="183">
        <v>2.2883775729502967E-2</v>
      </c>
      <c r="Q27" s="183">
        <v>6.9069898666311493E-4</v>
      </c>
      <c r="R27" s="183">
        <v>2.2114025696652443E-2</v>
      </c>
      <c r="S27" s="183">
        <v>1.5354118753423839E-2</v>
      </c>
      <c r="T27" s="183">
        <v>4.6216146341861736E-3</v>
      </c>
      <c r="U27" s="183">
        <v>5.0009800661253022E-4</v>
      </c>
      <c r="V27" s="183">
        <v>8.4299611788737849E-2</v>
      </c>
      <c r="W27" s="183">
        <v>1.9261254999999999</v>
      </c>
      <c r="X27" s="183">
        <v>4.8034409705100006E-2</v>
      </c>
      <c r="Y27" s="183">
        <v>5.5385298182500001E-2</v>
      </c>
      <c r="Z27" s="183">
        <v>4.1092196813100001E-2</v>
      </c>
      <c r="AA27" s="183">
        <v>4.9916802352700004E-2</v>
      </c>
      <c r="AB27" s="183">
        <v>0.19442870705340004</v>
      </c>
      <c r="AC27" s="183">
        <v>1.9261253E-3</v>
      </c>
      <c r="AD27" s="183">
        <v>3.866551E-4</v>
      </c>
      <c r="AE27" s="184"/>
      <c r="AF27" s="183">
        <v>137373.45596522259</v>
      </c>
      <c r="AG27" s="186" t="s">
        <v>391</v>
      </c>
      <c r="AH27" s="183">
        <v>21.309307181200001</v>
      </c>
      <c r="AI27" s="183">
        <v>398.74449573179999</v>
      </c>
      <c r="AJ27" s="186" t="s">
        <v>391</v>
      </c>
      <c r="AK27" s="185" t="s">
        <v>391</v>
      </c>
      <c r="AL27" s="160" t="s">
        <v>49</v>
      </c>
    </row>
    <row r="28" spans="1:39" s="2" customFormat="1" ht="24.75" customHeight="1" thickBot="1" x14ac:dyDescent="0.3">
      <c r="A28" s="120" t="s">
        <v>78</v>
      </c>
      <c r="B28" s="120" t="s">
        <v>81</v>
      </c>
      <c r="C28" s="121" t="s">
        <v>82</v>
      </c>
      <c r="D28" s="181"/>
      <c r="E28" s="182">
        <v>12.255090693637579</v>
      </c>
      <c r="F28" s="183">
        <v>1.6560875670751891</v>
      </c>
      <c r="G28" s="183">
        <v>9.0505091089696815E-2</v>
      </c>
      <c r="H28" s="183">
        <v>7.2063875422611876E-2</v>
      </c>
      <c r="I28" s="183">
        <v>0.8220692038992502</v>
      </c>
      <c r="J28" s="183">
        <v>0.8220692038992502</v>
      </c>
      <c r="K28" s="183">
        <v>0.8220692038992502</v>
      </c>
      <c r="L28" s="183">
        <v>0.52908863117743266</v>
      </c>
      <c r="M28" s="183">
        <v>10.852178224811755</v>
      </c>
      <c r="N28" s="183">
        <v>6.1915977550891052E-2</v>
      </c>
      <c r="O28" s="183">
        <v>6.4007484788233644E-5</v>
      </c>
      <c r="P28" s="183">
        <v>5.246743620910984E-3</v>
      </c>
      <c r="Q28" s="183">
        <v>1.1571057144333302E-4</v>
      </c>
      <c r="R28" s="183">
        <v>7.4729541311215255E-3</v>
      </c>
      <c r="S28" s="183">
        <v>5.0451484074950613E-3</v>
      </c>
      <c r="T28" s="183">
        <v>4.4059591114994874E-4</v>
      </c>
      <c r="U28" s="183">
        <v>1.034061733101987E-4</v>
      </c>
      <c r="V28" s="183">
        <v>1.8243979251841742E-2</v>
      </c>
      <c r="W28" s="183">
        <v>0.64284439999999998</v>
      </c>
      <c r="X28" s="183">
        <v>1.8819591480200001E-2</v>
      </c>
      <c r="Y28" s="183">
        <v>2.1127714732400001E-2</v>
      </c>
      <c r="Z28" s="183">
        <v>1.6501651739300002E-2</v>
      </c>
      <c r="AA28" s="183">
        <v>1.7728216146099998E-2</v>
      </c>
      <c r="AB28" s="183">
        <v>7.4177174098000009E-2</v>
      </c>
      <c r="AC28" s="183">
        <v>6.4284439999999997E-4</v>
      </c>
      <c r="AD28" s="183">
        <v>1.293496E-4</v>
      </c>
      <c r="AE28" s="184"/>
      <c r="AF28" s="183">
        <v>38767.273249256898</v>
      </c>
      <c r="AG28" s="186" t="s">
        <v>391</v>
      </c>
      <c r="AH28" s="183" t="s">
        <v>391</v>
      </c>
      <c r="AI28" s="183">
        <v>264.2646353371</v>
      </c>
      <c r="AJ28" s="186" t="s">
        <v>391</v>
      </c>
      <c r="AK28" s="185" t="s">
        <v>391</v>
      </c>
      <c r="AL28" s="160" t="s">
        <v>49</v>
      </c>
    </row>
    <row r="29" spans="1:39" s="2" customFormat="1" ht="24.75" customHeight="1" thickBot="1" x14ac:dyDescent="0.3">
      <c r="A29" s="120" t="s">
        <v>78</v>
      </c>
      <c r="B29" s="120" t="s">
        <v>83</v>
      </c>
      <c r="C29" s="121" t="s">
        <v>84</v>
      </c>
      <c r="D29" s="181"/>
      <c r="E29" s="182">
        <v>43.507291108022919</v>
      </c>
      <c r="F29" s="183">
        <v>2.1261190855347656</v>
      </c>
      <c r="G29" s="183">
        <v>0.16041654225293694</v>
      </c>
      <c r="H29" s="183">
        <v>2.4850604154939043E-2</v>
      </c>
      <c r="I29" s="183">
        <v>0.96620940593072224</v>
      </c>
      <c r="J29" s="183">
        <v>0.96620940593072224</v>
      </c>
      <c r="K29" s="183">
        <v>0.96620940593072224</v>
      </c>
      <c r="L29" s="183">
        <v>0.60558027316822605</v>
      </c>
      <c r="M29" s="183">
        <v>10.498499032711782</v>
      </c>
      <c r="N29" s="183">
        <v>1.9404647338909504E-3</v>
      </c>
      <c r="O29" s="183">
        <v>8.1159429773743598E-5</v>
      </c>
      <c r="P29" s="183">
        <v>8.5745644547077487E-3</v>
      </c>
      <c r="Q29" s="183">
        <v>1.6209217873701466E-4</v>
      </c>
      <c r="R29" s="183">
        <v>1.37343124770355E-2</v>
      </c>
      <c r="S29" s="183">
        <v>9.2106924058902844E-3</v>
      </c>
      <c r="T29" s="183">
        <v>3.2803793125206341E-4</v>
      </c>
      <c r="U29" s="183">
        <v>1.6186549792654204E-4</v>
      </c>
      <c r="V29" s="183">
        <v>2.9128989202463391E-2</v>
      </c>
      <c r="W29" s="183">
        <v>0.53100309999999995</v>
      </c>
      <c r="X29" s="183">
        <v>7.5896790541000007E-3</v>
      </c>
      <c r="Y29" s="183">
        <v>4.5959723158899998E-2</v>
      </c>
      <c r="Z29" s="183">
        <v>5.1356828264400002E-2</v>
      </c>
      <c r="AA29" s="183">
        <v>1.1806167417299999E-2</v>
      </c>
      <c r="AB29" s="183">
        <v>0.1167123978947</v>
      </c>
      <c r="AC29" s="183">
        <v>4.8452309999999998E-4</v>
      </c>
      <c r="AD29" s="183">
        <v>1.046843E-4</v>
      </c>
      <c r="AE29" s="184"/>
      <c r="AF29" s="183">
        <v>68472.192900809503</v>
      </c>
      <c r="AG29" s="186" t="s">
        <v>391</v>
      </c>
      <c r="AH29" s="183">
        <v>173.9906928188</v>
      </c>
      <c r="AI29" s="183">
        <v>541.33171610609998</v>
      </c>
      <c r="AJ29" s="186" t="s">
        <v>391</v>
      </c>
      <c r="AK29" s="185" t="s">
        <v>391</v>
      </c>
      <c r="AL29" s="160" t="s">
        <v>49</v>
      </c>
    </row>
    <row r="30" spans="1:39" s="2" customFormat="1" ht="24.75" customHeight="1" thickBot="1" x14ac:dyDescent="0.3">
      <c r="A30" s="120" t="s">
        <v>78</v>
      </c>
      <c r="B30" s="120" t="s">
        <v>85</v>
      </c>
      <c r="C30" s="121" t="s">
        <v>86</v>
      </c>
      <c r="D30" s="181"/>
      <c r="E30" s="182">
        <v>0.39639934308787589</v>
      </c>
      <c r="F30" s="183">
        <v>1.6893854713892815</v>
      </c>
      <c r="G30" s="183">
        <v>4.0896231940936332E-3</v>
      </c>
      <c r="H30" s="183">
        <v>2.4889492070578651E-3</v>
      </c>
      <c r="I30" s="183">
        <v>3.7691379186840186E-2</v>
      </c>
      <c r="J30" s="183">
        <v>3.7691379186840186E-2</v>
      </c>
      <c r="K30" s="183">
        <v>3.7691379186840186E-2</v>
      </c>
      <c r="L30" s="183">
        <v>5.3248215325975637E-3</v>
      </c>
      <c r="M30" s="183">
        <v>17.607523795202638</v>
      </c>
      <c r="N30" s="183">
        <v>2.0433684960400197E-2</v>
      </c>
      <c r="O30" s="183">
        <v>1.229571084976028E-5</v>
      </c>
      <c r="P30" s="183">
        <v>3.5569995459955621E-4</v>
      </c>
      <c r="Q30" s="183">
        <v>1.226310143315598E-5</v>
      </c>
      <c r="R30" s="183">
        <v>2.7506255193513889E-4</v>
      </c>
      <c r="S30" s="183">
        <v>8.8713469402207758E-4</v>
      </c>
      <c r="T30" s="183">
        <v>1.2281904230252732E-4</v>
      </c>
      <c r="U30" s="183">
        <v>1.2279095787631686E-5</v>
      </c>
      <c r="V30" s="183">
        <v>1.7559836084836094E-3</v>
      </c>
      <c r="W30" s="183">
        <v>3.7897199999999999E-2</v>
      </c>
      <c r="X30" s="183">
        <v>5.369242982E-4</v>
      </c>
      <c r="Y30" s="183">
        <v>9.2195724479999998E-4</v>
      </c>
      <c r="Z30" s="183">
        <v>3.52195657E-4</v>
      </c>
      <c r="AA30" s="183">
        <v>1.07004786E-3</v>
      </c>
      <c r="AB30" s="183">
        <v>2.8811250599999998E-3</v>
      </c>
      <c r="AC30" s="183">
        <v>3.7897300000000001E-5</v>
      </c>
      <c r="AD30" s="183">
        <v>3.1143299999999997E-5</v>
      </c>
      <c r="AE30" s="184"/>
      <c r="AF30" s="183">
        <v>1791.2226036848999</v>
      </c>
      <c r="AG30" s="186" t="s">
        <v>391</v>
      </c>
      <c r="AH30" s="186" t="s">
        <v>391</v>
      </c>
      <c r="AI30" s="183">
        <v>9.7835163999999992E-3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6.5883908865709193</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305.88581208160002</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1.0538318878904565</v>
      </c>
      <c r="J32" s="183">
        <v>2.0999669456339558</v>
      </c>
      <c r="K32" s="183">
        <v>2.6095446270686522</v>
      </c>
      <c r="L32" s="183">
        <v>0.22085222926797207</v>
      </c>
      <c r="M32" s="188" t="s">
        <v>391</v>
      </c>
      <c r="N32" s="183">
        <v>8.7484378510476208</v>
      </c>
      <c r="O32" s="183">
        <v>3.7149204479464584E-2</v>
      </c>
      <c r="P32" s="183" t="s">
        <v>390</v>
      </c>
      <c r="Q32" s="183">
        <v>9.94717927152797E-2</v>
      </c>
      <c r="R32" s="183">
        <v>3.2776706237956339</v>
      </c>
      <c r="S32" s="183">
        <v>72.067549577027535</v>
      </c>
      <c r="T32" s="183">
        <v>0.49571684310353825</v>
      </c>
      <c r="U32" s="183">
        <v>5.2190892541372998E-2</v>
      </c>
      <c r="V32" s="183">
        <v>21.145476574433125</v>
      </c>
      <c r="W32" s="183" t="s">
        <v>390</v>
      </c>
      <c r="X32" s="183">
        <v>6.0002378662975904E-4</v>
      </c>
      <c r="Y32" s="183">
        <v>3.4055404106013356E-4</v>
      </c>
      <c r="Z32" s="183">
        <v>5.0272263204114939E-4</v>
      </c>
      <c r="AA32" s="183" t="s">
        <v>390</v>
      </c>
      <c r="AB32" s="183">
        <v>1.4433004597310421E-3</v>
      </c>
      <c r="AC32" s="183" t="s">
        <v>391</v>
      </c>
      <c r="AD32" s="183" t="s">
        <v>390</v>
      </c>
      <c r="AE32" s="184"/>
      <c r="AF32" s="185" t="s">
        <v>391</v>
      </c>
      <c r="AG32" s="185" t="s">
        <v>391</v>
      </c>
      <c r="AH32" s="185" t="s">
        <v>391</v>
      </c>
      <c r="AI32" s="185" t="s">
        <v>391</v>
      </c>
      <c r="AJ32" s="185" t="s">
        <v>391</v>
      </c>
      <c r="AK32" s="183">
        <v>77009.820390768131</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0.45417614222207753</v>
      </c>
      <c r="J33" s="183">
        <v>0.84106693004088318</v>
      </c>
      <c r="K33" s="183">
        <v>1.6821338600817664</v>
      </c>
      <c r="L33" s="183">
        <v>1.7830618916866728E-2</v>
      </c>
      <c r="M33" s="188" t="s">
        <v>391</v>
      </c>
      <c r="N33" s="183">
        <v>7.5439661395637597E-2</v>
      </c>
      <c r="O33" s="183" t="s">
        <v>390</v>
      </c>
      <c r="P33" s="183" t="s">
        <v>390</v>
      </c>
      <c r="Q33" s="183" t="s">
        <v>390</v>
      </c>
      <c r="R33" s="183">
        <v>3.1943554269171157E-2</v>
      </c>
      <c r="S33" s="183">
        <v>1.3194676777929806E-2</v>
      </c>
      <c r="T33" s="183">
        <v>2.2979646503709109E-2</v>
      </c>
      <c r="U33" s="183" t="s">
        <v>390</v>
      </c>
      <c r="V33" s="183">
        <v>0.11893576852210407</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77009.820390768131</v>
      </c>
      <c r="AL33" s="160" t="s">
        <v>386</v>
      </c>
    </row>
    <row r="34" spans="1:256" s="2" customFormat="1" ht="24.75" customHeight="1" thickBot="1" x14ac:dyDescent="0.3">
      <c r="A34" s="120" t="s">
        <v>70</v>
      </c>
      <c r="B34" s="120" t="s">
        <v>93</v>
      </c>
      <c r="C34" s="121" t="s">
        <v>94</v>
      </c>
      <c r="D34" s="181"/>
      <c r="E34" s="182">
        <v>4.745169999146758</v>
      </c>
      <c r="F34" s="183">
        <v>0.45062558786090912</v>
      </c>
      <c r="G34" s="183">
        <v>1.9000116999999999E-3</v>
      </c>
      <c r="H34" s="183">
        <v>9.500000519999999E-4</v>
      </c>
      <c r="I34" s="183">
        <v>9.9174136367519275E-2</v>
      </c>
      <c r="J34" s="183">
        <v>0.10867413648451929</v>
      </c>
      <c r="K34" s="183">
        <v>0.15496061781181755</v>
      </c>
      <c r="L34" s="183">
        <v>6.4463187815987533E-2</v>
      </c>
      <c r="M34" s="183">
        <v>1.323360025381173</v>
      </c>
      <c r="N34" s="183">
        <v>3.8001741999999994E-5</v>
      </c>
      <c r="O34" s="183">
        <v>1.615000234E-4</v>
      </c>
      <c r="P34" s="183">
        <v>5.0350010270000002E-4</v>
      </c>
      <c r="Q34" s="183">
        <v>9.5000519999999994E-6</v>
      </c>
      <c r="R34" s="183">
        <v>4.7500001755000007E-3</v>
      </c>
      <c r="S34" s="183">
        <v>0.1615000002275</v>
      </c>
      <c r="T34" s="183">
        <v>6.6500001690000003E-3</v>
      </c>
      <c r="U34" s="183">
        <v>9.5000002340000003E-4</v>
      </c>
      <c r="V34" s="183">
        <v>9.5000002600000008E-2</v>
      </c>
      <c r="W34" s="183" t="s">
        <v>390</v>
      </c>
      <c r="X34" s="183">
        <v>2.8500005915000001E-3</v>
      </c>
      <c r="Y34" s="183">
        <v>4.7500007656999998E-3</v>
      </c>
      <c r="Z34" s="183">
        <v>3.5340003081000002E-3</v>
      </c>
      <c r="AA34" s="183">
        <v>8.1700024050000003E-4</v>
      </c>
      <c r="AB34" s="183">
        <v>1.19510019058E-2</v>
      </c>
      <c r="AC34" s="183" t="s">
        <v>391</v>
      </c>
      <c r="AD34" s="183" t="s">
        <v>391</v>
      </c>
      <c r="AE34" s="184"/>
      <c r="AF34" s="183">
        <v>4061.1550000000002</v>
      </c>
      <c r="AG34" s="186">
        <v>13</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0.24358463511287401</v>
      </c>
      <c r="F36" s="183">
        <v>1.959509030413642E-2</v>
      </c>
      <c r="G36" s="183">
        <v>5.0000000000000001E-4</v>
      </c>
      <c r="H36" s="183">
        <v>1.7849999999999997E-5</v>
      </c>
      <c r="I36" s="183">
        <v>1.1553850592185038E-2</v>
      </c>
      <c r="J36" s="183">
        <v>1.1955010592185039E-2</v>
      </c>
      <c r="K36" s="183">
        <v>1.1955010592185039E-2</v>
      </c>
      <c r="L36" s="183">
        <v>5.2516628257017715E-3</v>
      </c>
      <c r="M36" s="183">
        <v>5.5189027843545096E-2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213.745</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0.28695351768999988</v>
      </c>
      <c r="F37" s="182">
        <v>3.8288000000000003E-3</v>
      </c>
      <c r="G37" s="182">
        <v>6.7243300000000006E-4</v>
      </c>
      <c r="H37" s="182" t="s">
        <v>391</v>
      </c>
      <c r="I37" s="182">
        <v>4.7860000000000003E-4</v>
      </c>
      <c r="J37" s="182">
        <v>4.7860000000000003E-4</v>
      </c>
      <c r="K37" s="182">
        <v>4.7860000000000003E-4</v>
      </c>
      <c r="L37" s="182">
        <v>1.1965000000000001E-5</v>
      </c>
      <c r="M37" s="182">
        <v>6.6891504269999971E-2</v>
      </c>
      <c r="N37" s="182">
        <v>3.5895000000000001E-6</v>
      </c>
      <c r="O37" s="182">
        <v>5.9825000000000005E-7</v>
      </c>
      <c r="P37" s="182">
        <v>2.3930000000000002E-4</v>
      </c>
      <c r="Q37" s="182">
        <v>2.8715999999999995E-4</v>
      </c>
      <c r="R37" s="182">
        <v>1.8186800000000001E-6</v>
      </c>
      <c r="S37" s="182">
        <v>1.81868E-7</v>
      </c>
      <c r="T37" s="182">
        <v>1.2204300000000002E-6</v>
      </c>
      <c r="U37" s="182">
        <v>2.6801600000000001E-5</v>
      </c>
      <c r="V37" s="182">
        <v>3.5895000000000001E-6</v>
      </c>
      <c r="W37" s="182" t="s">
        <v>390</v>
      </c>
      <c r="X37" s="182">
        <v>1.3400800000000002E-6</v>
      </c>
      <c r="Y37" s="182">
        <v>3.7809399999999999E-6</v>
      </c>
      <c r="Z37" s="182">
        <v>2.6562300000000001E-6</v>
      </c>
      <c r="AA37" s="182">
        <v>2.0005479999999999E-5</v>
      </c>
      <c r="AB37" s="183">
        <v>2.778273E-5</v>
      </c>
      <c r="AC37" s="182" t="s">
        <v>391</v>
      </c>
      <c r="AD37" s="182" t="s">
        <v>391</v>
      </c>
      <c r="AE37" s="184"/>
      <c r="AF37" s="186" t="s">
        <v>391</v>
      </c>
      <c r="AG37" s="186" t="s">
        <v>391</v>
      </c>
      <c r="AH37" s="186">
        <v>2393</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5.4519362011488326</v>
      </c>
      <c r="F39" s="183">
        <v>0.86764772023899428</v>
      </c>
      <c r="G39" s="183">
        <v>4.8935240104944437</v>
      </c>
      <c r="H39" s="183">
        <v>0.12606626999999984</v>
      </c>
      <c r="I39" s="183">
        <v>0.24795465295092747</v>
      </c>
      <c r="J39" s="183">
        <v>0.3392277129508538</v>
      </c>
      <c r="K39" s="183">
        <v>0.60577476760476001</v>
      </c>
      <c r="L39" s="183">
        <v>1.6115357738580385E-2</v>
      </c>
      <c r="M39" s="183">
        <v>3.3055363194609599</v>
      </c>
      <c r="N39" s="183">
        <v>0.21504874885338721</v>
      </c>
      <c r="O39" s="183">
        <v>3.0141767385308379E-2</v>
      </c>
      <c r="P39" s="183">
        <v>3.7858888322042282E-2</v>
      </c>
      <c r="Q39" s="183">
        <v>0.1621116365678619</v>
      </c>
      <c r="R39" s="183">
        <v>0.17097376222932298</v>
      </c>
      <c r="S39" s="183">
        <v>0.18295137777656156</v>
      </c>
      <c r="T39" s="183">
        <v>0.86588958050010068</v>
      </c>
      <c r="U39" s="183">
        <v>0.20009320183425175</v>
      </c>
      <c r="V39" s="183">
        <v>1.2572771264692624</v>
      </c>
      <c r="W39" s="183">
        <v>0.25505219025390741</v>
      </c>
      <c r="X39" s="183">
        <v>1.671068595480828E-2</v>
      </c>
      <c r="Y39" s="183">
        <v>2.6851397702440223E-2</v>
      </c>
      <c r="Z39" s="183">
        <v>9.1955433373774355E-3</v>
      </c>
      <c r="AA39" s="183">
        <v>7.344217714616845E-3</v>
      </c>
      <c r="AB39" s="183">
        <v>6.0101844709242576E-2</v>
      </c>
      <c r="AC39" s="183">
        <v>5.5680538467517672E-2</v>
      </c>
      <c r="AD39" s="183">
        <v>2.8014599508411599E-2</v>
      </c>
      <c r="AE39" s="184"/>
      <c r="AF39" s="183">
        <v>2459.5024397889993</v>
      </c>
      <c r="AG39" s="186">
        <v>6895.1673282483862</v>
      </c>
      <c r="AH39" s="183">
        <v>73835.254675885284</v>
      </c>
      <c r="AI39" s="183">
        <v>3874.6714920174259</v>
      </c>
      <c r="AJ39" s="186" t="s">
        <v>391</v>
      </c>
      <c r="AK39" s="185" t="s">
        <v>391</v>
      </c>
      <c r="AL39" s="160" t="s">
        <v>49</v>
      </c>
    </row>
    <row r="40" spans="1:256" s="2" customFormat="1" ht="24.75" customHeight="1" thickBot="1" x14ac:dyDescent="0.3">
      <c r="A40" s="120" t="s">
        <v>70</v>
      </c>
      <c r="B40" s="120" t="s">
        <v>105</v>
      </c>
      <c r="C40" s="121" t="s">
        <v>397</v>
      </c>
      <c r="D40" s="181"/>
      <c r="E40" s="182">
        <v>0.18035219999999999</v>
      </c>
      <c r="F40" s="183">
        <v>1.2535599999999999E-2</v>
      </c>
      <c r="G40" s="183">
        <v>1.2999999999999997E-3</v>
      </c>
      <c r="H40" s="183">
        <v>7.1999999999999988E-5</v>
      </c>
      <c r="I40" s="183">
        <v>7.5228000000000005E-3</v>
      </c>
      <c r="J40" s="183">
        <v>7.5228000000000005E-3</v>
      </c>
      <c r="K40" s="183">
        <v>7.5228000000000005E-3</v>
      </c>
      <c r="L40" s="183">
        <v>5.9363999999999988E-3</v>
      </c>
      <c r="M40" s="183">
        <v>5.9726799999999997E-2</v>
      </c>
      <c r="N40" s="183">
        <v>1.875E-6</v>
      </c>
      <c r="O40" s="183">
        <v>9.0000000000000006E-5</v>
      </c>
      <c r="P40" s="183">
        <v>4.7699999999999994E-5</v>
      </c>
      <c r="Q40" s="183">
        <v>8.9999999999999996E-7</v>
      </c>
      <c r="R40" s="183">
        <v>4.4999999999999999E-4</v>
      </c>
      <c r="S40" s="183">
        <v>1.5299999999999999E-2</v>
      </c>
      <c r="T40" s="183">
        <v>6.3000000000000003E-4</v>
      </c>
      <c r="U40" s="183">
        <v>9.0000000000000006E-5</v>
      </c>
      <c r="V40" s="183">
        <v>8.9999999999999993E-3</v>
      </c>
      <c r="W40" s="183" t="s">
        <v>390</v>
      </c>
      <c r="X40" s="183">
        <v>2.6999999999999995E-4</v>
      </c>
      <c r="Y40" s="183">
        <v>4.4999999999999999E-4</v>
      </c>
      <c r="Z40" s="183">
        <v>3.0959999999999994E-4</v>
      </c>
      <c r="AA40" s="183">
        <v>1.9079999999999998E-4</v>
      </c>
      <c r="AB40" s="183">
        <v>1.2204E-3</v>
      </c>
      <c r="AC40" s="183" t="s">
        <v>390</v>
      </c>
      <c r="AD40" s="183" t="s">
        <v>390</v>
      </c>
      <c r="AE40" s="184"/>
      <c r="AF40" s="183">
        <v>386.94499999999994</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8.8095875947505142</v>
      </c>
      <c r="F41" s="183">
        <v>171.78965135461158</v>
      </c>
      <c r="G41" s="183">
        <v>18.018607811928327</v>
      </c>
      <c r="H41" s="183">
        <v>0.29192383008590439</v>
      </c>
      <c r="I41" s="183">
        <v>55.434014307065524</v>
      </c>
      <c r="J41" s="183">
        <v>56.544924010421305</v>
      </c>
      <c r="K41" s="183">
        <v>61.107310969747168</v>
      </c>
      <c r="L41" s="183">
        <v>4.32321730504749</v>
      </c>
      <c r="M41" s="183">
        <v>783.01234033591402</v>
      </c>
      <c r="N41" s="183">
        <v>1.2476492466035971</v>
      </c>
      <c r="O41" s="183">
        <v>0.41301783813778947</v>
      </c>
      <c r="P41" s="183">
        <v>0.31362151271131145</v>
      </c>
      <c r="Q41" s="183">
        <v>0.38381430165600711</v>
      </c>
      <c r="R41" s="183">
        <v>1.9350875888464218</v>
      </c>
      <c r="S41" s="183">
        <v>0.63693309384027363</v>
      </c>
      <c r="T41" s="183">
        <v>0.37189423809282618</v>
      </c>
      <c r="U41" s="183">
        <v>0.18133977216230915</v>
      </c>
      <c r="V41" s="183">
        <v>4.0677803519886533</v>
      </c>
      <c r="W41" s="183">
        <v>3.108736748642539</v>
      </c>
      <c r="X41" s="183">
        <v>14.80783470742842</v>
      </c>
      <c r="Y41" s="183">
        <v>10.786025917142169</v>
      </c>
      <c r="Z41" s="183">
        <v>6.0890870342527217</v>
      </c>
      <c r="AA41" s="183">
        <v>7.8513489046101572</v>
      </c>
      <c r="AB41" s="183">
        <v>39.534296563433479</v>
      </c>
      <c r="AC41" s="183">
        <v>6.1409228490527461</v>
      </c>
      <c r="AD41" s="183">
        <v>0.22318316308231145</v>
      </c>
      <c r="AE41" s="184"/>
      <c r="AF41" s="183" t="s">
        <v>390</v>
      </c>
      <c r="AG41" s="186">
        <v>35588.766953014761</v>
      </c>
      <c r="AH41" s="183">
        <v>86386.74614587301</v>
      </c>
      <c r="AI41" s="183">
        <v>54086.000000000007</v>
      </c>
      <c r="AJ41" s="186" t="s">
        <v>391</v>
      </c>
      <c r="AK41" s="185" t="s">
        <v>391</v>
      </c>
      <c r="AL41" s="160" t="s">
        <v>49</v>
      </c>
    </row>
    <row r="42" spans="1:256" s="2" customFormat="1" ht="24.75" customHeight="1" thickBot="1" x14ac:dyDescent="0.3">
      <c r="A42" s="120" t="s">
        <v>70</v>
      </c>
      <c r="B42" s="120" t="s">
        <v>107</v>
      </c>
      <c r="C42" s="121" t="s">
        <v>108</v>
      </c>
      <c r="D42" s="181"/>
      <c r="E42" s="182">
        <v>2.7181846153846154E-2</v>
      </c>
      <c r="F42" s="183">
        <v>0.38680130769230764</v>
      </c>
      <c r="G42" s="183">
        <v>6.0000000000000006E-4</v>
      </c>
      <c r="H42" s="183">
        <v>2.4000000000000001E-5</v>
      </c>
      <c r="I42" s="183">
        <v>1.3374E-2</v>
      </c>
      <c r="J42" s="183">
        <v>1.3374E-2</v>
      </c>
      <c r="K42" s="183">
        <v>1.3374E-2</v>
      </c>
      <c r="L42" s="183">
        <v>6.6876923076923081E-4</v>
      </c>
      <c r="M42" s="183">
        <v>4.4921261538461534</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262.79999999999995</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0.23441800329999971</v>
      </c>
      <c r="F43" s="183">
        <v>0.14845546893000022</v>
      </c>
      <c r="G43" s="183">
        <v>0.42285677519799797</v>
      </c>
      <c r="H43" s="183" t="s">
        <v>438</v>
      </c>
      <c r="I43" s="183">
        <v>5.9892686999999667E-2</v>
      </c>
      <c r="J43" s="183">
        <v>7.861181900000043E-2</v>
      </c>
      <c r="K43" s="183">
        <v>0.16585703148000092</v>
      </c>
      <c r="L43" s="183">
        <v>4.9477119703339933E-3</v>
      </c>
      <c r="M43" s="183">
        <v>0.63684037669999627</v>
      </c>
      <c r="N43" s="183">
        <v>3.4291234361104046E-2</v>
      </c>
      <c r="O43" s="183">
        <v>6.0864780333984934E-3</v>
      </c>
      <c r="P43" s="183">
        <v>2.087522487531952E-3</v>
      </c>
      <c r="Q43" s="183">
        <v>2.4373955107103749E-2</v>
      </c>
      <c r="R43" s="183">
        <v>2.4519193934671356E-2</v>
      </c>
      <c r="S43" s="183">
        <v>3.008020517318416E-2</v>
      </c>
      <c r="T43" s="183">
        <v>0.14901800696165624</v>
      </c>
      <c r="U43" s="183">
        <v>3.359405462016594E-3</v>
      </c>
      <c r="V43" s="183">
        <v>0.25742954788125338</v>
      </c>
      <c r="W43" s="183">
        <v>4.2293586997252622E-2</v>
      </c>
      <c r="X43" s="183">
        <v>3.8462338584808477E-3</v>
      </c>
      <c r="Y43" s="183">
        <v>6.1612218608859109E-3</v>
      </c>
      <c r="Z43" s="183">
        <v>2.0516469935463275E-3</v>
      </c>
      <c r="AA43" s="183">
        <v>1.6380012748494026E-3</v>
      </c>
      <c r="AB43" s="183">
        <v>1.3697103987762497E-2</v>
      </c>
      <c r="AC43" s="183">
        <v>4.7621268766614702E-3</v>
      </c>
      <c r="AD43" s="183">
        <v>4.0501183501787776E-3</v>
      </c>
      <c r="AE43" s="184"/>
      <c r="AF43" s="183">
        <v>520.14878301285898</v>
      </c>
      <c r="AG43" s="183">
        <v>431.73254220678012</v>
      </c>
      <c r="AH43" s="183">
        <v>1549.8378532394665</v>
      </c>
      <c r="AI43" s="183">
        <v>610.30428115878397</v>
      </c>
      <c r="AJ43" s="186" t="s">
        <v>391</v>
      </c>
      <c r="AK43" s="185" t="s">
        <v>391</v>
      </c>
      <c r="AL43" s="160" t="s">
        <v>49</v>
      </c>
    </row>
    <row r="44" spans="1:256" s="2" customFormat="1" ht="24.75" customHeight="1" thickBot="1" x14ac:dyDescent="0.3">
      <c r="A44" s="120" t="s">
        <v>70</v>
      </c>
      <c r="B44" s="120" t="s">
        <v>111</v>
      </c>
      <c r="C44" s="121" t="s">
        <v>112</v>
      </c>
      <c r="D44" s="181"/>
      <c r="E44" s="182">
        <v>10.004310234281164</v>
      </c>
      <c r="F44" s="183">
        <v>2.181057145942793</v>
      </c>
      <c r="G44" s="183">
        <v>4.6807980327319984E-3</v>
      </c>
      <c r="H44" s="183">
        <v>7.2360978202000922E-3</v>
      </c>
      <c r="I44" s="183">
        <v>1.4596262422814543</v>
      </c>
      <c r="J44" s="183">
        <v>1.4596262422814543</v>
      </c>
      <c r="K44" s="183">
        <v>1.4596262422814543</v>
      </c>
      <c r="L44" s="183">
        <v>0.85731747222287602</v>
      </c>
      <c r="M44" s="183">
        <v>13.727461735884113</v>
      </c>
      <c r="N44" s="183">
        <v>3.0000000000000001E-3</v>
      </c>
      <c r="O44" s="183">
        <v>2.8402942884768389E-3</v>
      </c>
      <c r="P44" s="183">
        <v>1.7720229573479592E-3</v>
      </c>
      <c r="Q44" s="183">
        <v>3.5607980327319979E-5</v>
      </c>
      <c r="R44" s="183">
        <v>1.0042394098195994E-2</v>
      </c>
      <c r="S44" s="183">
        <v>3.3731291829391837E-2</v>
      </c>
      <c r="T44" s="183">
        <v>3.8311022688041589E-3</v>
      </c>
      <c r="U44" s="183">
        <v>1.9080798032732E-4</v>
      </c>
      <c r="V44" s="183">
        <v>0.5514426980888214</v>
      </c>
      <c r="W44" s="183" t="s">
        <v>390</v>
      </c>
      <c r="X44" s="183">
        <v>9.7899701572140372E-3</v>
      </c>
      <c r="Y44" s="183">
        <v>7.693935173747439E-4</v>
      </c>
      <c r="Z44" s="183">
        <v>1.6363820498262958E-4</v>
      </c>
      <c r="AA44" s="183">
        <v>2.5562394098195996E-4</v>
      </c>
      <c r="AB44" s="183">
        <v>1.0978625820553371E-2</v>
      </c>
      <c r="AC44" s="183" t="s">
        <v>390</v>
      </c>
      <c r="AD44" s="183" t="s">
        <v>390</v>
      </c>
      <c r="AE44" s="184"/>
      <c r="AF44" s="183">
        <v>14889.848275862068</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0.16975681999999995</v>
      </c>
      <c r="F47" s="183">
        <v>1.0496659999999998E-2</v>
      </c>
      <c r="G47" s="183">
        <v>1.5900000000000001E-3</v>
      </c>
      <c r="H47" s="183">
        <v>7.1199999999999982E-5</v>
      </c>
      <c r="I47" s="183">
        <v>5.4218799999999996E-3</v>
      </c>
      <c r="J47" s="183">
        <v>5.4218799999999996E-3</v>
      </c>
      <c r="K47" s="183">
        <v>5.4218799999999996E-3</v>
      </c>
      <c r="L47" s="183">
        <v>4.1794399999999995E-3</v>
      </c>
      <c r="M47" s="183">
        <v>5.4202779999999992E-2</v>
      </c>
      <c r="N47" s="183">
        <v>2.6250000000000003E-6</v>
      </c>
      <c r="O47" s="183">
        <v>8.8999999999999981E-5</v>
      </c>
      <c r="P47" s="183">
        <v>4.7169999999999997E-5</v>
      </c>
      <c r="Q47" s="183">
        <v>8.8999999999999995E-7</v>
      </c>
      <c r="R47" s="183">
        <v>4.4499999999999992E-4</v>
      </c>
      <c r="S47" s="183">
        <v>1.5129999999999998E-2</v>
      </c>
      <c r="T47" s="183">
        <v>6.2299999999999986E-4</v>
      </c>
      <c r="U47" s="183">
        <v>8.8999999999999981E-5</v>
      </c>
      <c r="V47" s="183">
        <v>8.8999999999999982E-3</v>
      </c>
      <c r="W47" s="183" t="s">
        <v>390</v>
      </c>
      <c r="X47" s="183">
        <v>2.6699999999999998E-4</v>
      </c>
      <c r="Y47" s="183">
        <v>4.4499999999999992E-4</v>
      </c>
      <c r="Z47" s="183">
        <v>3.0615999999999993E-4</v>
      </c>
      <c r="AA47" s="183">
        <v>1.8867999999999996E-4</v>
      </c>
      <c r="AB47" s="183">
        <v>1.2068399999999998E-3</v>
      </c>
      <c r="AC47" s="183" t="s">
        <v>390</v>
      </c>
      <c r="AD47" s="183" t="s">
        <v>390</v>
      </c>
      <c r="AE47" s="184"/>
      <c r="AF47" s="183">
        <v>381.51299999999992</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11.390920000000001</v>
      </c>
      <c r="G48" s="188" t="s">
        <v>391</v>
      </c>
      <c r="H48" s="188" t="s">
        <v>391</v>
      </c>
      <c r="I48" s="183">
        <v>0.33089099999999999</v>
      </c>
      <c r="J48" s="183">
        <v>2.2645379999999999</v>
      </c>
      <c r="K48" s="183">
        <v>4.8904990000000002</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62.625999999999998</v>
      </c>
      <c r="AL48" s="160" t="s">
        <v>122</v>
      </c>
    </row>
    <row r="49" spans="1:38" s="2" customFormat="1" ht="24.75" customHeight="1" thickBot="1" x14ac:dyDescent="0.3">
      <c r="A49" s="120" t="s">
        <v>119</v>
      </c>
      <c r="B49" s="120" t="s">
        <v>123</v>
      </c>
      <c r="C49" s="121" t="s">
        <v>124</v>
      </c>
      <c r="D49" s="181"/>
      <c r="E49" s="182">
        <v>4.5257000000000006E-2</v>
      </c>
      <c r="F49" s="182">
        <v>0.24742490100014003</v>
      </c>
      <c r="G49" s="182">
        <v>0.15118673000000002</v>
      </c>
      <c r="H49" s="182">
        <v>7.4462999999999994E-3</v>
      </c>
      <c r="I49" s="182">
        <v>0.39469656699999994</v>
      </c>
      <c r="J49" s="182">
        <v>0.61210674200000004</v>
      </c>
      <c r="K49" s="182">
        <v>0.78986414619999989</v>
      </c>
      <c r="L49" s="182">
        <v>0.19340131782999997</v>
      </c>
      <c r="M49" s="182">
        <v>0.13946442900000003</v>
      </c>
      <c r="N49" s="182" t="s">
        <v>390</v>
      </c>
      <c r="O49" s="182" t="s">
        <v>390</v>
      </c>
      <c r="P49" s="182" t="s">
        <v>390</v>
      </c>
      <c r="Q49" s="182" t="s">
        <v>390</v>
      </c>
      <c r="R49" s="182" t="s">
        <v>390</v>
      </c>
      <c r="S49" s="182" t="s">
        <v>390</v>
      </c>
      <c r="T49" s="182" t="s">
        <v>390</v>
      </c>
      <c r="U49" s="182" t="s">
        <v>390</v>
      </c>
      <c r="V49" s="182" t="s">
        <v>390</v>
      </c>
      <c r="W49" s="182" t="s">
        <v>390</v>
      </c>
      <c r="X49" s="182">
        <v>4.4845291712322349E-2</v>
      </c>
      <c r="Y49" s="182">
        <v>5.5146827948665343E-2</v>
      </c>
      <c r="Z49" s="182">
        <v>3.3244412022298504E-2</v>
      </c>
      <c r="AA49" s="182">
        <v>1.4231415851458649E-2</v>
      </c>
      <c r="AB49" s="183">
        <v>0.14746794753474485</v>
      </c>
      <c r="AC49" s="182" t="s">
        <v>390</v>
      </c>
      <c r="AD49" s="182" t="s">
        <v>390</v>
      </c>
      <c r="AE49" s="184"/>
      <c r="AF49" s="186" t="s">
        <v>391</v>
      </c>
      <c r="AG49" s="186" t="s">
        <v>391</v>
      </c>
      <c r="AH49" s="186" t="s">
        <v>391</v>
      </c>
      <c r="AI49" s="186" t="s">
        <v>391</v>
      </c>
      <c r="AJ49" s="186" t="s">
        <v>391</v>
      </c>
      <c r="AK49" s="186">
        <v>4.1100000000000003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6.77E-3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0.24576000000000001</v>
      </c>
      <c r="AL51" s="160" t="s">
        <v>130</v>
      </c>
    </row>
    <row r="52" spans="1:38" s="2" customFormat="1" ht="24.75" customHeight="1" thickBot="1" x14ac:dyDescent="0.3">
      <c r="A52" s="120" t="s">
        <v>119</v>
      </c>
      <c r="B52" s="123" t="s">
        <v>131</v>
      </c>
      <c r="C52" s="125" t="s">
        <v>399</v>
      </c>
      <c r="D52" s="192"/>
      <c r="E52" s="183">
        <v>0.104601</v>
      </c>
      <c r="F52" s="183">
        <v>0.29002953200000003</v>
      </c>
      <c r="G52" s="183">
        <v>2.2157640000000001</v>
      </c>
      <c r="H52" s="183">
        <v>9.7529999999999995E-3</v>
      </c>
      <c r="I52" s="183">
        <v>1.2144750000000003E-2</v>
      </c>
      <c r="J52" s="183">
        <v>1.9155999999999999E-2</v>
      </c>
      <c r="K52" s="183">
        <v>2.4466999999999999E-2</v>
      </c>
      <c r="L52" s="183" t="s">
        <v>391</v>
      </c>
      <c r="M52" s="183">
        <v>0.182111</v>
      </c>
      <c r="N52" s="183">
        <v>2.2182E-2</v>
      </c>
      <c r="O52" s="183">
        <v>3.6970000000000002E-3</v>
      </c>
      <c r="P52" s="183">
        <v>4.4364000000000001E-3</v>
      </c>
      <c r="Q52" s="183">
        <v>7.3940000000000008E-4</v>
      </c>
      <c r="R52" s="183">
        <v>7.3940000000000008E-4</v>
      </c>
      <c r="S52" s="183">
        <v>8.8728000000000001E-3</v>
      </c>
      <c r="T52" s="183">
        <v>3.9188199999999999E-2</v>
      </c>
      <c r="U52" s="183">
        <v>7.3940000000000008E-4</v>
      </c>
      <c r="V52" s="183">
        <v>7.3940000000000004E-3</v>
      </c>
      <c r="W52" s="183">
        <v>8.8728000000000001E-3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7.3940000000000001</v>
      </c>
      <c r="AL52" s="160" t="s">
        <v>132</v>
      </c>
    </row>
    <row r="53" spans="1:38" s="2" customFormat="1" ht="24.75" customHeight="1" thickBot="1" x14ac:dyDescent="0.3">
      <c r="A53" s="120" t="s">
        <v>119</v>
      </c>
      <c r="B53" s="123" t="s">
        <v>133</v>
      </c>
      <c r="C53" s="125" t="s">
        <v>134</v>
      </c>
      <c r="D53" s="192"/>
      <c r="E53" s="188" t="s">
        <v>391</v>
      </c>
      <c r="F53" s="183">
        <v>0.21526960000000001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6.17</v>
      </c>
      <c r="AL53" s="160" t="s">
        <v>135</v>
      </c>
    </row>
    <row r="54" spans="1:38" s="2" customFormat="1" ht="23.4" thickBot="1" x14ac:dyDescent="0.3">
      <c r="A54" s="120" t="s">
        <v>119</v>
      </c>
      <c r="B54" s="123" t="s">
        <v>136</v>
      </c>
      <c r="C54" s="125" t="s">
        <v>137</v>
      </c>
      <c r="D54" s="192"/>
      <c r="E54" s="182" t="s">
        <v>391</v>
      </c>
      <c r="F54" s="183">
        <v>1.3931180011274911</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6413</v>
      </c>
      <c r="AL54" s="160" t="s">
        <v>425</v>
      </c>
    </row>
    <row r="55" spans="1:38" s="2" customFormat="1" ht="24.75" customHeight="1" thickBot="1" x14ac:dyDescent="0.3">
      <c r="A55" s="120" t="s">
        <v>119</v>
      </c>
      <c r="B55" s="123" t="s">
        <v>138</v>
      </c>
      <c r="C55" s="125" t="s">
        <v>139</v>
      </c>
      <c r="D55" s="192"/>
      <c r="E55" s="182">
        <v>0.16268299999999999</v>
      </c>
      <c r="F55" s="183">
        <v>8.8869999999999997E-4</v>
      </c>
      <c r="G55" s="183">
        <v>6.5322940000000003</v>
      </c>
      <c r="H55" s="183" t="s">
        <v>390</v>
      </c>
      <c r="I55" s="183">
        <v>3.2224500000000003E-4</v>
      </c>
      <c r="J55" s="183">
        <v>5.5241999999999997E-4</v>
      </c>
      <c r="K55" s="183">
        <v>9.207000000000001E-4</v>
      </c>
      <c r="L55" s="183">
        <v>7.7338799999999999E-5</v>
      </c>
      <c r="M55" s="183">
        <v>8.5710000000000022E-3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13.119559356</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6.1404064000000008E-2</v>
      </c>
      <c r="J57" s="182">
        <v>0.10861309399999995</v>
      </c>
      <c r="K57" s="182">
        <v>0.15562177483390005</v>
      </c>
      <c r="L57" s="182">
        <v>1.8421219200000002E-3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3837.02</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2.7109415000000019E-2</v>
      </c>
      <c r="J58" s="182">
        <v>5.4906357999999975E-2</v>
      </c>
      <c r="K58" s="182">
        <v>8.6784842880000046E-2</v>
      </c>
      <c r="L58" s="182">
        <v>1.2470330900000008E-4</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1083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4.0760200000000005E-3</v>
      </c>
      <c r="J59" s="182">
        <v>5.5808519999999981E-3</v>
      </c>
      <c r="K59" s="182">
        <v>6.2260203009999971E-3</v>
      </c>
      <c r="L59" s="182">
        <v>2.5271324000000001E-6</v>
      </c>
      <c r="M59" s="182" t="s">
        <v>390</v>
      </c>
      <c r="N59" s="182">
        <v>5.8345949417000007</v>
      </c>
      <c r="O59" s="182">
        <v>0.11159017583999996</v>
      </c>
      <c r="P59" s="182">
        <v>4.7141586509999991E-3</v>
      </c>
      <c r="Q59" s="182">
        <v>0.22661553779000007</v>
      </c>
      <c r="R59" s="182">
        <v>0.45044956564000016</v>
      </c>
      <c r="S59" s="182">
        <v>6.6628275296000003E-2</v>
      </c>
      <c r="T59" s="182">
        <v>0.10783396982000001</v>
      </c>
      <c r="U59" s="182">
        <v>1.0012107315000005</v>
      </c>
      <c r="V59" s="182">
        <v>0.68836886729000013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1688</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0.61995143800000019</v>
      </c>
      <c r="J60" s="183">
        <v>2.0351118580000001</v>
      </c>
      <c r="K60" s="183">
        <v>3.9417854800000041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93772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0.15152153328999998</v>
      </c>
      <c r="J61" s="183">
        <v>1.5196160696400001</v>
      </c>
      <c r="K61" s="183">
        <v>4.2562804183400003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6397489</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4.1479443000000012E-2</v>
      </c>
      <c r="G63" s="182">
        <v>1.0750636001E-2</v>
      </c>
      <c r="H63" s="182">
        <v>1.3925072506000002E-2</v>
      </c>
      <c r="I63" s="182">
        <v>5.2042419000000006E-2</v>
      </c>
      <c r="J63" s="182">
        <v>9.4170877E-2</v>
      </c>
      <c r="K63" s="182">
        <v>0.15086067240000001</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0.22661699999999999</v>
      </c>
      <c r="F64" s="182" t="s">
        <v>390</v>
      </c>
      <c r="G64" s="182" t="s">
        <v>390</v>
      </c>
      <c r="H64" s="182">
        <v>2.2661700000000001E-3</v>
      </c>
      <c r="I64" s="182" t="s">
        <v>391</v>
      </c>
      <c r="J64" s="182" t="s">
        <v>391</v>
      </c>
      <c r="K64" s="182" t="s">
        <v>391</v>
      </c>
      <c r="L64" s="182" t="s">
        <v>391</v>
      </c>
      <c r="M64" s="182">
        <v>2.26617E-2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226.61699999999999</v>
      </c>
      <c r="AL64" s="160" t="s">
        <v>160</v>
      </c>
    </row>
    <row r="65" spans="1:38" s="2" customFormat="1" ht="24.75" customHeight="1" thickBot="1" x14ac:dyDescent="0.3">
      <c r="A65" s="120" t="s">
        <v>53</v>
      </c>
      <c r="B65" s="123" t="s">
        <v>161</v>
      </c>
      <c r="C65" s="121" t="s">
        <v>162</v>
      </c>
      <c r="D65" s="181"/>
      <c r="E65" s="182">
        <v>0.30168599999999995</v>
      </c>
      <c r="F65" s="182" t="s">
        <v>391</v>
      </c>
      <c r="G65" s="182" t="s">
        <v>391</v>
      </c>
      <c r="H65" s="182">
        <v>7.6857199999999987E-2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579.29999999999995</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2.4562E-2</v>
      </c>
      <c r="F68" s="182">
        <v>1.361E-3</v>
      </c>
      <c r="G68" s="182">
        <v>3.8557000000000001E-2</v>
      </c>
      <c r="H68" s="182" t="s">
        <v>391</v>
      </c>
      <c r="I68" s="182">
        <v>2.0485500000000001E-3</v>
      </c>
      <c r="J68" s="182">
        <v>3.5117999999999998E-3</v>
      </c>
      <c r="K68" s="182">
        <v>5.8529999999999997E-3</v>
      </c>
      <c r="L68" s="182">
        <v>3.6873899999999999E-5</v>
      </c>
      <c r="M68" s="182">
        <v>2.8239999999999997E-3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44.564999999999998</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0.62840363000000032</v>
      </c>
      <c r="F70" s="182">
        <v>0.6137840195998</v>
      </c>
      <c r="G70" s="182">
        <v>0.61311918899999973</v>
      </c>
      <c r="H70" s="182">
        <v>9.5873386165000005E-2</v>
      </c>
      <c r="I70" s="182">
        <v>0.11277339199999993</v>
      </c>
      <c r="J70" s="182">
        <v>0.18797935300000004</v>
      </c>
      <c r="K70" s="182">
        <v>0.30020323429999995</v>
      </c>
      <c r="L70" s="182">
        <v>2.0299210559999985E-3</v>
      </c>
      <c r="M70" s="182">
        <v>0.17889731799999997</v>
      </c>
      <c r="N70" s="182" t="s">
        <v>390</v>
      </c>
      <c r="O70" s="182" t="s">
        <v>390</v>
      </c>
      <c r="P70" s="182">
        <v>9.6021999999999996E-2</v>
      </c>
      <c r="Q70" s="182">
        <v>3.435E-4</v>
      </c>
      <c r="R70" s="182">
        <v>3.0100000000000001E-7</v>
      </c>
      <c r="S70" s="182" t="s">
        <v>390</v>
      </c>
      <c r="T70" s="182">
        <v>2E-3</v>
      </c>
      <c r="U70" s="182" t="s">
        <v>390</v>
      </c>
      <c r="V70" s="182">
        <v>2.7000000000000003E-2</v>
      </c>
      <c r="W70" s="182">
        <v>7.0000000000000001E-3</v>
      </c>
      <c r="X70" s="182" t="s">
        <v>390</v>
      </c>
      <c r="Y70" s="182" t="s">
        <v>390</v>
      </c>
      <c r="Z70" s="182" t="s">
        <v>390</v>
      </c>
      <c r="AA70" s="182" t="s">
        <v>390</v>
      </c>
      <c r="AB70" s="183">
        <v>4.9800000000000004E-2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0.88032255569999973</v>
      </c>
      <c r="F72" s="182">
        <v>1.268</v>
      </c>
      <c r="G72" s="182">
        <v>0.34291525024000002</v>
      </c>
      <c r="H72" s="182" t="s">
        <v>390</v>
      </c>
      <c r="I72" s="182">
        <v>0.97187052399999974</v>
      </c>
      <c r="J72" s="182">
        <v>1.3590018639999997</v>
      </c>
      <c r="K72" s="182">
        <v>1.6253075312399994</v>
      </c>
      <c r="L72" s="182">
        <v>3.4987338863999989E-3</v>
      </c>
      <c r="M72" s="182">
        <v>42.163366263</v>
      </c>
      <c r="N72" s="182">
        <v>5.0232430650163318</v>
      </c>
      <c r="O72" s="182">
        <v>0.28165142649868785</v>
      </c>
      <c r="P72" s="182">
        <v>0.38760430573219523</v>
      </c>
      <c r="Q72" s="182">
        <v>0.18202497211317908</v>
      </c>
      <c r="R72" s="182">
        <v>0.77275818750999992</v>
      </c>
      <c r="S72" s="182">
        <v>0.13616303460000001</v>
      </c>
      <c r="T72" s="182">
        <v>0.47177717340000003</v>
      </c>
      <c r="U72" s="182">
        <v>1.8517107599999999E-2</v>
      </c>
      <c r="V72" s="182">
        <v>13.203236504408832</v>
      </c>
      <c r="W72" s="182">
        <v>4.5259077973517892</v>
      </c>
      <c r="X72" s="182">
        <v>3.7465363437095755E-3</v>
      </c>
      <c r="Y72" s="182">
        <v>2.0885968157088059E-2</v>
      </c>
      <c r="Z72" s="182">
        <v>7.097987724926166E-3</v>
      </c>
      <c r="AA72" s="182">
        <v>9.5241934336829758E-4</v>
      </c>
      <c r="AB72" s="183">
        <v>3.2682911569092095E-2</v>
      </c>
      <c r="AC72" s="182" t="s">
        <v>438</v>
      </c>
      <c r="AD72" s="182">
        <v>0.21081759390716298</v>
      </c>
      <c r="AE72" s="184"/>
      <c r="AF72" s="191" t="s">
        <v>391</v>
      </c>
      <c r="AG72" s="191" t="s">
        <v>391</v>
      </c>
      <c r="AH72" s="191" t="s">
        <v>391</v>
      </c>
      <c r="AI72" s="191" t="s">
        <v>391</v>
      </c>
      <c r="AJ72" s="191" t="s">
        <v>391</v>
      </c>
      <c r="AK72" s="183">
        <v>6807.9195300000001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1.4809440000000001E-3</v>
      </c>
      <c r="J73" s="182">
        <v>2.0980040000000001E-3</v>
      </c>
      <c r="K73" s="182">
        <v>2.4682399999999996E-3</v>
      </c>
      <c r="L73" s="182">
        <v>1.4809440000000001E-4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2.0047299999999999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3.8328437000000007E-2</v>
      </c>
      <c r="J74" s="182">
        <v>4.414927950000002E-2</v>
      </c>
      <c r="K74" s="182">
        <v>4.8472436308000008E-2</v>
      </c>
      <c r="L74" s="182">
        <v>8.8155405100000012E-4</v>
      </c>
      <c r="M74" s="182" t="s">
        <v>390</v>
      </c>
      <c r="N74" s="182">
        <v>0.13653639471774459</v>
      </c>
      <c r="O74" s="182">
        <v>1.3474362539039098E-2</v>
      </c>
      <c r="P74" s="182">
        <v>4.8368994505834789E-2</v>
      </c>
      <c r="Q74" s="182">
        <v>1.2430315869512504E-2</v>
      </c>
      <c r="R74" s="182">
        <v>4.6181E-2</v>
      </c>
      <c r="S74" s="182">
        <v>2.2060000000000003E-2</v>
      </c>
      <c r="T74" s="182">
        <v>2.5600000000000002E-3</v>
      </c>
      <c r="U74" s="182" t="s">
        <v>390</v>
      </c>
      <c r="V74" s="182">
        <v>2.1240660886608729</v>
      </c>
      <c r="W74" s="182">
        <v>0.41332839892194873</v>
      </c>
      <c r="X74" s="182" t="s">
        <v>390</v>
      </c>
      <c r="Y74" s="182" t="s">
        <v>390</v>
      </c>
      <c r="Z74" s="182" t="s">
        <v>390</v>
      </c>
      <c r="AA74" s="182" t="s">
        <v>390</v>
      </c>
      <c r="AB74" s="182">
        <v>3.6351692801816271E-2</v>
      </c>
      <c r="AC74" s="182" t="s">
        <v>391</v>
      </c>
      <c r="AD74" s="182">
        <v>2.2285778928878403E-3</v>
      </c>
      <c r="AE74" s="184"/>
      <c r="AF74" s="191" t="s">
        <v>391</v>
      </c>
      <c r="AG74" s="191" t="s">
        <v>391</v>
      </c>
      <c r="AH74" s="191" t="s">
        <v>391</v>
      </c>
      <c r="AI74" s="191" t="s">
        <v>391</v>
      </c>
      <c r="AJ74" s="191" t="s">
        <v>391</v>
      </c>
      <c r="AK74" s="186">
        <v>76.885452999999998</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3.6953999999999999E-5</v>
      </c>
      <c r="J75" s="194">
        <v>5.2352000000000003E-5</v>
      </c>
      <c r="K75" s="194">
        <v>6.1589999999999998E-5</v>
      </c>
      <c r="L75" s="194" t="s">
        <v>390</v>
      </c>
      <c r="M75" s="194" t="s">
        <v>390</v>
      </c>
      <c r="N75" s="194">
        <v>5.6784000000000001E-4</v>
      </c>
      <c r="O75" s="194">
        <v>1.3225999999999999E-3</v>
      </c>
      <c r="P75" s="194">
        <v>1.2149999999999999E-2</v>
      </c>
      <c r="Q75" s="194">
        <v>8.0329999999999996E-4</v>
      </c>
      <c r="R75" s="194" t="s">
        <v>390</v>
      </c>
      <c r="S75" s="194" t="s">
        <v>390</v>
      </c>
      <c r="T75" s="194" t="s">
        <v>390</v>
      </c>
      <c r="U75" s="194" t="s">
        <v>390</v>
      </c>
      <c r="V75" s="194">
        <v>3.9100000000000003E-2</v>
      </c>
      <c r="W75" s="194">
        <v>6.669E-4</v>
      </c>
      <c r="X75" s="194" t="s">
        <v>390</v>
      </c>
      <c r="Y75" s="194" t="s">
        <v>390</v>
      </c>
      <c r="Z75" s="194" t="s">
        <v>390</v>
      </c>
      <c r="AA75" s="194" t="s">
        <v>390</v>
      </c>
      <c r="AB75" s="183">
        <v>7.4439999999999997E-8</v>
      </c>
      <c r="AC75" s="194" t="s">
        <v>390</v>
      </c>
      <c r="AD75" s="194">
        <v>1.6059999999999999E-5</v>
      </c>
      <c r="AE75" s="184"/>
      <c r="AF75" s="191" t="s">
        <v>391</v>
      </c>
      <c r="AG75" s="191" t="s">
        <v>391</v>
      </c>
      <c r="AH75" s="191" t="s">
        <v>391</v>
      </c>
      <c r="AI75" s="191" t="s">
        <v>391</v>
      </c>
      <c r="AJ75" s="191" t="s">
        <v>391</v>
      </c>
      <c r="AK75" s="190">
        <v>8.4580000000000002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1.7224480000000001E-3</v>
      </c>
      <c r="J76" s="183">
        <v>1.9819309999999997E-3</v>
      </c>
      <c r="K76" s="183">
        <v>2.1764730099999995E-3</v>
      </c>
      <c r="L76" s="183" t="s">
        <v>390</v>
      </c>
      <c r="M76" s="182" t="s">
        <v>390</v>
      </c>
      <c r="N76" s="183">
        <v>0.602335544</v>
      </c>
      <c r="O76" s="183">
        <v>3.2113970999999998E-2</v>
      </c>
      <c r="P76" s="183">
        <v>6.4102270000000001E-4</v>
      </c>
      <c r="Q76" s="183">
        <v>0.27608672299999998</v>
      </c>
      <c r="R76" s="183">
        <v>4.3099999999999996E-3</v>
      </c>
      <c r="S76" s="183">
        <v>6.6E-3</v>
      </c>
      <c r="T76" s="183">
        <v>6.1599999999999997E-3</v>
      </c>
      <c r="U76" s="183">
        <v>2.0300000000000001E-3</v>
      </c>
      <c r="V76" s="183">
        <v>5.0000000000000001E-3</v>
      </c>
      <c r="W76" s="183">
        <v>0.5398537069999999</v>
      </c>
      <c r="X76" s="183" t="s">
        <v>390</v>
      </c>
      <c r="Y76" s="183" t="s">
        <v>390</v>
      </c>
      <c r="Z76" s="183" t="s">
        <v>390</v>
      </c>
      <c r="AA76" s="183" t="s">
        <v>390</v>
      </c>
      <c r="AB76" s="183">
        <v>1.9869012000000002E-3</v>
      </c>
      <c r="AC76" s="183" t="s">
        <v>390</v>
      </c>
      <c r="AD76" s="183">
        <v>6.3126532999999993E-6</v>
      </c>
      <c r="AE76" s="184"/>
      <c r="AF76" s="191" t="s">
        <v>391</v>
      </c>
      <c r="AG76" s="191" t="s">
        <v>391</v>
      </c>
      <c r="AH76" s="191" t="s">
        <v>391</v>
      </c>
      <c r="AI76" s="191" t="s">
        <v>391</v>
      </c>
      <c r="AJ76" s="191" t="s">
        <v>391</v>
      </c>
      <c r="AK76" s="183">
        <v>34.210999999999999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0.33819999999999995</v>
      </c>
      <c r="O77" s="194">
        <v>8.1879999999999994E-2</v>
      </c>
      <c r="P77" s="194">
        <v>5.3399999999999997E-4</v>
      </c>
      <c r="Q77" s="194">
        <v>1.0679999999999999E-2</v>
      </c>
      <c r="R77" s="194" t="s">
        <v>390</v>
      </c>
      <c r="S77" s="194" t="s">
        <v>390</v>
      </c>
      <c r="T77" s="194" t="s">
        <v>390</v>
      </c>
      <c r="U77" s="194" t="s">
        <v>390</v>
      </c>
      <c r="V77" s="194">
        <v>8.4971368260857535E-2</v>
      </c>
      <c r="W77" s="194">
        <v>1.7799999999999999E-3</v>
      </c>
      <c r="X77" s="194" t="s">
        <v>390</v>
      </c>
      <c r="Y77" s="194" t="s">
        <v>390</v>
      </c>
      <c r="Z77" s="194" t="s">
        <v>390</v>
      </c>
      <c r="AA77" s="194" t="s">
        <v>390</v>
      </c>
      <c r="AB77" s="183" t="s">
        <v>390</v>
      </c>
      <c r="AC77" s="194" t="s">
        <v>390</v>
      </c>
      <c r="AD77" s="194">
        <v>1.2815999999999999E-6</v>
      </c>
      <c r="AE77" s="184"/>
      <c r="AF77" s="191" t="s">
        <v>391</v>
      </c>
      <c r="AG77" s="191" t="s">
        <v>391</v>
      </c>
      <c r="AH77" s="191" t="s">
        <v>391</v>
      </c>
      <c r="AI77" s="191" t="s">
        <v>391</v>
      </c>
      <c r="AJ77" s="191" t="s">
        <v>391</v>
      </c>
      <c r="AK77" s="186">
        <v>0.35599999999999998</v>
      </c>
      <c r="AL77" s="160" t="s">
        <v>196</v>
      </c>
    </row>
    <row r="78" spans="1:38" s="2" customFormat="1" ht="24.75" customHeight="1" thickBot="1" x14ac:dyDescent="0.3">
      <c r="A78" s="120" t="s">
        <v>53</v>
      </c>
      <c r="B78" s="120" t="s">
        <v>197</v>
      </c>
      <c r="C78" s="121" t="s">
        <v>198</v>
      </c>
      <c r="D78" s="181"/>
      <c r="E78" s="182" t="s">
        <v>390</v>
      </c>
      <c r="F78" s="182" t="s">
        <v>390</v>
      </c>
      <c r="G78" s="182">
        <v>9.21516E-7</v>
      </c>
      <c r="H78" s="182" t="s">
        <v>390</v>
      </c>
      <c r="I78" s="182">
        <v>4.1577331751999995E-5</v>
      </c>
      <c r="J78" s="182">
        <v>5.4666491748000001E-5</v>
      </c>
      <c r="K78" s="182">
        <v>6.9995507999999999E-5</v>
      </c>
      <c r="L78" s="182">
        <v>4.1577331751999998E-8</v>
      </c>
      <c r="M78" s="182" t="s">
        <v>390</v>
      </c>
      <c r="N78" s="182">
        <v>1.5477699999999999E-4</v>
      </c>
      <c r="O78" s="182">
        <v>1.84585E-4</v>
      </c>
      <c r="P78" s="182">
        <v>1.9504E-4</v>
      </c>
      <c r="Q78" s="182">
        <v>3.7499E-3</v>
      </c>
      <c r="R78" s="182" t="s">
        <v>390</v>
      </c>
      <c r="S78" s="182">
        <v>4.7806599999999999E-3</v>
      </c>
      <c r="T78" s="182">
        <v>1.1023999999999999E-3</v>
      </c>
      <c r="U78" s="182" t="s">
        <v>390</v>
      </c>
      <c r="V78" s="182">
        <v>1.3041837000000001E-2</v>
      </c>
      <c r="W78" s="182">
        <v>0.42400000000000004</v>
      </c>
      <c r="X78" s="182" t="s">
        <v>390</v>
      </c>
      <c r="Y78" s="182" t="s">
        <v>390</v>
      </c>
      <c r="Z78" s="182" t="s">
        <v>390</v>
      </c>
      <c r="AA78" s="182" t="s">
        <v>390</v>
      </c>
      <c r="AB78" s="183">
        <v>2.1135799999999998E-5</v>
      </c>
      <c r="AC78" s="182" t="s">
        <v>390</v>
      </c>
      <c r="AD78" s="182">
        <v>3.1376000000000006E-5</v>
      </c>
      <c r="AE78" s="184"/>
      <c r="AF78" s="186" t="s">
        <v>391</v>
      </c>
      <c r="AG78" s="186" t="s">
        <v>391</v>
      </c>
      <c r="AH78" s="186" t="s">
        <v>391</v>
      </c>
      <c r="AI78" s="186" t="s">
        <v>391</v>
      </c>
      <c r="AJ78" s="186" t="s">
        <v>391</v>
      </c>
      <c r="AK78" s="186">
        <v>8.48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0.21779340119499999</v>
      </c>
      <c r="F80" s="182">
        <v>0.19604450632399992</v>
      </c>
      <c r="G80" s="182">
        <v>0.30596874824879999</v>
      </c>
      <c r="H80" s="182">
        <v>6.0002000000000007E-3</v>
      </c>
      <c r="I80" s="182">
        <v>3.1816364668247991E-2</v>
      </c>
      <c r="J80" s="182">
        <v>5.2190673508251975E-2</v>
      </c>
      <c r="K80" s="182">
        <v>7.2699426880000001E-2</v>
      </c>
      <c r="L80" s="182">
        <v>7.4953476682480034E-6</v>
      </c>
      <c r="M80" s="182">
        <v>0.24139815511700005</v>
      </c>
      <c r="N80" s="183">
        <v>0.32100559999999995</v>
      </c>
      <c r="O80" s="183">
        <v>3.2893299399999998E-3</v>
      </c>
      <c r="P80" s="183">
        <v>5.5494000000000008E-4</v>
      </c>
      <c r="Q80" s="183">
        <v>1.8137999999999997E-4</v>
      </c>
      <c r="R80" s="183">
        <v>0.22178381260000002</v>
      </c>
      <c r="S80" s="183">
        <v>8.8310990000000006E-2</v>
      </c>
      <c r="T80" s="183">
        <v>0.41782184840000014</v>
      </c>
      <c r="U80" s="183" t="s">
        <v>390</v>
      </c>
      <c r="V80" s="183">
        <v>4.7895465159999997</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12.387226799999999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0.55466000000000004</v>
      </c>
      <c r="G83" s="183" t="s">
        <v>390</v>
      </c>
      <c r="H83" s="183" t="s">
        <v>391</v>
      </c>
      <c r="I83" s="183">
        <v>8.7636280000000011E-2</v>
      </c>
      <c r="J83" s="183">
        <v>0.58572096000000007</v>
      </c>
      <c r="K83" s="183">
        <v>2.0522420000000001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1.542</v>
      </c>
      <c r="AL83" s="160" t="s">
        <v>385</v>
      </c>
    </row>
    <row r="84" spans="1:38" s="2" customFormat="1" ht="24.75" customHeight="1" thickBot="1" x14ac:dyDescent="0.3">
      <c r="A84" s="120" t="s">
        <v>53</v>
      </c>
      <c r="B84" s="129" t="s">
        <v>213</v>
      </c>
      <c r="C84" s="130" t="s">
        <v>214</v>
      </c>
      <c r="D84" s="122"/>
      <c r="E84" s="183" t="s">
        <v>390</v>
      </c>
      <c r="F84" s="183">
        <v>2.3533E-3</v>
      </c>
      <c r="G84" s="183" t="s">
        <v>391</v>
      </c>
      <c r="H84" s="183" t="s">
        <v>391</v>
      </c>
      <c r="I84" s="183">
        <v>2.1199500000000002E-3</v>
      </c>
      <c r="J84" s="183">
        <v>3.0032629999999999E-3</v>
      </c>
      <c r="K84" s="183">
        <v>3.5332499999999999E-3</v>
      </c>
      <c r="L84" s="183">
        <v>2.7559349999999999E-7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35.884773199999998</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16.181000000000001</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6.4270250999999973E-2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14.05</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4.6420000000000003</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10.722</v>
      </c>
      <c r="G90" s="183" t="s">
        <v>391</v>
      </c>
      <c r="H90" s="183" t="s">
        <v>391</v>
      </c>
      <c r="I90" s="183">
        <v>4.5453599999999995E-5</v>
      </c>
      <c r="J90" s="183">
        <v>6.8180399999999994E-4</v>
      </c>
      <c r="K90" s="183">
        <v>8.3331599999999996E-4</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4.4278789830000005E-2</v>
      </c>
      <c r="F91" s="183">
        <v>0.188983749274</v>
      </c>
      <c r="G91" s="183">
        <v>5.3435427000000004E-3</v>
      </c>
      <c r="H91" s="183">
        <v>0.1010265618775</v>
      </c>
      <c r="I91" s="183">
        <v>0.74918310285</v>
      </c>
      <c r="J91" s="183">
        <v>0.83407819515000003</v>
      </c>
      <c r="K91" s="183">
        <v>0.8516128005000001</v>
      </c>
      <c r="L91" s="183" t="s">
        <v>390</v>
      </c>
      <c r="M91" s="183">
        <v>1.353991719485</v>
      </c>
      <c r="N91" s="183">
        <v>1.38719784</v>
      </c>
      <c r="O91" s="183">
        <v>0.13407493899</v>
      </c>
      <c r="P91" s="183">
        <v>1.00854945E-4</v>
      </c>
      <c r="Q91" s="183">
        <v>2.3532820500000002E-3</v>
      </c>
      <c r="R91" s="183">
        <v>2.7602405999999999E-2</v>
      </c>
      <c r="S91" s="183">
        <v>0.91706318918999985</v>
      </c>
      <c r="T91" s="183">
        <v>0.118809674595</v>
      </c>
      <c r="U91" s="183" t="s">
        <v>390</v>
      </c>
      <c r="V91" s="183">
        <v>0.52576822459499994</v>
      </c>
      <c r="W91" s="183">
        <v>2.434374985E-3</v>
      </c>
      <c r="X91" s="183">
        <v>2.7021562333500002E-3</v>
      </c>
      <c r="Y91" s="183">
        <v>1.09546874325E-3</v>
      </c>
      <c r="Z91" s="183">
        <v>1.09546874325E-3</v>
      </c>
      <c r="AA91" s="183">
        <v>1.09546874325E-3</v>
      </c>
      <c r="AB91" s="183">
        <v>5.9885624631000004E-3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5.3000000000000001E-5</v>
      </c>
      <c r="G92" s="194">
        <v>3.7009199999999999E-2</v>
      </c>
      <c r="H92" s="194" t="s">
        <v>390</v>
      </c>
      <c r="I92" s="194">
        <v>6.1760389999999978E-3</v>
      </c>
      <c r="J92" s="194">
        <v>8.9556739999999951E-3</v>
      </c>
      <c r="K92" s="194">
        <v>1.4260137850000002E-2</v>
      </c>
      <c r="L92" s="194">
        <v>1.6057701399999993E-4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706.31071899999995</v>
      </c>
      <c r="AL92" s="160" t="s">
        <v>231</v>
      </c>
    </row>
    <row r="93" spans="1:38" s="2" customFormat="1" ht="24.75" customHeight="1" thickBot="1" x14ac:dyDescent="0.3">
      <c r="A93" s="120" t="s">
        <v>53</v>
      </c>
      <c r="B93" s="123" t="s">
        <v>232</v>
      </c>
      <c r="C93" s="121" t="s">
        <v>405</v>
      </c>
      <c r="D93" s="189"/>
      <c r="E93" s="194" t="s">
        <v>391</v>
      </c>
      <c r="F93" s="182">
        <v>3.1542113747000005</v>
      </c>
      <c r="G93" s="194" t="s">
        <v>391</v>
      </c>
      <c r="H93" s="194" t="s">
        <v>391</v>
      </c>
      <c r="I93" s="182">
        <v>1.4835913967213116E-2</v>
      </c>
      <c r="J93" s="182">
        <v>3.9347424000000006E-2</v>
      </c>
      <c r="K93" s="182">
        <v>6.4503973770491815E-2</v>
      </c>
      <c r="L93" s="182" t="s">
        <v>390</v>
      </c>
      <c r="M93" s="194" t="s">
        <v>391</v>
      </c>
      <c r="N93" s="194" t="s">
        <v>391</v>
      </c>
      <c r="O93" s="194" t="s">
        <v>391</v>
      </c>
      <c r="P93" s="194" t="s">
        <v>391</v>
      </c>
      <c r="Q93" s="194" t="s">
        <v>391</v>
      </c>
      <c r="R93" s="194" t="s">
        <v>391</v>
      </c>
      <c r="S93" s="194" t="s">
        <v>391</v>
      </c>
      <c r="T93" s="194" t="s">
        <v>391</v>
      </c>
      <c r="U93" s="194" t="s">
        <v>391</v>
      </c>
      <c r="V93" s="194" t="s">
        <v>391</v>
      </c>
      <c r="W93" s="194">
        <v>0.55630522705165619</v>
      </c>
      <c r="X93" s="194" t="s">
        <v>390</v>
      </c>
      <c r="Y93" s="194" t="s">
        <v>390</v>
      </c>
      <c r="Z93" s="194" t="s">
        <v>390</v>
      </c>
      <c r="AA93" s="194" t="s">
        <v>390</v>
      </c>
      <c r="AB93" s="183">
        <v>1.5833302616085598E-4</v>
      </c>
      <c r="AC93" s="194">
        <v>0.11126104541033123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3.8968671999999996E-2</v>
      </c>
      <c r="G95" s="195" t="s">
        <v>390</v>
      </c>
      <c r="H95" s="195" t="s">
        <v>390</v>
      </c>
      <c r="I95" s="182">
        <v>0.12855537299999978</v>
      </c>
      <c r="J95" s="182">
        <v>0.21909195800000036</v>
      </c>
      <c r="K95" s="182">
        <v>0.35037580889999936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1.5067399799999999E-2</v>
      </c>
      <c r="F98" s="182">
        <v>9.8745644499999979E-2</v>
      </c>
      <c r="G98" s="182">
        <v>4.7485727999999998E-3</v>
      </c>
      <c r="H98" s="182">
        <v>1.6331524700000002E-2</v>
      </c>
      <c r="I98" s="182">
        <v>0.16577742999999989</v>
      </c>
      <c r="J98" s="182">
        <v>0.25975174100000004</v>
      </c>
      <c r="K98" s="182">
        <v>0.35491096268158945</v>
      </c>
      <c r="L98" s="182" t="s">
        <v>391</v>
      </c>
      <c r="M98" s="182">
        <v>2.6768988000000004E-2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0.24673135324016124</v>
      </c>
      <c r="F99" s="183">
        <v>7.0707004507240354</v>
      </c>
      <c r="G99" s="183" t="s">
        <v>391</v>
      </c>
      <c r="H99" s="183">
        <v>9.5879796141558469</v>
      </c>
      <c r="I99" s="183">
        <v>0.1670217</v>
      </c>
      <c r="J99" s="183">
        <v>0.25664310000000001</v>
      </c>
      <c r="K99" s="183">
        <v>0.56217059999999996</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407370</v>
      </c>
      <c r="AL99" s="160" t="s">
        <v>245</v>
      </c>
    </row>
    <row r="100" spans="1:38" s="2" customFormat="1" ht="24.75" customHeight="1" thickBot="1" x14ac:dyDescent="0.3">
      <c r="A100" s="120" t="s">
        <v>243</v>
      </c>
      <c r="B100" s="120" t="s">
        <v>246</v>
      </c>
      <c r="C100" s="121" t="s">
        <v>408</v>
      </c>
      <c r="D100" s="196"/>
      <c r="E100" s="197">
        <v>0.28440058838923327</v>
      </c>
      <c r="F100" s="183">
        <v>10.00649545254949</v>
      </c>
      <c r="G100" s="183" t="s">
        <v>391</v>
      </c>
      <c r="H100" s="183">
        <v>9.5651212935924868</v>
      </c>
      <c r="I100" s="183">
        <v>0.17268119999999998</v>
      </c>
      <c r="J100" s="183">
        <v>0.25902180000000002</v>
      </c>
      <c r="K100" s="183">
        <v>0.56601060000000003</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959340</v>
      </c>
      <c r="AL100" s="160" t="s">
        <v>245</v>
      </c>
    </row>
    <row r="101" spans="1:38" s="2" customFormat="1" ht="24.75" customHeight="1" thickBot="1" x14ac:dyDescent="0.3">
      <c r="A101" s="120" t="s">
        <v>243</v>
      </c>
      <c r="B101" s="120" t="s">
        <v>247</v>
      </c>
      <c r="C101" s="121" t="s">
        <v>248</v>
      </c>
      <c r="D101" s="196"/>
      <c r="E101" s="197">
        <v>6.9165961744000019E-3</v>
      </c>
      <c r="F101" s="183">
        <v>9.803500361899839E-2</v>
      </c>
      <c r="G101" s="183" t="s">
        <v>391</v>
      </c>
      <c r="H101" s="183">
        <v>0.191630123492225</v>
      </c>
      <c r="I101" s="183">
        <v>3.3782000000000005E-3</v>
      </c>
      <c r="J101" s="183">
        <v>1.0134600000000001E-2</v>
      </c>
      <c r="K101" s="183">
        <v>2.3647400000000002E-2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168910</v>
      </c>
      <c r="AL101" s="160" t="s">
        <v>245</v>
      </c>
    </row>
    <row r="102" spans="1:38" s="2" customFormat="1" ht="24.75" customHeight="1" thickBot="1" x14ac:dyDescent="0.3">
      <c r="A102" s="120" t="s">
        <v>243</v>
      </c>
      <c r="B102" s="120" t="s">
        <v>249</v>
      </c>
      <c r="C102" s="121" t="s">
        <v>409</v>
      </c>
      <c r="D102" s="196"/>
      <c r="E102" s="197">
        <v>0.12326983365039608</v>
      </c>
      <c r="F102" s="183">
        <v>1.3745116497469105</v>
      </c>
      <c r="G102" s="183" t="s">
        <v>391</v>
      </c>
      <c r="H102" s="183">
        <v>10.454027046928877</v>
      </c>
      <c r="I102" s="183">
        <v>1.7062040000000001E-2</v>
      </c>
      <c r="J102" s="183">
        <v>0.38084010000000001</v>
      </c>
      <c r="K102" s="183">
        <v>2.6776495000000002</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2661840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5.8989780217685781E-5</v>
      </c>
      <c r="F104" s="183">
        <v>6.3216528108300059E-4</v>
      </c>
      <c r="G104" s="183" t="s">
        <v>391</v>
      </c>
      <c r="H104" s="183">
        <v>1.4554663151718301E-3</v>
      </c>
      <c r="I104" s="183">
        <v>3.2444000000000006E-4</v>
      </c>
      <c r="J104" s="183">
        <v>9.7332000000000007E-4</v>
      </c>
      <c r="K104" s="183">
        <v>2.2710800000000004E-3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16222.000000000002</v>
      </c>
      <c r="AL104" s="160" t="s">
        <v>245</v>
      </c>
    </row>
    <row r="105" spans="1:38" s="2" customFormat="1" ht="24.75" customHeight="1" thickBot="1" x14ac:dyDescent="0.3">
      <c r="A105" s="120" t="s">
        <v>243</v>
      </c>
      <c r="B105" s="120" t="s">
        <v>254</v>
      </c>
      <c r="C105" s="121" t="s">
        <v>255</v>
      </c>
      <c r="D105" s="196"/>
      <c r="E105" s="197">
        <v>4.6880670346971347E-4</v>
      </c>
      <c r="F105" s="183">
        <v>1.1448423813889996E-2</v>
      </c>
      <c r="G105" s="183" t="s">
        <v>391</v>
      </c>
      <c r="H105" s="183">
        <v>1.3508448592165687E-2</v>
      </c>
      <c r="I105" s="183">
        <v>3.36126E-3</v>
      </c>
      <c r="J105" s="183">
        <v>5.2819800000000004E-3</v>
      </c>
      <c r="K105" s="183">
        <v>1.1524319999999999E-2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24009</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1.2696169569461664E-2</v>
      </c>
      <c r="F107" s="183">
        <v>0.26501859300764113</v>
      </c>
      <c r="G107" s="183" t="s">
        <v>391</v>
      </c>
      <c r="H107" s="183">
        <v>1.4626596450824088</v>
      </c>
      <c r="I107" s="183">
        <v>1.9425972000000003E-2</v>
      </c>
      <c r="J107" s="183">
        <v>0.25901296000000001</v>
      </c>
      <c r="K107" s="183">
        <v>1.2303115600000001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6475324</v>
      </c>
      <c r="AL107" s="160" t="s">
        <v>245</v>
      </c>
    </row>
    <row r="108" spans="1:38" s="2" customFormat="1" ht="24.75" customHeight="1" thickBot="1" x14ac:dyDescent="0.3">
      <c r="A108" s="132" t="s">
        <v>243</v>
      </c>
      <c r="B108" s="120" t="s">
        <v>259</v>
      </c>
      <c r="C108" s="133" t="s">
        <v>411</v>
      </c>
      <c r="D108" s="196"/>
      <c r="E108" s="197">
        <v>0.10158637309632498</v>
      </c>
      <c r="F108" s="183">
        <v>2.2353682686551632</v>
      </c>
      <c r="G108" s="183" t="s">
        <v>391</v>
      </c>
      <c r="H108" s="183">
        <v>2.1810281618951239</v>
      </c>
      <c r="I108" s="183">
        <v>3.4247650000000004E-2</v>
      </c>
      <c r="J108" s="183">
        <v>0.34247650000000002</v>
      </c>
      <c r="K108" s="183">
        <v>0.68495300000000003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17123825</v>
      </c>
      <c r="AL108" s="160" t="s">
        <v>245</v>
      </c>
    </row>
    <row r="109" spans="1:38" s="2" customFormat="1" ht="24.75" customHeight="1" thickBot="1" x14ac:dyDescent="0.3">
      <c r="A109" s="132" t="s">
        <v>243</v>
      </c>
      <c r="B109" s="120" t="s">
        <v>260</v>
      </c>
      <c r="C109" s="133" t="s">
        <v>412</v>
      </c>
      <c r="D109" s="196"/>
      <c r="E109" s="197">
        <v>8.6136511091284649E-3</v>
      </c>
      <c r="F109" s="183">
        <v>0.15299184487880998</v>
      </c>
      <c r="G109" s="183" t="s">
        <v>391</v>
      </c>
      <c r="H109" s="183">
        <v>0.24531849306248693</v>
      </c>
      <c r="I109" s="183">
        <v>1.13258E-2</v>
      </c>
      <c r="J109" s="183">
        <v>6.2291900000000004E-2</v>
      </c>
      <c r="K109" s="183">
        <v>6.2291900000000004E-2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566290</v>
      </c>
      <c r="AL109" s="160" t="s">
        <v>245</v>
      </c>
    </row>
    <row r="110" spans="1:38" s="2" customFormat="1" ht="24.75" customHeight="1" thickBot="1" x14ac:dyDescent="0.3">
      <c r="A110" s="132" t="s">
        <v>243</v>
      </c>
      <c r="B110" s="120" t="s">
        <v>261</v>
      </c>
      <c r="C110" s="134" t="s">
        <v>413</v>
      </c>
      <c r="D110" s="196"/>
      <c r="E110" s="197">
        <v>1.9960467275347994E-3</v>
      </c>
      <c r="F110" s="183">
        <v>8.0176529632684215E-4</v>
      </c>
      <c r="G110" s="183" t="s">
        <v>391</v>
      </c>
      <c r="H110" s="183">
        <v>4.6988920447340377E-2</v>
      </c>
      <c r="I110" s="183">
        <v>8.6960300000000004E-3</v>
      </c>
      <c r="J110" s="183">
        <v>6.1361540000000006E-2</v>
      </c>
      <c r="K110" s="183">
        <v>6.1361540000000006E-2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426646</v>
      </c>
      <c r="AL110" s="160" t="s">
        <v>245</v>
      </c>
    </row>
    <row r="111" spans="1:38" s="2" customFormat="1" ht="24.75" customHeight="1" thickBot="1" x14ac:dyDescent="0.3">
      <c r="A111" s="120" t="s">
        <v>243</v>
      </c>
      <c r="B111" s="120" t="s">
        <v>262</v>
      </c>
      <c r="C111" s="121" t="s">
        <v>414</v>
      </c>
      <c r="D111" s="196"/>
      <c r="E111" s="197">
        <v>3.2848306398369428E-4</v>
      </c>
      <c r="F111" s="183">
        <v>2.3841992719999999E-5</v>
      </c>
      <c r="G111" s="183" t="s">
        <v>391</v>
      </c>
      <c r="H111" s="183">
        <v>5.6138443774116035E-3</v>
      </c>
      <c r="I111" s="183">
        <v>6.0333E-5</v>
      </c>
      <c r="J111" s="183">
        <v>3.07411E-4</v>
      </c>
      <c r="K111" s="183">
        <v>3.07411E-4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28730</v>
      </c>
      <c r="AL111" s="160" t="s">
        <v>245</v>
      </c>
    </row>
    <row r="112" spans="1:38" s="2" customFormat="1" ht="24.75" customHeight="1" thickBot="1" x14ac:dyDescent="0.3">
      <c r="A112" s="120" t="s">
        <v>263</v>
      </c>
      <c r="B112" s="120" t="s">
        <v>264</v>
      </c>
      <c r="C112" s="121" t="s">
        <v>265</v>
      </c>
      <c r="D112" s="181"/>
      <c r="E112" s="183">
        <v>11.932</v>
      </c>
      <c r="F112" s="183" t="s">
        <v>390</v>
      </c>
      <c r="G112" s="183" t="s">
        <v>391</v>
      </c>
      <c r="H112" s="183">
        <v>23.147800000000004</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298.3</v>
      </c>
      <c r="AL112" s="160" t="s">
        <v>430</v>
      </c>
    </row>
    <row r="113" spans="1:38" s="2" customFormat="1" ht="24.75" customHeight="1" thickBot="1" x14ac:dyDescent="0.3">
      <c r="A113" s="120" t="s">
        <v>263</v>
      </c>
      <c r="B113" s="135" t="s">
        <v>266</v>
      </c>
      <c r="C113" s="136" t="s">
        <v>267</v>
      </c>
      <c r="D113" s="181"/>
      <c r="E113" s="182">
        <v>3.9596417895461049</v>
      </c>
      <c r="F113" s="183">
        <v>11.910580237337671</v>
      </c>
      <c r="G113" s="183" t="s">
        <v>391</v>
      </c>
      <c r="H113" s="183">
        <v>15.960548469820774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98.991044738652619</v>
      </c>
      <c r="AL113" s="160" t="s">
        <v>385</v>
      </c>
    </row>
    <row r="114" spans="1:38" s="2" customFormat="1" ht="24.75" customHeight="1" thickBot="1" x14ac:dyDescent="0.3">
      <c r="A114" s="120" t="s">
        <v>263</v>
      </c>
      <c r="B114" s="135" t="s">
        <v>268</v>
      </c>
      <c r="C114" s="136" t="s">
        <v>415</v>
      </c>
      <c r="D114" s="181"/>
      <c r="E114" s="182">
        <v>8.1916520000000007E-2</v>
      </c>
      <c r="F114" s="183" t="s">
        <v>391</v>
      </c>
      <c r="G114" s="183" t="s">
        <v>391</v>
      </c>
      <c r="H114" s="183">
        <v>0.26622868999999999</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2.0479129999999999</v>
      </c>
      <c r="AL114" s="160" t="s">
        <v>385</v>
      </c>
    </row>
    <row r="115" spans="1:38" s="2" customFormat="1" ht="24.75" customHeight="1" thickBot="1" x14ac:dyDescent="0.3">
      <c r="A115" s="120" t="s">
        <v>263</v>
      </c>
      <c r="B115" s="135" t="s">
        <v>269</v>
      </c>
      <c r="C115" s="136" t="s">
        <v>270</v>
      </c>
      <c r="D115" s="181"/>
      <c r="E115" s="182">
        <v>6.4382601811862311E-2</v>
      </c>
      <c r="F115" s="183" t="s">
        <v>391</v>
      </c>
      <c r="G115" s="183" t="s">
        <v>391</v>
      </c>
      <c r="H115" s="183">
        <v>0.12876520362372462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1.6095650452965578</v>
      </c>
      <c r="AL115" s="160" t="s">
        <v>385</v>
      </c>
    </row>
    <row r="116" spans="1:38" s="2" customFormat="1" ht="24.75" customHeight="1" thickBot="1" x14ac:dyDescent="0.3">
      <c r="A116" s="120" t="s">
        <v>263</v>
      </c>
      <c r="B116" s="120" t="s">
        <v>271</v>
      </c>
      <c r="C116" s="125" t="s">
        <v>416</v>
      </c>
      <c r="D116" s="181" t="s">
        <v>424</v>
      </c>
      <c r="E116" s="182">
        <v>0.668979477720134</v>
      </c>
      <c r="F116" s="183">
        <v>3.772447398670227E-2</v>
      </c>
      <c r="G116" s="183" t="s">
        <v>391</v>
      </c>
      <c r="H116" s="183">
        <v>1.8303135111834576</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15.98442994744085</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1.3144260070839633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28.980805036886508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0.40122118998103146</v>
      </c>
      <c r="J119" s="183">
        <v>7.1809427863505233</v>
      </c>
      <c r="K119" s="183">
        <v>7.1809427863505233</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1.5546313295071927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0.30802250000000003</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1.951397</v>
      </c>
      <c r="G125" s="187" t="s">
        <v>391</v>
      </c>
      <c r="H125" s="183" t="s">
        <v>390</v>
      </c>
      <c r="I125" s="183">
        <v>1.6323989467499999E-5</v>
      </c>
      <c r="J125" s="183">
        <v>1.0833193010249999E-4</v>
      </c>
      <c r="K125" s="183">
        <v>2.2903051889249998E-4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4946.6634749999994</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9.0285820320000001E-2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376.19091800000001</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8.5874440351209877E-2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2.5716409944747349</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2.5427999999999999E-2</v>
      </c>
      <c r="F133" s="183">
        <v>7.3400000000000017E-4</v>
      </c>
      <c r="G133" s="183">
        <v>2.5340000000000002E-3</v>
      </c>
      <c r="H133" s="183" t="s">
        <v>391</v>
      </c>
      <c r="I133" s="183">
        <v>2.6711999999999994E-3</v>
      </c>
      <c r="J133" s="183">
        <v>4.5791999999999985E-3</v>
      </c>
      <c r="K133" s="183">
        <v>7.6320000000000025E-3</v>
      </c>
      <c r="L133" s="183" t="s">
        <v>390</v>
      </c>
      <c r="M133" s="183">
        <v>6.3939999999999995E-3</v>
      </c>
      <c r="N133" s="183">
        <v>2.6708982300000001E-3</v>
      </c>
      <c r="O133" s="183">
        <v>4.4737322999999994E-4</v>
      </c>
      <c r="P133" s="183">
        <v>0.13252208999999998</v>
      </c>
      <c r="Q133" s="183">
        <v>1.2104870100000001E-3</v>
      </c>
      <c r="R133" s="183">
        <v>1.20603996E-3</v>
      </c>
      <c r="S133" s="183">
        <v>1.1055366299999999E-3</v>
      </c>
      <c r="T133" s="183">
        <v>1.54134753E-3</v>
      </c>
      <c r="U133" s="183">
        <v>1.75925298E-3</v>
      </c>
      <c r="V133" s="183">
        <v>1.4241232920000001E-2</v>
      </c>
      <c r="W133" s="183">
        <v>2.4014069999999999E-3</v>
      </c>
      <c r="X133" s="183">
        <v>1.1740211999999999E-6</v>
      </c>
      <c r="Y133" s="183">
        <v>6.4126461000000006E-7</v>
      </c>
      <c r="Z133" s="183">
        <v>5.7278004000000006E-7</v>
      </c>
      <c r="AA133" s="183">
        <v>6.2169758999999995E-7</v>
      </c>
      <c r="AB133" s="183">
        <v>3.0097634399999999E-6</v>
      </c>
      <c r="AC133" s="183">
        <v>1.334115E-2</v>
      </c>
      <c r="AD133" s="183">
        <v>3.6465809999999994E-2</v>
      </c>
      <c r="AE133" s="184"/>
      <c r="AF133" s="191" t="s">
        <v>391</v>
      </c>
      <c r="AG133" s="191" t="s">
        <v>391</v>
      </c>
      <c r="AH133" s="191">
        <v>5.0870370999999999</v>
      </c>
      <c r="AI133" s="191" t="s">
        <v>391</v>
      </c>
      <c r="AJ133" s="191" t="s">
        <v>391</v>
      </c>
      <c r="AK133" s="183">
        <v>88941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0.45555054961965002</v>
      </c>
      <c r="F135" s="182">
        <v>0.17620351447552499</v>
      </c>
      <c r="G135" s="182">
        <v>1.5758037879925E-2</v>
      </c>
      <c r="H135" s="182" t="s">
        <v>390</v>
      </c>
      <c r="I135" s="182">
        <v>0.60023798833532505</v>
      </c>
      <c r="J135" s="182">
        <v>0.646079553076925</v>
      </c>
      <c r="K135" s="182">
        <v>0.66470268875319993</v>
      </c>
      <c r="L135" s="182">
        <v>0.25209995510083649</v>
      </c>
      <c r="M135" s="182">
        <v>7.997920498511025</v>
      </c>
      <c r="N135" s="182">
        <v>7.0194896010575006E-2</v>
      </c>
      <c r="O135" s="182">
        <v>1.432548898175E-2</v>
      </c>
      <c r="P135" s="182" t="s">
        <v>390</v>
      </c>
      <c r="Q135" s="182">
        <v>5.8734504825174991E-2</v>
      </c>
      <c r="R135" s="182">
        <v>1.4325488981749999E-3</v>
      </c>
      <c r="S135" s="182">
        <v>2.86509779635E-2</v>
      </c>
      <c r="T135" s="182" t="s">
        <v>390</v>
      </c>
      <c r="U135" s="182">
        <v>1.0027842287225001E-2</v>
      </c>
      <c r="V135" s="182">
        <v>2.511258218500775</v>
      </c>
      <c r="W135" s="182">
        <v>1.4325488981750001</v>
      </c>
      <c r="X135" s="182">
        <v>0.33378389327477503</v>
      </c>
      <c r="Y135" s="182">
        <v>0.66327013985502503</v>
      </c>
      <c r="Z135" s="182">
        <v>0.81368777416339999</v>
      </c>
      <c r="AA135" s="182" t="s">
        <v>390</v>
      </c>
      <c r="AB135" s="183">
        <v>1.8107418072932</v>
      </c>
      <c r="AC135" s="182" t="s">
        <v>390</v>
      </c>
      <c r="AD135" s="182" t="s">
        <v>391</v>
      </c>
      <c r="AE135" s="184"/>
      <c r="AF135" s="191" t="s">
        <v>391</v>
      </c>
      <c r="AG135" s="191" t="s">
        <v>391</v>
      </c>
      <c r="AH135" s="191" t="s">
        <v>391</v>
      </c>
      <c r="AI135" s="191" t="s">
        <v>391</v>
      </c>
      <c r="AJ135" s="191" t="s">
        <v>391</v>
      </c>
      <c r="AK135" s="186">
        <v>143.25488981749999</v>
      </c>
      <c r="AL135" s="160" t="s">
        <v>385</v>
      </c>
    </row>
    <row r="136" spans="1:38" s="2" customFormat="1" ht="24.75" customHeight="1" thickBot="1" x14ac:dyDescent="0.3">
      <c r="A136" s="120" t="s">
        <v>288</v>
      </c>
      <c r="B136" s="120" t="s">
        <v>313</v>
      </c>
      <c r="C136" s="121" t="s">
        <v>314</v>
      </c>
      <c r="D136" s="181"/>
      <c r="E136" s="182" t="s">
        <v>391</v>
      </c>
      <c r="F136" s="183">
        <v>5.1112949999999992E-3</v>
      </c>
      <c r="G136" s="182" t="s">
        <v>391</v>
      </c>
      <c r="H136" s="183">
        <v>0.19931769599999999</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2.6786699999999997E-3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7.7771135999999991E-4</v>
      </c>
      <c r="F139" s="183">
        <v>2.5133436742000002E-2</v>
      </c>
      <c r="G139" s="183">
        <v>3.8885570000000002E-6</v>
      </c>
      <c r="H139" s="183">
        <v>8.4040999999999999E-4</v>
      </c>
      <c r="I139" s="183">
        <v>0.37934489799999993</v>
      </c>
      <c r="J139" s="183">
        <v>0.37947331699999992</v>
      </c>
      <c r="K139" s="183">
        <v>0.37967878859799992</v>
      </c>
      <c r="L139" s="183" t="s">
        <v>390</v>
      </c>
      <c r="M139" s="183">
        <v>1.2961856E-4</v>
      </c>
      <c r="N139" s="183">
        <v>1.09706E-3</v>
      </c>
      <c r="O139" s="183">
        <v>2.2091400000000005E-3</v>
      </c>
      <c r="P139" s="183">
        <v>1.2755940000000002E-2</v>
      </c>
      <c r="Q139" s="183">
        <v>3.4927299999999994E-3</v>
      </c>
      <c r="R139" s="183">
        <v>3.3362399999999999E-3</v>
      </c>
      <c r="S139" s="183">
        <v>7.7777299999999992E-3</v>
      </c>
      <c r="T139" s="183" t="s">
        <v>390</v>
      </c>
      <c r="U139" s="183" t="s">
        <v>390</v>
      </c>
      <c r="V139" s="183" t="s">
        <v>390</v>
      </c>
      <c r="W139" s="183">
        <v>3.8672854399999994</v>
      </c>
      <c r="X139" s="183" t="s">
        <v>390</v>
      </c>
      <c r="Y139" s="183" t="s">
        <v>390</v>
      </c>
      <c r="Z139" s="183" t="s">
        <v>390</v>
      </c>
      <c r="AA139" s="183" t="s">
        <v>390</v>
      </c>
      <c r="AB139" s="183">
        <v>4.7154999999999998E-5</v>
      </c>
      <c r="AC139" s="183" t="s">
        <v>390</v>
      </c>
      <c r="AD139" s="183">
        <v>1.0585780000000001E-7</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284.52061856317943</v>
      </c>
      <c r="F141" s="19">
        <f t="shared" ref="F141:AD141" si="0">SUM(F14:F140)</f>
        <v>365.56126563902069</v>
      </c>
      <c r="G141" s="19">
        <f t="shared" si="0"/>
        <v>212.06808836463907</v>
      </c>
      <c r="H141" s="19">
        <f t="shared" si="0"/>
        <v>79.741902513218903</v>
      </c>
      <c r="I141" s="19">
        <f t="shared" si="0"/>
        <v>72.325266882168719</v>
      </c>
      <c r="J141" s="19">
        <f t="shared" si="0"/>
        <v>91.737277656428319</v>
      </c>
      <c r="K141" s="19">
        <f t="shared" si="0"/>
        <v>114.91760465368012</v>
      </c>
      <c r="L141" s="19">
        <f t="shared" si="0"/>
        <v>8.0125691550845879</v>
      </c>
      <c r="M141" s="19">
        <f t="shared" si="0"/>
        <v>1221.7051495616743</v>
      </c>
      <c r="N141" s="19">
        <f t="shared" si="0"/>
        <v>45.031995460519042</v>
      </c>
      <c r="O141" s="19">
        <f t="shared" si="0"/>
        <v>1.7696994074444006</v>
      </c>
      <c r="P141" s="19">
        <f t="shared" si="0"/>
        <v>3.2552452742648486</v>
      </c>
      <c r="Q141" s="19">
        <f t="shared" si="0"/>
        <v>2.4446743508999353</v>
      </c>
      <c r="R141" s="19">
        <f>SUM(R14:R140)</f>
        <v>14.004252406096226</v>
      </c>
      <c r="S141" s="19">
        <f t="shared" si="0"/>
        <v>81.357985936024633</v>
      </c>
      <c r="T141" s="19">
        <f t="shared" si="0"/>
        <v>10.673671350053592</v>
      </c>
      <c r="U141" s="19">
        <f t="shared" si="0"/>
        <v>30.069899976553398</v>
      </c>
      <c r="V141" s="19">
        <f t="shared" si="0"/>
        <v>84.065277178380356</v>
      </c>
      <c r="W141" s="19">
        <f t="shared" si="0"/>
        <v>67.885433893428768</v>
      </c>
      <c r="X141" s="19">
        <f t="shared" si="0"/>
        <v>15.392824368125174</v>
      </c>
      <c r="Y141" s="19">
        <f t="shared" si="0"/>
        <v>11.963689300392478</v>
      </c>
      <c r="Z141" s="19">
        <f t="shared" si="0"/>
        <v>7.1700773514721732</v>
      </c>
      <c r="AA141" s="19">
        <f t="shared" si="0"/>
        <v>8.0292768789351694</v>
      </c>
      <c r="AB141" s="19">
        <f t="shared" si="0"/>
        <v>42.644233191192981</v>
      </c>
      <c r="AC141" s="19">
        <f t="shared" si="0"/>
        <v>11.553056116653867</v>
      </c>
      <c r="AD141" s="19">
        <f t="shared" si="0"/>
        <v>2.0635398242905061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284.52061856317943</v>
      </c>
      <c r="F152" s="13">
        <f t="shared" ref="F152:AD152" si="1">SUM(F$141, F$151, IF(AND(ISNUMBER(SEARCH($B$4,"AT|BE|CH|GB|IE|LT|LU|NL")),SUM(F$143:F$149)&gt;0),SUM(F$143:F$149)-SUM(F$27:F$33),0))</f>
        <v>365.56126563902069</v>
      </c>
      <c r="G152" s="13">
        <f t="shared" si="1"/>
        <v>212.06808836463907</v>
      </c>
      <c r="H152" s="13">
        <f t="shared" si="1"/>
        <v>79.741902513218903</v>
      </c>
      <c r="I152" s="13">
        <f t="shared" si="1"/>
        <v>72.325266882168719</v>
      </c>
      <c r="J152" s="13">
        <f t="shared" si="1"/>
        <v>91.737277656428319</v>
      </c>
      <c r="K152" s="13">
        <f t="shared" si="1"/>
        <v>114.91760465368012</v>
      </c>
      <c r="L152" s="13">
        <f t="shared" si="1"/>
        <v>8.0125691550845879</v>
      </c>
      <c r="M152" s="13">
        <f t="shared" si="1"/>
        <v>1221.7051495616743</v>
      </c>
      <c r="N152" s="13">
        <f t="shared" si="1"/>
        <v>45.031995460519042</v>
      </c>
      <c r="O152" s="13">
        <f t="shared" si="1"/>
        <v>1.7696994074444006</v>
      </c>
      <c r="P152" s="13">
        <f t="shared" si="1"/>
        <v>3.2552452742648486</v>
      </c>
      <c r="Q152" s="13">
        <f t="shared" si="1"/>
        <v>2.4446743508999353</v>
      </c>
      <c r="R152" s="13">
        <f t="shared" si="1"/>
        <v>14.004252406096226</v>
      </c>
      <c r="S152" s="13">
        <f t="shared" si="1"/>
        <v>81.357985936024633</v>
      </c>
      <c r="T152" s="13">
        <f t="shared" si="1"/>
        <v>10.673671350053592</v>
      </c>
      <c r="U152" s="13">
        <f t="shared" si="1"/>
        <v>30.069899976553398</v>
      </c>
      <c r="V152" s="13">
        <f t="shared" si="1"/>
        <v>84.065277178380356</v>
      </c>
      <c r="W152" s="13">
        <f t="shared" si="1"/>
        <v>67.885433893428768</v>
      </c>
      <c r="X152" s="13">
        <f t="shared" si="1"/>
        <v>15.392824368125174</v>
      </c>
      <c r="Y152" s="13">
        <f t="shared" si="1"/>
        <v>11.963689300392478</v>
      </c>
      <c r="Z152" s="13">
        <f t="shared" si="1"/>
        <v>7.1700773514721732</v>
      </c>
      <c r="AA152" s="13">
        <f t="shared" si="1"/>
        <v>8.0292768789351694</v>
      </c>
      <c r="AB152" s="13">
        <f t="shared" si="1"/>
        <v>42.644233191192981</v>
      </c>
      <c r="AC152" s="13">
        <f t="shared" si="1"/>
        <v>11.553056116653867</v>
      </c>
      <c r="AD152" s="13">
        <f t="shared" si="1"/>
        <v>2.0635398242905061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284.52061856317943</v>
      </c>
      <c r="F154" s="13">
        <f>SUM(F$141, F$153, -1 * IF(OR($B$6=2005,$B$6&gt;=2020),SUM(F$99:F$122),0), IF(AND(ISNUMBER(SEARCH($B$4,"AT|BE|CH|GB|IE|LT|LU|NL")),SUM(F$143:F$149)&gt;0),SUM(F$143:F$149)-SUM(F$27:F$33),0))</f>
        <v>365.56126563902069</v>
      </c>
      <c r="G154" s="13">
        <f>SUM(G$141, G$153, IF(AND(ISNUMBER(SEARCH($B$4,"AT|BE|CH|GB|IE|LT|LU|NL")),SUM(G$143:G$149)&gt;0),SUM(G$143:G$149)-SUM(G$27:G$33),0))</f>
        <v>212.06808836463907</v>
      </c>
      <c r="H154" s="13">
        <f>SUM(H$141, H$153, IF(AND(ISNUMBER(SEARCH($B$4,"AT|BE|CH|GB|IE|LT|LU|NL")),SUM(H$143:H$149)&gt;0),SUM(H$143:H$149)-SUM(H$27:H$33),0))</f>
        <v>79.741902513218903</v>
      </c>
      <c r="I154" s="13">
        <f t="shared" ref="I154:AD154" si="2">SUM(I$141, I$153, IF(AND(ISNUMBER(SEARCH($B$4,"AT|BE|CH|GB|IE|LT|LU|NL")),SUM(I$143:I$149)&gt;0),SUM(I$143:I$149)-SUM(I$27:I$33),0))</f>
        <v>72.325266882168719</v>
      </c>
      <c r="J154" s="13">
        <f t="shared" si="2"/>
        <v>91.737277656428319</v>
      </c>
      <c r="K154" s="13">
        <f t="shared" si="2"/>
        <v>114.91760465368012</v>
      </c>
      <c r="L154" s="13">
        <f t="shared" si="2"/>
        <v>8.0125691550845879</v>
      </c>
      <c r="M154" s="13">
        <f t="shared" si="2"/>
        <v>1221.7051495616743</v>
      </c>
      <c r="N154" s="13">
        <f t="shared" si="2"/>
        <v>45.031995460519042</v>
      </c>
      <c r="O154" s="13">
        <f t="shared" si="2"/>
        <v>1.7696994074444006</v>
      </c>
      <c r="P154" s="13">
        <f t="shared" si="2"/>
        <v>3.2552452742648486</v>
      </c>
      <c r="Q154" s="13">
        <f t="shared" si="2"/>
        <v>2.4446743508999353</v>
      </c>
      <c r="R154" s="13">
        <f t="shared" si="2"/>
        <v>14.004252406096226</v>
      </c>
      <c r="S154" s="13">
        <f t="shared" si="2"/>
        <v>81.357985936024633</v>
      </c>
      <c r="T154" s="13">
        <f t="shared" si="2"/>
        <v>10.673671350053592</v>
      </c>
      <c r="U154" s="13">
        <f t="shared" si="2"/>
        <v>30.069899976553398</v>
      </c>
      <c r="V154" s="13">
        <f t="shared" si="2"/>
        <v>84.065277178380356</v>
      </c>
      <c r="W154" s="13">
        <f t="shared" si="2"/>
        <v>67.885433893428768</v>
      </c>
      <c r="X154" s="13">
        <f t="shared" si="2"/>
        <v>15.392824368125174</v>
      </c>
      <c r="Y154" s="13">
        <f t="shared" si="2"/>
        <v>11.963689300392478</v>
      </c>
      <c r="Z154" s="13">
        <f t="shared" si="2"/>
        <v>7.1700773514721732</v>
      </c>
      <c r="AA154" s="13">
        <f t="shared" si="2"/>
        <v>8.0292768789351694</v>
      </c>
      <c r="AB154" s="13">
        <f t="shared" si="2"/>
        <v>42.644233191192981</v>
      </c>
      <c r="AC154" s="13">
        <f t="shared" si="2"/>
        <v>11.553056116653867</v>
      </c>
      <c r="AD154" s="13">
        <f t="shared" si="2"/>
        <v>2.0635398242905061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3.4268293418612639</v>
      </c>
      <c r="F157" s="22">
        <v>0.13206367423853221</v>
      </c>
      <c r="G157" s="22">
        <v>0.2401892229842528</v>
      </c>
      <c r="H157" s="22" t="s">
        <v>390</v>
      </c>
      <c r="I157" s="22">
        <v>5.2391702699088882E-2</v>
      </c>
      <c r="J157" s="22">
        <v>5.2391702699088882E-2</v>
      </c>
      <c r="K157" s="22">
        <v>5.2391702699088882E-2</v>
      </c>
      <c r="L157" s="22">
        <v>2.5148017295562663E-2</v>
      </c>
      <c r="M157" s="22">
        <v>1.0501666766532909</v>
      </c>
      <c r="N157" s="22">
        <v>0</v>
      </c>
      <c r="O157" s="22">
        <v>2.487674055162628E-3</v>
      </c>
      <c r="P157" s="22">
        <v>1.5154795968232103E-3</v>
      </c>
      <c r="Q157" s="22">
        <v>2.8593954657041707E-5</v>
      </c>
      <c r="R157" s="22">
        <v>8.5781863971125111E-3</v>
      </c>
      <c r="S157" s="22">
        <v>6.0619183872928414E-3</v>
      </c>
      <c r="T157" s="22">
        <v>2.5162680098196701E-3</v>
      </c>
      <c r="U157" s="22">
        <v>2.8593954657041707E-5</v>
      </c>
      <c r="V157" s="22">
        <v>0.49696293193938484</v>
      </c>
      <c r="W157" s="22" t="s">
        <v>390</v>
      </c>
      <c r="X157" s="22">
        <v>1.4582916875091269E-3</v>
      </c>
      <c r="Y157" s="22">
        <v>8.8069380343688466E-3</v>
      </c>
      <c r="Z157" s="22">
        <v>9.8363204020223468E-3</v>
      </c>
      <c r="AA157" s="22">
        <v>2.2589224179062947E-3</v>
      </c>
      <c r="AB157" s="22">
        <v>2.2360472541806613E-2</v>
      </c>
      <c r="AC157" s="22" t="s">
        <v>391</v>
      </c>
      <c r="AD157" s="22" t="s">
        <v>391</v>
      </c>
      <c r="AE157" s="59"/>
      <c r="AF157" s="22">
        <v>12521.292744318564</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0.17730942964203256</v>
      </c>
      <c r="F158" s="22">
        <v>2.2011481538172135E-2</v>
      </c>
      <c r="G158" s="22">
        <v>1.6363518904795121E-2</v>
      </c>
      <c r="H158" s="22" t="s">
        <v>390</v>
      </c>
      <c r="I158" s="22">
        <v>1.4933748613009169E-3</v>
      </c>
      <c r="J158" s="22">
        <v>1.4933748613009169E-3</v>
      </c>
      <c r="K158" s="22">
        <v>1.4933748613009169E-3</v>
      </c>
      <c r="L158" s="22">
        <v>2.2400622919513752E-4</v>
      </c>
      <c r="M158" s="22">
        <v>0.47053954592356606</v>
      </c>
      <c r="N158" s="22">
        <v>0.60918983638348156</v>
      </c>
      <c r="O158" s="22">
        <v>1.6248878862954287E-4</v>
      </c>
      <c r="P158" s="22">
        <v>9.9623327858107028E-5</v>
      </c>
      <c r="Q158" s="22">
        <v>1.92042080269013E-6</v>
      </c>
      <c r="R158" s="22">
        <v>5.5393677877221012E-4</v>
      </c>
      <c r="S158" s="22">
        <v>4.0065228611689801E-4</v>
      </c>
      <c r="T158" s="22">
        <v>1.6497893886285701E-4</v>
      </c>
      <c r="U158" s="22">
        <v>1.8904350431836042E-6</v>
      </c>
      <c r="V158" s="22">
        <v>3.2462048028210358E-2</v>
      </c>
      <c r="W158" s="22" t="s">
        <v>390</v>
      </c>
      <c r="X158" s="22">
        <v>9.5002856505557108E-5</v>
      </c>
      <c r="Y158" s="22">
        <v>5.6615164044554597E-4</v>
      </c>
      <c r="Z158" s="22">
        <v>6.3084889693542474E-4</v>
      </c>
      <c r="AA158" s="22">
        <v>1.4727535100555447E-4</v>
      </c>
      <c r="AB158" s="22">
        <v>1.4392787448920825E-3</v>
      </c>
      <c r="AC158" s="22" t="s">
        <v>391</v>
      </c>
      <c r="AD158" s="22" t="s">
        <v>391</v>
      </c>
      <c r="AE158" s="59"/>
      <c r="AF158" s="22">
        <v>805.72147005375712</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6.0040000000000003E-2</v>
      </c>
      <c r="F163" s="24">
        <v>0.158</v>
      </c>
      <c r="G163" s="24">
        <v>1.2008000000000001E-2</v>
      </c>
      <c r="H163" s="24">
        <v>1.3588000000000001E-2</v>
      </c>
      <c r="I163" s="24" t="s">
        <v>390</v>
      </c>
      <c r="J163" s="24" t="s">
        <v>390</v>
      </c>
      <c r="K163" s="24" t="s">
        <v>390</v>
      </c>
      <c r="L163" s="24" t="s">
        <v>390</v>
      </c>
      <c r="M163" s="24">
        <v>1.7064000000000001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316</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2008</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2008</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84.579176199567868</v>
      </c>
      <c r="F14" s="183">
        <v>5.889929410210005</v>
      </c>
      <c r="G14" s="183">
        <v>107.11088798638993</v>
      </c>
      <c r="H14" s="183">
        <v>4.9721792999999999E-3</v>
      </c>
      <c r="I14" s="183">
        <v>1.8817711510000006</v>
      </c>
      <c r="J14" s="183">
        <v>2.7493211059999991</v>
      </c>
      <c r="K14" s="183">
        <v>3.3013903371000026</v>
      </c>
      <c r="L14" s="183">
        <v>2.2928595267922423E-2</v>
      </c>
      <c r="M14" s="183">
        <v>8.0992262354499989</v>
      </c>
      <c r="N14" s="183">
        <v>1.8741228331531992</v>
      </c>
      <c r="O14" s="183">
        <v>0.15779017530675515</v>
      </c>
      <c r="P14" s="183">
        <v>1.3260865248333058</v>
      </c>
      <c r="Q14" s="183">
        <v>0.41987475816997094</v>
      </c>
      <c r="R14" s="183">
        <v>4.5213456698756058</v>
      </c>
      <c r="S14" s="183">
        <v>1.0802510248767792</v>
      </c>
      <c r="T14" s="183">
        <v>3.3468612179218815</v>
      </c>
      <c r="U14" s="183">
        <v>22.234582359995674</v>
      </c>
      <c r="V14" s="183">
        <v>6.054996476753856</v>
      </c>
      <c r="W14" s="183">
        <v>1.3387861831490331</v>
      </c>
      <c r="X14" s="183">
        <v>2.8838471234820043E-3</v>
      </c>
      <c r="Y14" s="183">
        <v>5.5388034801328069E-3</v>
      </c>
      <c r="Z14" s="183">
        <v>4.2802920388764158E-3</v>
      </c>
      <c r="AA14" s="183">
        <v>2.9917623065030081E-3</v>
      </c>
      <c r="AB14" s="183">
        <v>1.5694704948994234E-2</v>
      </c>
      <c r="AC14" s="183">
        <v>3.6305677568758559</v>
      </c>
      <c r="AD14" s="183">
        <v>0.69930134756703177</v>
      </c>
      <c r="AE14" s="184"/>
      <c r="AF14" s="183">
        <v>4498.5026482439989</v>
      </c>
      <c r="AG14" s="183">
        <v>527784.68577066157</v>
      </c>
      <c r="AH14" s="183">
        <v>20433.194970230743</v>
      </c>
      <c r="AI14" s="183">
        <v>5679.9219220800005</v>
      </c>
      <c r="AJ14" s="183">
        <v>5075.0981165160001</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0.52039600000000008</v>
      </c>
      <c r="F15" s="183">
        <v>1.8983583000000002E-2</v>
      </c>
      <c r="G15" s="183">
        <v>0.75827325499999976</v>
      </c>
      <c r="H15" s="183" t="s">
        <v>390</v>
      </c>
      <c r="I15" s="183">
        <v>2.2637499999999991E-2</v>
      </c>
      <c r="J15" s="183">
        <v>2.6629199999999992E-2</v>
      </c>
      <c r="K15" s="183">
        <v>3.0853354999999992E-2</v>
      </c>
      <c r="L15" s="183">
        <v>1.8172345911982061E-3</v>
      </c>
      <c r="M15" s="183">
        <v>5.8894637999999999E-2</v>
      </c>
      <c r="N15" s="183">
        <v>2.0017391146462348E-2</v>
      </c>
      <c r="O15" s="183">
        <v>6.8703644220979914E-3</v>
      </c>
      <c r="P15" s="183">
        <v>1.6093828653193083E-3</v>
      </c>
      <c r="Q15" s="183">
        <v>9.8700066257113878E-3</v>
      </c>
      <c r="R15" s="183">
        <v>2.2764920864196542E-2</v>
      </c>
      <c r="S15" s="183">
        <v>2.4204742400231443E-2</v>
      </c>
      <c r="T15" s="183">
        <v>0.47693548149363746</v>
      </c>
      <c r="U15" s="183">
        <v>6.5014767253807997E-3</v>
      </c>
      <c r="V15" s="183">
        <v>0.32564936121642774</v>
      </c>
      <c r="W15" s="183">
        <v>5.7097458257109983E-3</v>
      </c>
      <c r="X15" s="183">
        <v>1.3400861378273697E-5</v>
      </c>
      <c r="Y15" s="183">
        <v>3.3721392552766617E-5</v>
      </c>
      <c r="Z15" s="183">
        <v>1.4871066227032895E-5</v>
      </c>
      <c r="AA15" s="183">
        <v>1.9340459256255297E-5</v>
      </c>
      <c r="AB15" s="183">
        <v>8.1333779414328531E-5</v>
      </c>
      <c r="AC15" s="183">
        <v>3.2903696831699995E-5</v>
      </c>
      <c r="AD15" s="183">
        <v>5.9218693790216445E-3</v>
      </c>
      <c r="AE15" s="184"/>
      <c r="AF15" s="183">
        <v>1843.7803264000001</v>
      </c>
      <c r="AG15" s="186">
        <v>3306.5892220000001</v>
      </c>
      <c r="AH15" s="183">
        <v>11381.815909035002</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6.2366770000000002</v>
      </c>
      <c r="F16" s="183">
        <v>0.45045227100000007</v>
      </c>
      <c r="G16" s="183">
        <v>3.4503516999999992</v>
      </c>
      <c r="H16" s="183">
        <v>7.0999999999999991E-4</v>
      </c>
      <c r="I16" s="183">
        <v>0.14849485999999998</v>
      </c>
      <c r="J16" s="183">
        <v>0.20245226500000002</v>
      </c>
      <c r="K16" s="183">
        <v>0.26854810000000001</v>
      </c>
      <c r="L16" s="183">
        <v>1.4273374744125586E-3</v>
      </c>
      <c r="M16" s="183">
        <v>2.4262129999999997</v>
      </c>
      <c r="N16" s="183">
        <v>0.1116511873522628</v>
      </c>
      <c r="O16" s="183">
        <v>8.1507870192617741E-3</v>
      </c>
      <c r="P16" s="183">
        <v>8.2670798942735838E-2</v>
      </c>
      <c r="Q16" s="183">
        <v>2.3559647567428114E-2</v>
      </c>
      <c r="R16" s="183">
        <v>0.24830476004107896</v>
      </c>
      <c r="S16" s="183">
        <v>2.8091418524936226E-2</v>
      </c>
      <c r="T16" s="183">
        <v>0.13274476588400708</v>
      </c>
      <c r="U16" s="183">
        <v>1.2263255151811254</v>
      </c>
      <c r="V16" s="183">
        <v>0.25379591634499826</v>
      </c>
      <c r="W16" s="183">
        <v>6.2007470494263001E-2</v>
      </c>
      <c r="X16" s="183">
        <v>3.8744337581925463E-2</v>
      </c>
      <c r="Y16" s="183">
        <v>2.5489610658881987E-3</v>
      </c>
      <c r="Z16" s="183">
        <v>2.2966988138881988E-3</v>
      </c>
      <c r="AA16" s="183">
        <v>2.2966988138881988E-3</v>
      </c>
      <c r="AB16" s="183">
        <v>4.5886696275590062E-2</v>
      </c>
      <c r="AC16" s="183">
        <v>0.1825623384299829</v>
      </c>
      <c r="AD16" s="183">
        <v>1.5434891496082256E-2</v>
      </c>
      <c r="AE16" s="184"/>
      <c r="AF16" s="183">
        <v>160.11041960600002</v>
      </c>
      <c r="AG16" s="186">
        <v>27239.911357999998</v>
      </c>
      <c r="AH16" s="183">
        <v>28123.854019432005</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6.0942044210000006</v>
      </c>
      <c r="F17" s="183">
        <v>0.2271394622399999</v>
      </c>
      <c r="G17" s="183">
        <v>8.0349438324000015</v>
      </c>
      <c r="H17" s="183">
        <v>4.182E-3</v>
      </c>
      <c r="I17" s="183">
        <v>0.57840291699999991</v>
      </c>
      <c r="J17" s="183">
        <v>0.8792935710000005</v>
      </c>
      <c r="K17" s="183">
        <v>1.0908429179999994</v>
      </c>
      <c r="L17" s="183">
        <v>4.2738964905998222E-3</v>
      </c>
      <c r="M17" s="183">
        <v>75.413635773700051</v>
      </c>
      <c r="N17" s="183">
        <v>11.339277788236359</v>
      </c>
      <c r="O17" s="183">
        <v>0.25603297867084723</v>
      </c>
      <c r="P17" s="183">
        <v>0.20015492365964913</v>
      </c>
      <c r="Q17" s="183">
        <v>0.1141607805500464</v>
      </c>
      <c r="R17" s="183">
        <v>0.84950706858278413</v>
      </c>
      <c r="S17" s="183">
        <v>4.0589342790295122</v>
      </c>
      <c r="T17" s="183">
        <v>0.11505952234844265</v>
      </c>
      <c r="U17" s="183">
        <v>0.5222015492857448</v>
      </c>
      <c r="V17" s="183">
        <v>13.927014190392187</v>
      </c>
      <c r="W17" s="183">
        <v>39.627888095461316</v>
      </c>
      <c r="X17" s="183">
        <v>2.1487360423757769E-2</v>
      </c>
      <c r="Y17" s="183">
        <v>0.1836180445164268</v>
      </c>
      <c r="Z17" s="183">
        <v>6.2130665190504211E-2</v>
      </c>
      <c r="AA17" s="183">
        <v>4.5722113629647468E-2</v>
      </c>
      <c r="AB17" s="183">
        <v>0.31295818376033624</v>
      </c>
      <c r="AC17" s="183">
        <v>0.27285614762185989</v>
      </c>
      <c r="AD17" s="183">
        <v>0.60890083528863248</v>
      </c>
      <c r="AE17" s="184"/>
      <c r="AF17" s="183">
        <v>546.31093090299998</v>
      </c>
      <c r="AG17" s="186">
        <v>27455.298063276005</v>
      </c>
      <c r="AH17" s="183">
        <v>30613.330016196058</v>
      </c>
      <c r="AI17" s="186" t="s">
        <v>391</v>
      </c>
      <c r="AJ17" s="186" t="s">
        <v>391</v>
      </c>
      <c r="AK17" s="185" t="s">
        <v>391</v>
      </c>
      <c r="AL17" s="160" t="s">
        <v>49</v>
      </c>
    </row>
    <row r="18" spans="1:39" s="2" customFormat="1" ht="24.75" customHeight="1" thickBot="1" x14ac:dyDescent="0.3">
      <c r="A18" s="120" t="s">
        <v>53</v>
      </c>
      <c r="B18" s="120" t="s">
        <v>60</v>
      </c>
      <c r="C18" s="121" t="s">
        <v>61</v>
      </c>
      <c r="D18" s="181"/>
      <c r="E18" s="182">
        <v>3.2890731000000006E-2</v>
      </c>
      <c r="F18" s="182">
        <v>7.900122659999999E-4</v>
      </c>
      <c r="G18" s="182">
        <v>2.5078409999999998E-3</v>
      </c>
      <c r="H18" s="182" t="s">
        <v>391</v>
      </c>
      <c r="I18" s="182">
        <v>5.7532600000000003E-4</v>
      </c>
      <c r="J18" s="182">
        <v>6.8717600000000006E-4</v>
      </c>
      <c r="K18" s="182">
        <v>8.4204100000000008E-4</v>
      </c>
      <c r="L18" s="182">
        <v>1.7431843999999988E-5</v>
      </c>
      <c r="M18" s="182">
        <v>2.9247432000000032E-2</v>
      </c>
      <c r="N18" s="182">
        <v>9.5510592846000017E-7</v>
      </c>
      <c r="O18" s="182">
        <v>1.5918432140999992E-7</v>
      </c>
      <c r="P18" s="182">
        <v>6.3673728563999995E-5</v>
      </c>
      <c r="Q18" s="182">
        <v>7.640847427679998E-5</v>
      </c>
      <c r="R18" s="182">
        <v>4.8392033708639991E-7</v>
      </c>
      <c r="S18" s="182">
        <v>4.8392033708640001E-8</v>
      </c>
      <c r="T18" s="182">
        <v>3.2473601567639999E-7</v>
      </c>
      <c r="U18" s="182">
        <v>7.0041101420400047E-6</v>
      </c>
      <c r="V18" s="182">
        <v>9.5510592846000017E-7</v>
      </c>
      <c r="W18" s="182">
        <v>3.1836864282000016E-4</v>
      </c>
      <c r="X18" s="182">
        <v>3.5657287995840013E-7</v>
      </c>
      <c r="Y18" s="182">
        <v>5.3485931993760002E-7</v>
      </c>
      <c r="Z18" s="182">
        <v>5.3485931993760002E-7</v>
      </c>
      <c r="AA18" s="182">
        <v>5.3485931993760002E-7</v>
      </c>
      <c r="AB18" s="183">
        <v>1.9611508397712002E-6</v>
      </c>
      <c r="AC18" s="182">
        <v>1.9102118569200003E-6</v>
      </c>
      <c r="AD18" s="182">
        <v>1.2299999999999999E-10</v>
      </c>
      <c r="AE18" s="184"/>
      <c r="AF18" s="186">
        <v>8.2680000000000003E-2</v>
      </c>
      <c r="AG18" s="186">
        <v>128.839843</v>
      </c>
      <c r="AH18" s="186">
        <v>2063.9588364053998</v>
      </c>
      <c r="AI18" s="186" t="s">
        <v>391</v>
      </c>
      <c r="AJ18" s="186" t="s">
        <v>391</v>
      </c>
      <c r="AK18" s="185" t="s">
        <v>391</v>
      </c>
      <c r="AL18" s="160" t="s">
        <v>49</v>
      </c>
    </row>
    <row r="19" spans="1:39" s="2" customFormat="1" ht="24.75" customHeight="1" thickBot="1" x14ac:dyDescent="0.3">
      <c r="A19" s="120" t="s">
        <v>53</v>
      </c>
      <c r="B19" s="120" t="s">
        <v>62</v>
      </c>
      <c r="C19" s="121" t="s">
        <v>63</v>
      </c>
      <c r="D19" s="181"/>
      <c r="E19" s="182">
        <v>9.0509020260000046</v>
      </c>
      <c r="F19" s="183">
        <v>0.49686158584899942</v>
      </c>
      <c r="G19" s="183">
        <v>11.455369759000016</v>
      </c>
      <c r="H19" s="183">
        <v>9.1956629999999998E-3</v>
      </c>
      <c r="I19" s="183">
        <v>0.26042976400000023</v>
      </c>
      <c r="J19" s="183">
        <v>0.34365296299999909</v>
      </c>
      <c r="K19" s="183">
        <v>0.41906800399999899</v>
      </c>
      <c r="L19" s="183">
        <v>6.5510428293827682E-3</v>
      </c>
      <c r="M19" s="183">
        <v>1.4870577649999992</v>
      </c>
      <c r="N19" s="183">
        <v>8.5508643425185757E-2</v>
      </c>
      <c r="O19" s="183">
        <v>1.0899930324808982E-2</v>
      </c>
      <c r="P19" s="183">
        <v>7.7191394890360143E-2</v>
      </c>
      <c r="Q19" s="183">
        <v>4.9975699010863163E-2</v>
      </c>
      <c r="R19" s="183">
        <v>0.32126287801798487</v>
      </c>
      <c r="S19" s="183">
        <v>9.3091093449278364E-2</v>
      </c>
      <c r="T19" s="183">
        <v>1.6234143423003435</v>
      </c>
      <c r="U19" s="183">
        <v>1.5329039666623046</v>
      </c>
      <c r="V19" s="183">
        <v>0.81290513801586795</v>
      </c>
      <c r="W19" s="183">
        <v>0.21812341105843849</v>
      </c>
      <c r="X19" s="183">
        <v>1.1588623899215561E-4</v>
      </c>
      <c r="Y19" s="183">
        <v>2.1062473654902313E-4</v>
      </c>
      <c r="Z19" s="183">
        <v>1.3575929930045147E-4</v>
      </c>
      <c r="AA19" s="183">
        <v>1.39403723536586E-4</v>
      </c>
      <c r="AB19" s="183">
        <v>6.016739983782162E-4</v>
      </c>
      <c r="AC19" s="183">
        <v>0.24038504285963977</v>
      </c>
      <c r="AD19" s="183">
        <v>5.1181020191129474E-2</v>
      </c>
      <c r="AE19" s="184"/>
      <c r="AF19" s="183">
        <v>5170.1095391710005</v>
      </c>
      <c r="AG19" s="186">
        <v>35873.243633500002</v>
      </c>
      <c r="AH19" s="183">
        <v>36829.704202539993</v>
      </c>
      <c r="AI19" s="183">
        <v>21.72531</v>
      </c>
      <c r="AJ19" s="186" t="s">
        <v>391</v>
      </c>
      <c r="AK19" s="185" t="s">
        <v>391</v>
      </c>
      <c r="AL19" s="160" t="s">
        <v>49</v>
      </c>
    </row>
    <row r="20" spans="1:39" s="2" customFormat="1" ht="24.75" customHeight="1" thickBot="1" x14ac:dyDescent="0.3">
      <c r="A20" s="120" t="s">
        <v>53</v>
      </c>
      <c r="B20" s="120" t="s">
        <v>64</v>
      </c>
      <c r="C20" s="121" t="s">
        <v>65</v>
      </c>
      <c r="D20" s="181"/>
      <c r="E20" s="182">
        <v>2.080617847600001</v>
      </c>
      <c r="F20" s="183">
        <v>0.12001336980000002</v>
      </c>
      <c r="G20" s="183">
        <v>1.3311827503999989</v>
      </c>
      <c r="H20" s="183">
        <v>3.3746487314293937E-5</v>
      </c>
      <c r="I20" s="183">
        <v>7.6713102000000005E-2</v>
      </c>
      <c r="J20" s="183">
        <v>0.12322663800000001</v>
      </c>
      <c r="K20" s="183">
        <v>0.19919051540000005</v>
      </c>
      <c r="L20" s="183">
        <v>1.4880942542900809E-3</v>
      </c>
      <c r="M20" s="183">
        <v>0.98644861439999976</v>
      </c>
      <c r="N20" s="183">
        <v>1.8212142855451571E-2</v>
      </c>
      <c r="O20" s="183">
        <v>2.1603439159846288E-3</v>
      </c>
      <c r="P20" s="183">
        <v>2.2733013708342915E-2</v>
      </c>
      <c r="Q20" s="183">
        <v>8.7280165304265966E-3</v>
      </c>
      <c r="R20" s="183">
        <v>3.4299930254157958E-2</v>
      </c>
      <c r="S20" s="183">
        <v>1.2038593192208451E-2</v>
      </c>
      <c r="T20" s="183">
        <v>0.13151278519956042</v>
      </c>
      <c r="U20" s="183">
        <v>0.14406070684049943</v>
      </c>
      <c r="V20" s="183">
        <v>7.4419064831918791E-2</v>
      </c>
      <c r="W20" s="183">
        <v>5.8967589302624523E-2</v>
      </c>
      <c r="X20" s="183">
        <v>1.8260350662488426E-4</v>
      </c>
      <c r="Y20" s="183">
        <v>4.8013474850494331E-4</v>
      </c>
      <c r="Z20" s="183">
        <v>2.2465161457661922E-4</v>
      </c>
      <c r="AA20" s="183">
        <v>1.2929066657381438E-4</v>
      </c>
      <c r="AB20" s="183">
        <v>1.0166805362802611E-3</v>
      </c>
      <c r="AC20" s="183">
        <v>3.5344086442091964E-2</v>
      </c>
      <c r="AD20" s="183">
        <v>1.0802311334675335E-2</v>
      </c>
      <c r="AE20" s="184"/>
      <c r="AF20" s="183">
        <v>1121.6328374100001</v>
      </c>
      <c r="AG20" s="186">
        <v>3307.0758259999998</v>
      </c>
      <c r="AH20" s="183">
        <v>5048.8768818870012</v>
      </c>
      <c r="AI20" s="183">
        <v>14007.444293999999</v>
      </c>
      <c r="AJ20" s="186" t="s">
        <v>391</v>
      </c>
      <c r="AK20" s="185" t="s">
        <v>391</v>
      </c>
      <c r="AL20" s="160" t="s">
        <v>49</v>
      </c>
    </row>
    <row r="21" spans="1:39" s="2" customFormat="1" ht="24.75" customHeight="1" thickBot="1" x14ac:dyDescent="0.3">
      <c r="A21" s="120" t="s">
        <v>53</v>
      </c>
      <c r="B21" s="120" t="s">
        <v>66</v>
      </c>
      <c r="C21" s="121" t="s">
        <v>67</v>
      </c>
      <c r="D21" s="181"/>
      <c r="E21" s="182">
        <v>0.98533160199999825</v>
      </c>
      <c r="F21" s="183">
        <v>0.10377795088000033</v>
      </c>
      <c r="G21" s="183">
        <v>1.6949231070999899</v>
      </c>
      <c r="H21" s="183">
        <v>1.5581640511759995E-3</v>
      </c>
      <c r="I21" s="183">
        <v>7.9567071000000614E-2</v>
      </c>
      <c r="J21" s="183">
        <v>0.11559763600000045</v>
      </c>
      <c r="K21" s="183">
        <v>0.17394655028000072</v>
      </c>
      <c r="L21" s="183">
        <v>3.728349485487861E-3</v>
      </c>
      <c r="M21" s="183">
        <v>0.62398808119999793</v>
      </c>
      <c r="N21" s="183">
        <v>4.0462654236906551E-2</v>
      </c>
      <c r="O21" s="183">
        <v>3.7103277619308498E-3</v>
      </c>
      <c r="P21" s="183">
        <v>5.9521640611188732E-3</v>
      </c>
      <c r="Q21" s="183">
        <v>3.3358362986188016E-2</v>
      </c>
      <c r="R21" s="183">
        <v>3.3134396990150528E-2</v>
      </c>
      <c r="S21" s="183">
        <v>3.9367922640845973E-2</v>
      </c>
      <c r="T21" s="183">
        <v>0.31956822041166433</v>
      </c>
      <c r="U21" s="183">
        <v>6.7140080534811464E-2</v>
      </c>
      <c r="V21" s="183">
        <v>0.16251578510923159</v>
      </c>
      <c r="W21" s="183">
        <v>2.6441516025016779E-2</v>
      </c>
      <c r="X21" s="183">
        <v>8.4258305586599601E-4</v>
      </c>
      <c r="Y21" s="183">
        <v>1.3645141837210235E-3</v>
      </c>
      <c r="Z21" s="183">
        <v>5.8221276080563803E-4</v>
      </c>
      <c r="AA21" s="183">
        <v>4.6528783127997887E-4</v>
      </c>
      <c r="AB21" s="183">
        <v>3.2545978316726328E-3</v>
      </c>
      <c r="AC21" s="183">
        <v>1.4445004381107419E-2</v>
      </c>
      <c r="AD21" s="183">
        <v>6.9135024474799266E-3</v>
      </c>
      <c r="AE21" s="184"/>
      <c r="AF21" s="183">
        <v>1017.304606083</v>
      </c>
      <c r="AG21" s="183">
        <v>2183.5038684000001</v>
      </c>
      <c r="AH21" s="183">
        <v>11971.68841298301</v>
      </c>
      <c r="AI21" s="183">
        <v>194.77050639699996</v>
      </c>
      <c r="AJ21" s="186" t="s">
        <v>391</v>
      </c>
      <c r="AK21" s="185" t="s">
        <v>391</v>
      </c>
      <c r="AL21" s="160" t="s">
        <v>49</v>
      </c>
    </row>
    <row r="22" spans="1:39" s="2" customFormat="1" ht="24.75" customHeight="1" thickBot="1" x14ac:dyDescent="0.3">
      <c r="A22" s="120" t="s">
        <v>53</v>
      </c>
      <c r="B22" s="123" t="s">
        <v>68</v>
      </c>
      <c r="C22" s="121" t="s">
        <v>69</v>
      </c>
      <c r="D22" s="181"/>
      <c r="E22" s="182">
        <v>13.170262790999992</v>
      </c>
      <c r="F22" s="183">
        <v>0.39545299078499957</v>
      </c>
      <c r="G22" s="183">
        <v>3.7884448147999974</v>
      </c>
      <c r="H22" s="183">
        <v>0.159817971</v>
      </c>
      <c r="I22" s="183">
        <v>0.46376235500000013</v>
      </c>
      <c r="J22" s="183">
        <v>0.66494483400000004</v>
      </c>
      <c r="K22" s="183">
        <v>0.82963625399999941</v>
      </c>
      <c r="L22" s="183">
        <v>6.324210872813504E-3</v>
      </c>
      <c r="M22" s="183">
        <v>12.258588159000006</v>
      </c>
      <c r="N22" s="183">
        <v>0.5406317827460676</v>
      </c>
      <c r="O22" s="183">
        <v>5.7552889097744475E-2</v>
      </c>
      <c r="P22" s="183">
        <v>0.21947030611035967</v>
      </c>
      <c r="Q22" s="183">
        <v>0.14923751041719938</v>
      </c>
      <c r="R22" s="183">
        <v>9.5032425861111561E-2</v>
      </c>
      <c r="S22" s="183">
        <v>0.26859520469303655</v>
      </c>
      <c r="T22" s="183">
        <v>0.27276454437704228</v>
      </c>
      <c r="U22" s="183">
        <v>9.4822902325089831E-2</v>
      </c>
      <c r="V22" s="183">
        <v>2.2950366972816143</v>
      </c>
      <c r="W22" s="183">
        <v>0.46165423610957879</v>
      </c>
      <c r="X22" s="183">
        <v>9.4175520807386636E-4</v>
      </c>
      <c r="Y22" s="183">
        <v>1.9593534261541186E-3</v>
      </c>
      <c r="Z22" s="183">
        <v>8.8582794691040561E-4</v>
      </c>
      <c r="AA22" s="183">
        <v>6.7603314667413934E-4</v>
      </c>
      <c r="AB22" s="183">
        <v>4.4629697278125297E-3</v>
      </c>
      <c r="AC22" s="183">
        <v>2.1799541569875867E-2</v>
      </c>
      <c r="AD22" s="183">
        <v>1.4426323002782663E-2</v>
      </c>
      <c r="AE22" s="184"/>
      <c r="AF22" s="183">
        <v>2603.3180932543996</v>
      </c>
      <c r="AG22" s="183">
        <v>10189.733539814</v>
      </c>
      <c r="AH22" s="183">
        <v>25893.88110031814</v>
      </c>
      <c r="AI22" s="183">
        <v>147.0746225</v>
      </c>
      <c r="AJ22" s="183">
        <v>2995.7866200899998</v>
      </c>
      <c r="AK22" s="185" t="s">
        <v>391</v>
      </c>
      <c r="AL22" s="160" t="s">
        <v>49</v>
      </c>
    </row>
    <row r="23" spans="1:39" s="2" customFormat="1" ht="24.75" customHeight="1" thickBot="1" x14ac:dyDescent="0.3">
      <c r="A23" s="120" t="s">
        <v>70</v>
      </c>
      <c r="B23" s="123" t="s">
        <v>393</v>
      </c>
      <c r="C23" s="121" t="s">
        <v>394</v>
      </c>
      <c r="E23" s="183">
        <v>1.3274823999999998</v>
      </c>
      <c r="F23" s="183">
        <v>0.10473359999999998</v>
      </c>
      <c r="G23" s="183">
        <v>6.8000000000000005E-3</v>
      </c>
      <c r="H23" s="183">
        <v>5.44E-4</v>
      </c>
      <c r="I23" s="183">
        <v>6.802720000000001E-2</v>
      </c>
      <c r="J23" s="183">
        <v>6.802720000000001E-2</v>
      </c>
      <c r="K23" s="183">
        <v>6.802720000000001E-2</v>
      </c>
      <c r="L23" s="183">
        <v>5.4277600000000002E-2</v>
      </c>
      <c r="M23" s="183">
        <v>0.47677520000000007</v>
      </c>
      <c r="N23" s="183">
        <v>2.55E-5</v>
      </c>
      <c r="O23" s="183">
        <v>6.8000000000000005E-4</v>
      </c>
      <c r="P23" s="183">
        <v>3.6039999999999998E-4</v>
      </c>
      <c r="Q23" s="183">
        <v>6.800000000000001E-6</v>
      </c>
      <c r="R23" s="183">
        <v>3.3999999999999998E-3</v>
      </c>
      <c r="S23" s="183">
        <v>0.11559999999999999</v>
      </c>
      <c r="T23" s="183">
        <v>4.7600000000000003E-3</v>
      </c>
      <c r="U23" s="183">
        <v>6.8000000000000005E-4</v>
      </c>
      <c r="V23" s="183">
        <v>6.8000000000000005E-2</v>
      </c>
      <c r="W23" s="183" t="s">
        <v>390</v>
      </c>
      <c r="X23" s="183">
        <v>2.0400000000000001E-3</v>
      </c>
      <c r="Y23" s="183">
        <v>3.3999999999999998E-3</v>
      </c>
      <c r="Z23" s="183">
        <v>2.3391999999999996E-3</v>
      </c>
      <c r="AA23" s="183">
        <v>1.4415999999999999E-3</v>
      </c>
      <c r="AB23" s="183">
        <v>9.2207999999999995E-3</v>
      </c>
      <c r="AC23" s="183" t="s">
        <v>391</v>
      </c>
      <c r="AD23" s="183" t="s">
        <v>391</v>
      </c>
      <c r="AE23" s="184"/>
      <c r="AF23" s="183">
        <v>2229.2399999999998</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3.0864613076698917</v>
      </c>
      <c r="F24" s="182">
        <v>0.87587972667699066</v>
      </c>
      <c r="G24" s="182">
        <v>2.4073906885161303</v>
      </c>
      <c r="H24" s="183">
        <v>4.2188620000000003E-3</v>
      </c>
      <c r="I24" s="182">
        <v>0.37862392499998659</v>
      </c>
      <c r="J24" s="182">
        <v>0.50439377599998714</v>
      </c>
      <c r="K24" s="182">
        <v>0.73182751952796998</v>
      </c>
      <c r="L24" s="182">
        <v>2.0975960680305394E-2</v>
      </c>
      <c r="M24" s="182">
        <v>2.9074700713096835</v>
      </c>
      <c r="N24" s="182">
        <v>0.14149746479198846</v>
      </c>
      <c r="O24" s="182">
        <v>2.8872204130920887E-2</v>
      </c>
      <c r="P24" s="182">
        <v>1.3054914994318396E-2</v>
      </c>
      <c r="Q24" s="182">
        <v>8.5170744907025947E-2</v>
      </c>
      <c r="R24" s="182">
        <v>0.10441045212149637</v>
      </c>
      <c r="S24" s="182">
        <v>0.10398380309626469</v>
      </c>
      <c r="T24" s="182">
        <v>0.27201289355816582</v>
      </c>
      <c r="U24" s="182">
        <v>5.9675370304913204E-2</v>
      </c>
      <c r="V24" s="182">
        <v>1.1152178575301179</v>
      </c>
      <c r="W24" s="182">
        <v>0.29409306649949002</v>
      </c>
      <c r="X24" s="182">
        <v>1.9845345571319201E-2</v>
      </c>
      <c r="Y24" s="182">
        <v>3.2005828379493423E-2</v>
      </c>
      <c r="Z24" s="182">
        <v>1.0523859289519837E-2</v>
      </c>
      <c r="AA24" s="182">
        <v>8.3368138016666343E-3</v>
      </c>
      <c r="AB24" s="183">
        <v>7.0711847041999093E-2</v>
      </c>
      <c r="AC24" s="182">
        <v>4.3139250847365015E-2</v>
      </c>
      <c r="AD24" s="182">
        <v>1.6455017777555373E-2</v>
      </c>
      <c r="AE24" s="184"/>
      <c r="AF24" s="183">
        <v>764.56089851700006</v>
      </c>
      <c r="AG24" s="186">
        <v>2627.2911245</v>
      </c>
      <c r="AH24" s="183">
        <v>21021.578417883076</v>
      </c>
      <c r="AI24" s="183">
        <v>6495.0366867079993</v>
      </c>
      <c r="AJ24" s="186" t="s">
        <v>391</v>
      </c>
      <c r="AK24" s="185" t="s">
        <v>391</v>
      </c>
      <c r="AL24" s="160" t="s">
        <v>49</v>
      </c>
    </row>
    <row r="25" spans="1:39" s="2" customFormat="1" ht="24.75" customHeight="1" thickBot="1" x14ac:dyDescent="0.3">
      <c r="A25" s="120" t="s">
        <v>73</v>
      </c>
      <c r="B25" s="123" t="s">
        <v>74</v>
      </c>
      <c r="C25" s="125" t="s">
        <v>75</v>
      </c>
      <c r="D25" s="181"/>
      <c r="E25" s="182">
        <v>0.61050635585283219</v>
      </c>
      <c r="F25" s="182">
        <v>7.2663257939485193E-2</v>
      </c>
      <c r="G25" s="182">
        <v>4.013870023639373E-2</v>
      </c>
      <c r="H25" s="182" t="s">
        <v>390</v>
      </c>
      <c r="I25" s="182">
        <v>5.4589501385804299E-3</v>
      </c>
      <c r="J25" s="182">
        <v>5.4589501385804299E-3</v>
      </c>
      <c r="K25" s="182">
        <v>5.4589501385804299E-3</v>
      </c>
      <c r="L25" s="182">
        <v>2.6202960665186064E-3</v>
      </c>
      <c r="M25" s="182">
        <v>0.43770080134840944</v>
      </c>
      <c r="N25" s="182" t="s">
        <v>390</v>
      </c>
      <c r="O25" s="182">
        <v>4.1572212019359926E-4</v>
      </c>
      <c r="P25" s="182">
        <v>2.5325600425587082E-4</v>
      </c>
      <c r="Q25" s="182">
        <v>4.7784151746390729E-6</v>
      </c>
      <c r="R25" s="182">
        <v>1.4335245523917218E-3</v>
      </c>
      <c r="S25" s="182">
        <v>1.0130240170234833E-3</v>
      </c>
      <c r="T25" s="182">
        <v>4.2050053536823843E-4</v>
      </c>
      <c r="U25" s="182">
        <v>4.7784151746390729E-6</v>
      </c>
      <c r="V25" s="182">
        <v>8.3048855735227092E-2</v>
      </c>
      <c r="W25" s="182" t="s">
        <v>390</v>
      </c>
      <c r="X25" s="182">
        <v>2.4369917390659268E-4</v>
      </c>
      <c r="Y25" s="182">
        <v>1.4717518737888346E-3</v>
      </c>
      <c r="Z25" s="182">
        <v>1.643774820075841E-3</v>
      </c>
      <c r="AA25" s="182">
        <v>3.7749479879648672E-4</v>
      </c>
      <c r="AB25" s="183">
        <v>3.7367206665677552E-3</v>
      </c>
      <c r="AC25" s="183" t="s">
        <v>391</v>
      </c>
      <c r="AD25" s="183" t="s">
        <v>391</v>
      </c>
      <c r="AE25" s="184"/>
      <c r="AF25" s="183">
        <v>2092.4680049744497</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0.13053191705692085</v>
      </c>
      <c r="F26" s="183">
        <v>5.7585852721178658E-2</v>
      </c>
      <c r="G26" s="183">
        <v>1.0659789322103725E-2</v>
      </c>
      <c r="H26" s="183" t="s">
        <v>390</v>
      </c>
      <c r="I26" s="183">
        <v>9.0163683772282008E-4</v>
      </c>
      <c r="J26" s="183">
        <v>9.0163683772282008E-4</v>
      </c>
      <c r="K26" s="183">
        <v>9.0163683772282008E-4</v>
      </c>
      <c r="L26" s="183">
        <v>1.35245525658423E-4</v>
      </c>
      <c r="M26" s="183">
        <v>1.5661416931436469</v>
      </c>
      <c r="N26" s="183">
        <v>3.304360185412663</v>
      </c>
      <c r="O26" s="183">
        <v>1.1305121246236354E-4</v>
      </c>
      <c r="P26" s="183">
        <v>7.2467411813656902E-5</v>
      </c>
      <c r="Q26" s="183">
        <v>1.59773805430858E-6</v>
      </c>
      <c r="R26" s="183">
        <v>3.5380194757206833E-4</v>
      </c>
      <c r="S26" s="183">
        <v>3.0208235231932542E-4</v>
      </c>
      <c r="T26" s="183">
        <v>1.1787174768652295E-4</v>
      </c>
      <c r="U26" s="183">
        <v>1.4281171506322213E-6</v>
      </c>
      <c r="V26" s="183">
        <v>2.2593553612717414E-2</v>
      </c>
      <c r="W26" s="183" t="s">
        <v>390</v>
      </c>
      <c r="X26" s="183">
        <v>6.486179220945441E-5</v>
      </c>
      <c r="Y26" s="183">
        <v>3.4877365712051938E-4</v>
      </c>
      <c r="Z26" s="183">
        <v>3.8118833333152706E-4</v>
      </c>
      <c r="AA26" s="183">
        <v>1.011174125462767E-4</v>
      </c>
      <c r="AB26" s="183">
        <v>8.959411952077776E-4</v>
      </c>
      <c r="AC26" s="183" t="s">
        <v>391</v>
      </c>
      <c r="AD26" s="183" t="s">
        <v>391</v>
      </c>
      <c r="AE26" s="184"/>
      <c r="AF26" s="183">
        <v>545.76001735990246</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35.581222621509433</v>
      </c>
      <c r="F27" s="183">
        <v>16.070595900697871</v>
      </c>
      <c r="G27" s="183">
        <v>0.31366352698943906</v>
      </c>
      <c r="H27" s="183">
        <v>1.8486904817010912</v>
      </c>
      <c r="I27" s="183">
        <v>1.2994748302681889</v>
      </c>
      <c r="J27" s="183">
        <v>1.2994748302681889</v>
      </c>
      <c r="K27" s="183">
        <v>1.2994748302681889</v>
      </c>
      <c r="L27" s="183">
        <v>0.79258620967942262</v>
      </c>
      <c r="M27" s="183">
        <v>163.50164967721648</v>
      </c>
      <c r="N27" s="183">
        <v>0.91090090000159807</v>
      </c>
      <c r="O27" s="183">
        <v>4.3639033683905463E-4</v>
      </c>
      <c r="P27" s="183">
        <v>2.2888363279468988E-2</v>
      </c>
      <c r="Q27" s="183">
        <v>6.8582857427434269E-4</v>
      </c>
      <c r="R27" s="183">
        <v>2.2400625727795956E-2</v>
      </c>
      <c r="S27" s="183">
        <v>1.5536264208762963E-2</v>
      </c>
      <c r="T27" s="183">
        <v>4.5498428384127231E-3</v>
      </c>
      <c r="U27" s="183">
        <v>4.9887647487057644E-4</v>
      </c>
      <c r="V27" s="183">
        <v>8.4189202494590748E-2</v>
      </c>
      <c r="W27" s="183">
        <v>1.9722300000000001</v>
      </c>
      <c r="X27" s="183">
        <v>4.9836868150100001E-2</v>
      </c>
      <c r="Y27" s="183">
        <v>5.7186395603599997E-2</v>
      </c>
      <c r="Z27" s="183">
        <v>4.2757115124800002E-2</v>
      </c>
      <c r="AA27" s="183">
        <v>5.1213689832800002E-2</v>
      </c>
      <c r="AB27" s="183">
        <v>0.20099406871129999</v>
      </c>
      <c r="AC27" s="183">
        <v>1.9722305999999999E-3</v>
      </c>
      <c r="AD27" s="183">
        <v>3.9565880000000001E-4</v>
      </c>
      <c r="AE27" s="184"/>
      <c r="AF27" s="183">
        <v>135682.6958859555</v>
      </c>
      <c r="AG27" s="186" t="s">
        <v>391</v>
      </c>
      <c r="AH27" s="183">
        <v>42.508273591399998</v>
      </c>
      <c r="AI27" s="183">
        <v>2358.6921999407</v>
      </c>
      <c r="AJ27" s="186" t="s">
        <v>391</v>
      </c>
      <c r="AK27" s="185" t="s">
        <v>391</v>
      </c>
      <c r="AL27" s="160" t="s">
        <v>49</v>
      </c>
    </row>
    <row r="28" spans="1:39" s="2" customFormat="1" ht="24.75" customHeight="1" thickBot="1" x14ac:dyDescent="0.3">
      <c r="A28" s="120" t="s">
        <v>78</v>
      </c>
      <c r="B28" s="120" t="s">
        <v>81</v>
      </c>
      <c r="C28" s="121" t="s">
        <v>82</v>
      </c>
      <c r="D28" s="181"/>
      <c r="E28" s="182">
        <v>12.479991162011986</v>
      </c>
      <c r="F28" s="183">
        <v>1.5920174059971235</v>
      </c>
      <c r="G28" s="183">
        <v>9.4147034338711369E-2</v>
      </c>
      <c r="H28" s="183">
        <v>7.366316517017174E-2</v>
      </c>
      <c r="I28" s="183">
        <v>0.81557841084136085</v>
      </c>
      <c r="J28" s="183">
        <v>0.81557841084136085</v>
      </c>
      <c r="K28" s="183">
        <v>0.81557841084136085</v>
      </c>
      <c r="L28" s="183">
        <v>0.52838342349870859</v>
      </c>
      <c r="M28" s="183">
        <v>10.901817103724252</v>
      </c>
      <c r="N28" s="183">
        <v>6.5527709659363997E-2</v>
      </c>
      <c r="O28" s="183">
        <v>6.8044161698317863E-5</v>
      </c>
      <c r="P28" s="183">
        <v>5.541026681054927E-3</v>
      </c>
      <c r="Q28" s="183">
        <v>1.2271508772490161E-4</v>
      </c>
      <c r="R28" s="183">
        <v>7.8631212076436911E-3</v>
      </c>
      <c r="S28" s="183">
        <v>5.3097323056808966E-3</v>
      </c>
      <c r="T28" s="183">
        <v>4.7277518186928248E-4</v>
      </c>
      <c r="U28" s="183">
        <v>1.0934185205316752E-4</v>
      </c>
      <c r="V28" s="183">
        <v>1.9280336299418135E-2</v>
      </c>
      <c r="W28" s="183">
        <v>0.6848046000000001</v>
      </c>
      <c r="X28" s="183">
        <v>2.0000715111499999E-2</v>
      </c>
      <c r="Y28" s="183">
        <v>2.24467969262E-2</v>
      </c>
      <c r="Z28" s="183">
        <v>1.7538452670200003E-2</v>
      </c>
      <c r="AA28" s="183">
        <v>1.8834711160299999E-2</v>
      </c>
      <c r="AB28" s="183">
        <v>7.8820675868200005E-2</v>
      </c>
      <c r="AC28" s="183">
        <v>6.8480449999999997E-4</v>
      </c>
      <c r="AD28" s="183">
        <v>1.3764819999999999E-4</v>
      </c>
      <c r="AE28" s="184"/>
      <c r="AF28" s="183">
        <v>40321.997281647797</v>
      </c>
      <c r="AG28" s="186" t="s">
        <v>391</v>
      </c>
      <c r="AH28" s="183" t="s">
        <v>391</v>
      </c>
      <c r="AI28" s="183">
        <v>777.13006971150003</v>
      </c>
      <c r="AJ28" s="186" t="s">
        <v>391</v>
      </c>
      <c r="AK28" s="185" t="s">
        <v>391</v>
      </c>
      <c r="AL28" s="160" t="s">
        <v>49</v>
      </c>
    </row>
    <row r="29" spans="1:39" s="2" customFormat="1" ht="24.75" customHeight="1" thickBot="1" x14ac:dyDescent="0.3">
      <c r="A29" s="120" t="s">
        <v>78</v>
      </c>
      <c r="B29" s="120" t="s">
        <v>83</v>
      </c>
      <c r="C29" s="121" t="s">
        <v>84</v>
      </c>
      <c r="D29" s="181"/>
      <c r="E29" s="182">
        <v>40.734990179099412</v>
      </c>
      <c r="F29" s="183">
        <v>1.8162880811734281</v>
      </c>
      <c r="G29" s="183">
        <v>0.15422515417893201</v>
      </c>
      <c r="H29" s="183">
        <v>2.42439420684534E-2</v>
      </c>
      <c r="I29" s="183">
        <v>0.83878083726723551</v>
      </c>
      <c r="J29" s="183">
        <v>0.83878083726723551</v>
      </c>
      <c r="K29" s="183">
        <v>0.83878083726723551</v>
      </c>
      <c r="L29" s="183">
        <v>0.5296166455965593</v>
      </c>
      <c r="M29" s="183">
        <v>9.5845408540809665</v>
      </c>
      <c r="N29" s="183">
        <v>1.7607552116448175E-3</v>
      </c>
      <c r="O29" s="183">
        <v>7.8879013549923107E-5</v>
      </c>
      <c r="P29" s="183">
        <v>8.3361197970560248E-3</v>
      </c>
      <c r="Q29" s="183">
        <v>1.575575819859596E-4</v>
      </c>
      <c r="R29" s="183">
        <v>1.3353909006940346E-2</v>
      </c>
      <c r="S29" s="183">
        <v>8.9555260888499848E-3</v>
      </c>
      <c r="T29" s="183">
        <v>3.1852273090799137E-4</v>
      </c>
      <c r="U29" s="183">
        <v>1.5735713687207301E-4</v>
      </c>
      <c r="V29" s="183">
        <v>2.8318271283556535E-2</v>
      </c>
      <c r="W29" s="183">
        <v>0.51601200000000003</v>
      </c>
      <c r="X29" s="183">
        <v>7.3771304743000003E-3</v>
      </c>
      <c r="Y29" s="183">
        <v>4.4672623426000001E-2</v>
      </c>
      <c r="Z29" s="183">
        <v>4.9918582874300003E-2</v>
      </c>
      <c r="AA29" s="183">
        <v>1.1475536292999999E-2</v>
      </c>
      <c r="AB29" s="183">
        <v>0.1134438730676</v>
      </c>
      <c r="AC29" s="183">
        <v>4.76942E-4</v>
      </c>
      <c r="AD29" s="183">
        <v>1.019274E-4</v>
      </c>
      <c r="AE29" s="184"/>
      <c r="AF29" s="183">
        <v>65861.435978456604</v>
      </c>
      <c r="AG29" s="186" t="s">
        <v>391</v>
      </c>
      <c r="AH29" s="183">
        <v>201.49172640859999</v>
      </c>
      <c r="AI29" s="183">
        <v>1297.9007653291001</v>
      </c>
      <c r="AJ29" s="186" t="s">
        <v>391</v>
      </c>
      <c r="AK29" s="185" t="s">
        <v>391</v>
      </c>
      <c r="AL29" s="160" t="s">
        <v>49</v>
      </c>
    </row>
    <row r="30" spans="1:39" s="2" customFormat="1" ht="24.75" customHeight="1" thickBot="1" x14ac:dyDescent="0.3">
      <c r="A30" s="120" t="s">
        <v>78</v>
      </c>
      <c r="B30" s="120" t="s">
        <v>85</v>
      </c>
      <c r="C30" s="121" t="s">
        <v>86</v>
      </c>
      <c r="D30" s="181"/>
      <c r="E30" s="182">
        <v>0.38247131717300392</v>
      </c>
      <c r="F30" s="183">
        <v>1.5955957647744283</v>
      </c>
      <c r="G30" s="183">
        <v>4.1074098026085771E-3</v>
      </c>
      <c r="H30" s="183">
        <v>2.4948416009589812E-3</v>
      </c>
      <c r="I30" s="183">
        <v>3.5410835269406291E-2</v>
      </c>
      <c r="J30" s="183">
        <v>3.5410835269406291E-2</v>
      </c>
      <c r="K30" s="183">
        <v>3.5410835269406291E-2</v>
      </c>
      <c r="L30" s="183">
        <v>5.119266022350015E-3</v>
      </c>
      <c r="M30" s="183">
        <v>16.639434540767983</v>
      </c>
      <c r="N30" s="183">
        <v>2.0404600234574556E-2</v>
      </c>
      <c r="O30" s="183">
        <v>1.207548042091336E-5</v>
      </c>
      <c r="P30" s="183">
        <v>3.6484970442383007E-4</v>
      </c>
      <c r="Q30" s="183">
        <v>1.2576952407094221E-5</v>
      </c>
      <c r="R30" s="183">
        <v>2.7997474766357157E-4</v>
      </c>
      <c r="S30" s="183">
        <v>8.1871088388288155E-4</v>
      </c>
      <c r="T30" s="183">
        <v>1.2221279202865839E-4</v>
      </c>
      <c r="U30" s="183">
        <v>1.2061749001707406E-5</v>
      </c>
      <c r="V30" s="183">
        <v>1.7482801902711507E-3</v>
      </c>
      <c r="W30" s="183">
        <v>3.6472299999999999E-2</v>
      </c>
      <c r="X30" s="183">
        <v>5.2882451300000001E-4</v>
      </c>
      <c r="Y30" s="183">
        <v>8.9030190119999996E-4</v>
      </c>
      <c r="Z30" s="183">
        <v>3.5164982709999997E-4</v>
      </c>
      <c r="AA30" s="183">
        <v>1.0303794208E-3</v>
      </c>
      <c r="AB30" s="183">
        <v>2.8011556620999999E-3</v>
      </c>
      <c r="AC30" s="183">
        <v>3.64723E-5</v>
      </c>
      <c r="AD30" s="183">
        <v>2.9187500000000001E-5</v>
      </c>
      <c r="AE30" s="184"/>
      <c r="AF30" s="183">
        <v>1790.9374559876001</v>
      </c>
      <c r="AG30" s="186" t="s">
        <v>391</v>
      </c>
      <c r="AH30" s="186" t="s">
        <v>391</v>
      </c>
      <c r="AI30" s="183">
        <v>29.773051642999999</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7.078606044646464</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323.56034321300001</v>
      </c>
      <c r="AG31" s="186" t="s">
        <v>391</v>
      </c>
      <c r="AH31" s="186" t="s">
        <v>391</v>
      </c>
      <c r="AI31" s="186">
        <v>5.3778078012000003</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1.0647521737548806</v>
      </c>
      <c r="J32" s="183">
        <v>2.1212150969787937</v>
      </c>
      <c r="K32" s="183">
        <v>2.6364993183345669</v>
      </c>
      <c r="L32" s="183">
        <v>0.22328140173514854</v>
      </c>
      <c r="M32" s="188" t="s">
        <v>391</v>
      </c>
      <c r="N32" s="183">
        <v>8.8319297306758688</v>
      </c>
      <c r="O32" s="183">
        <v>3.7512295364097649E-2</v>
      </c>
      <c r="P32" s="183" t="s">
        <v>390</v>
      </c>
      <c r="Q32" s="183">
        <v>0.10042500722757171</v>
      </c>
      <c r="R32" s="183">
        <v>3.3088603292316496</v>
      </c>
      <c r="S32" s="183">
        <v>72.752575206417049</v>
      </c>
      <c r="T32" s="183">
        <v>0.50049090021315201</v>
      </c>
      <c r="U32" s="183">
        <v>5.2729986366691385E-2</v>
      </c>
      <c r="V32" s="183">
        <v>21.3624460862485</v>
      </c>
      <c r="W32" s="183" t="s">
        <v>390</v>
      </c>
      <c r="X32" s="183">
        <v>5.9926733112495179E-4</v>
      </c>
      <c r="Y32" s="183">
        <v>3.4012470144929695E-4</v>
      </c>
      <c r="Z32" s="183">
        <v>5.0208884499658121E-4</v>
      </c>
      <c r="AA32" s="183" t="s">
        <v>390</v>
      </c>
      <c r="AB32" s="183">
        <v>1.44148087757083E-3</v>
      </c>
      <c r="AC32" s="183" t="s">
        <v>391</v>
      </c>
      <c r="AD32" s="183" t="s">
        <v>390</v>
      </c>
      <c r="AE32" s="184"/>
      <c r="AF32" s="185" t="s">
        <v>391</v>
      </c>
      <c r="AG32" s="185" t="s">
        <v>391</v>
      </c>
      <c r="AH32" s="185" t="s">
        <v>391</v>
      </c>
      <c r="AI32" s="185" t="s">
        <v>391</v>
      </c>
      <c r="AJ32" s="185" t="s">
        <v>391</v>
      </c>
      <c r="AK32" s="183">
        <v>78071.559018176064</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0.45666976935246556</v>
      </c>
      <c r="J33" s="183">
        <v>0.84568475806012122</v>
      </c>
      <c r="K33" s="183">
        <v>1.6913695161202424</v>
      </c>
      <c r="L33" s="183">
        <v>1.7928516870874576E-2</v>
      </c>
      <c r="M33" s="188" t="s">
        <v>391</v>
      </c>
      <c r="N33" s="183">
        <v>7.4921044106334239E-2</v>
      </c>
      <c r="O33" s="183" t="s">
        <v>390</v>
      </c>
      <c r="P33" s="183" t="s">
        <v>390</v>
      </c>
      <c r="Q33" s="183" t="s">
        <v>390</v>
      </c>
      <c r="R33" s="183">
        <v>3.1733820554715533E-2</v>
      </c>
      <c r="S33" s="183">
        <v>1.3038632688653204E-2</v>
      </c>
      <c r="T33" s="183">
        <v>2.2782534044621883E-2</v>
      </c>
      <c r="U33" s="183" t="s">
        <v>390</v>
      </c>
      <c r="V33" s="183">
        <v>0.11810826765795295</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78071.559018176064</v>
      </c>
      <c r="AL33" s="160" t="s">
        <v>386</v>
      </c>
    </row>
    <row r="34" spans="1:256" s="2" customFormat="1" ht="24.75" customHeight="1" thickBot="1" x14ac:dyDescent="0.3">
      <c r="A34" s="120" t="s">
        <v>70</v>
      </c>
      <c r="B34" s="120" t="s">
        <v>93</v>
      </c>
      <c r="C34" s="121" t="s">
        <v>94</v>
      </c>
      <c r="D34" s="181"/>
      <c r="E34" s="182">
        <v>5.2446554701015167</v>
      </c>
      <c r="F34" s="183">
        <v>0.49806005701122302</v>
      </c>
      <c r="G34" s="183">
        <v>2.1000121527000003E-3</v>
      </c>
      <c r="H34" s="183">
        <v>1.0500000540120001E-3</v>
      </c>
      <c r="I34" s="183">
        <v>0.10961220707561499</v>
      </c>
      <c r="J34" s="183">
        <v>0.12011220719714201</v>
      </c>
      <c r="K34" s="183">
        <v>0.17127024604698304</v>
      </c>
      <c r="L34" s="183">
        <v>7.1247933744409853E-2</v>
      </c>
      <c r="M34" s="183">
        <v>1.4626653752256304</v>
      </c>
      <c r="N34" s="183">
        <v>4.2001809402E-5</v>
      </c>
      <c r="O34" s="183">
        <v>1.7850002430539998E-4</v>
      </c>
      <c r="P34" s="183">
        <v>5.5650010667369996E-4</v>
      </c>
      <c r="Q34" s="183">
        <v>1.0500054011999999E-5</v>
      </c>
      <c r="R34" s="183">
        <v>5.2500001822904999E-3</v>
      </c>
      <c r="S34" s="183">
        <v>0.1785000002363025</v>
      </c>
      <c r="T34" s="183">
        <v>7.3500001755390006E-3</v>
      </c>
      <c r="U34" s="183">
        <v>1.0500000243054001E-3</v>
      </c>
      <c r="V34" s="183">
        <v>0.1050000027006</v>
      </c>
      <c r="W34" s="183" t="s">
        <v>390</v>
      </c>
      <c r="X34" s="183">
        <v>3.1500006143865E-3</v>
      </c>
      <c r="Y34" s="183">
        <v>5.2500007953266998E-3</v>
      </c>
      <c r="Z34" s="183">
        <v>3.9060003200211005E-3</v>
      </c>
      <c r="AA34" s="183">
        <v>9.030002498054999E-4</v>
      </c>
      <c r="AB34" s="183">
        <v>1.3209001979539801E-2</v>
      </c>
      <c r="AC34" s="183" t="s">
        <v>391</v>
      </c>
      <c r="AD34" s="183" t="s">
        <v>391</v>
      </c>
      <c r="AE34" s="184"/>
      <c r="AF34" s="183">
        <v>4501.3499999999995</v>
      </c>
      <c r="AG34" s="186">
        <v>13.503</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0.19150320234813395</v>
      </c>
      <c r="F36" s="183">
        <v>1.5531364723881041E-2</v>
      </c>
      <c r="G36" s="183">
        <v>4.0000000000000002E-4</v>
      </c>
      <c r="H36" s="183">
        <v>1.428E-5</v>
      </c>
      <c r="I36" s="183">
        <v>9.1433976300837518E-3</v>
      </c>
      <c r="J36" s="183">
        <v>9.4643256300837534E-3</v>
      </c>
      <c r="K36" s="183">
        <v>9.4643256300837534E-3</v>
      </c>
      <c r="L36" s="183">
        <v>4.1465046965460644E-3</v>
      </c>
      <c r="M36" s="183">
        <v>4.4003821647688832E-2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171.48</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0.37824110000000005</v>
      </c>
      <c r="F37" s="182">
        <v>4.7007999999999998E-3</v>
      </c>
      <c r="G37" s="182">
        <v>8.255780000000001E-4</v>
      </c>
      <c r="H37" s="182" t="s">
        <v>391</v>
      </c>
      <c r="I37" s="182">
        <v>5.8759999999999997E-4</v>
      </c>
      <c r="J37" s="182">
        <v>5.8759999999999997E-4</v>
      </c>
      <c r="K37" s="182">
        <v>5.8759999999999997E-4</v>
      </c>
      <c r="L37" s="182">
        <v>1.4690000000000003E-5</v>
      </c>
      <c r="M37" s="182">
        <v>7.1146975000000001E-2</v>
      </c>
      <c r="N37" s="182">
        <v>4.4070000000000003E-6</v>
      </c>
      <c r="O37" s="182">
        <v>7.3450000000000002E-7</v>
      </c>
      <c r="P37" s="182">
        <v>2.9379999999999999E-4</v>
      </c>
      <c r="Q37" s="182">
        <v>3.5256000000000003E-4</v>
      </c>
      <c r="R37" s="182">
        <v>2.2328800000000001E-6</v>
      </c>
      <c r="S37" s="182">
        <v>2.2328800000000001E-7</v>
      </c>
      <c r="T37" s="182">
        <v>1.49838E-6</v>
      </c>
      <c r="U37" s="182">
        <v>3.2905599999999999E-5</v>
      </c>
      <c r="V37" s="182">
        <v>4.4070000000000003E-6</v>
      </c>
      <c r="W37" s="182" t="s">
        <v>390</v>
      </c>
      <c r="X37" s="182">
        <v>1.6452800000000002E-6</v>
      </c>
      <c r="Y37" s="182">
        <v>4.64204E-6</v>
      </c>
      <c r="Z37" s="182">
        <v>3.2611800000000001E-6</v>
      </c>
      <c r="AA37" s="182">
        <v>2.4561679999999998E-5</v>
      </c>
      <c r="AB37" s="183">
        <v>3.4110180000000003E-5</v>
      </c>
      <c r="AC37" s="182" t="s">
        <v>391</v>
      </c>
      <c r="AD37" s="182" t="s">
        <v>391</v>
      </c>
      <c r="AE37" s="184"/>
      <c r="AF37" s="186" t="s">
        <v>391</v>
      </c>
      <c r="AG37" s="186" t="s">
        <v>391</v>
      </c>
      <c r="AH37" s="186">
        <v>2938</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6.1852274070923396</v>
      </c>
      <c r="F39" s="183">
        <v>0.8852182041437956</v>
      </c>
      <c r="G39" s="183">
        <v>5.2914537718972658</v>
      </c>
      <c r="H39" s="183">
        <v>0.18633132499999966</v>
      </c>
      <c r="I39" s="183">
        <v>0.2885829087410226</v>
      </c>
      <c r="J39" s="183">
        <v>0.37778109074102312</v>
      </c>
      <c r="K39" s="183">
        <v>0.60516577293496876</v>
      </c>
      <c r="L39" s="183">
        <v>1.8909490075425063E-2</v>
      </c>
      <c r="M39" s="183">
        <v>3.2826452286755714</v>
      </c>
      <c r="N39" s="183">
        <v>0.20229933429624644</v>
      </c>
      <c r="O39" s="183">
        <v>2.7745787500094904E-2</v>
      </c>
      <c r="P39" s="183">
        <v>4.3411854785509574E-2</v>
      </c>
      <c r="Q39" s="183">
        <v>0.15089892469931174</v>
      </c>
      <c r="R39" s="183">
        <v>0.16407966071502367</v>
      </c>
      <c r="S39" s="183">
        <v>0.16655124118319306</v>
      </c>
      <c r="T39" s="183">
        <v>0.65214615185629221</v>
      </c>
      <c r="U39" s="183">
        <v>0.21932197743336723</v>
      </c>
      <c r="V39" s="183">
        <v>1.1313086373784307</v>
      </c>
      <c r="W39" s="183">
        <v>0.25008846219654302</v>
      </c>
      <c r="X39" s="183">
        <v>1.5559177496550683E-2</v>
      </c>
      <c r="Y39" s="183">
        <v>2.5067018994647885E-2</v>
      </c>
      <c r="Z39" s="183">
        <v>8.594119612103452E-3</v>
      </c>
      <c r="AA39" s="183">
        <v>6.8524788634505875E-3</v>
      </c>
      <c r="AB39" s="183">
        <v>5.6072794966752777E-2</v>
      </c>
      <c r="AC39" s="183">
        <v>6.0045246165573045E-2</v>
      </c>
      <c r="AD39" s="183">
        <v>2.5775962687883264E-2</v>
      </c>
      <c r="AE39" s="184"/>
      <c r="AF39" s="183">
        <v>1603.9398804419998</v>
      </c>
      <c r="AG39" s="186">
        <v>7179.6195648399998</v>
      </c>
      <c r="AH39" s="183">
        <v>82599.502314685873</v>
      </c>
      <c r="AI39" s="183">
        <v>4427.410618087999</v>
      </c>
      <c r="AJ39" s="186" t="s">
        <v>391</v>
      </c>
      <c r="AK39" s="185" t="s">
        <v>391</v>
      </c>
      <c r="AL39" s="160" t="s">
        <v>49</v>
      </c>
    </row>
    <row r="40" spans="1:256" s="2" customFormat="1" ht="24.75" customHeight="1" thickBot="1" x14ac:dyDescent="0.3">
      <c r="A40" s="120" t="s">
        <v>70</v>
      </c>
      <c r="B40" s="120" t="s">
        <v>105</v>
      </c>
      <c r="C40" s="121" t="s">
        <v>397</v>
      </c>
      <c r="D40" s="181"/>
      <c r="E40" s="182">
        <v>0.16973759999999999</v>
      </c>
      <c r="F40" s="183">
        <v>1.2774599999999999E-2</v>
      </c>
      <c r="G40" s="183">
        <v>1.2000000000000001E-3</v>
      </c>
      <c r="H40" s="183">
        <v>7.2000000000000002E-5</v>
      </c>
      <c r="I40" s="183">
        <v>7.785600000000001E-3</v>
      </c>
      <c r="J40" s="183">
        <v>7.785600000000001E-3</v>
      </c>
      <c r="K40" s="183">
        <v>7.785600000000001E-3</v>
      </c>
      <c r="L40" s="183">
        <v>6.1577999999999997E-3</v>
      </c>
      <c r="M40" s="183">
        <v>6.02976E-2</v>
      </c>
      <c r="N40" s="183">
        <v>2.2500000000000001E-6</v>
      </c>
      <c r="O40" s="183">
        <v>9.0000000000000006E-5</v>
      </c>
      <c r="P40" s="183">
        <v>4.7699999999999994E-5</v>
      </c>
      <c r="Q40" s="183">
        <v>9.0000000000000017E-7</v>
      </c>
      <c r="R40" s="183">
        <v>4.4999999999999999E-4</v>
      </c>
      <c r="S40" s="183">
        <v>1.5299999999999999E-2</v>
      </c>
      <c r="T40" s="183">
        <v>6.3000000000000003E-4</v>
      </c>
      <c r="U40" s="183">
        <v>9.0000000000000006E-5</v>
      </c>
      <c r="V40" s="183">
        <v>8.9999999999999993E-3</v>
      </c>
      <c r="W40" s="183" t="s">
        <v>390</v>
      </c>
      <c r="X40" s="183">
        <v>2.7E-4</v>
      </c>
      <c r="Y40" s="183">
        <v>4.4999999999999999E-4</v>
      </c>
      <c r="Z40" s="183">
        <v>3.0959999999999994E-4</v>
      </c>
      <c r="AA40" s="183">
        <v>1.908E-4</v>
      </c>
      <c r="AB40" s="183">
        <v>1.2204E-3</v>
      </c>
      <c r="AC40" s="183" t="s">
        <v>390</v>
      </c>
      <c r="AD40" s="183" t="s">
        <v>390</v>
      </c>
      <c r="AE40" s="184"/>
      <c r="AF40" s="183">
        <v>387.11999999999995</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8.8986314533123334</v>
      </c>
      <c r="F41" s="183">
        <v>171.1044741726013</v>
      </c>
      <c r="G41" s="183">
        <v>16.88253775117732</v>
      </c>
      <c r="H41" s="183">
        <v>0.30708838276908718</v>
      </c>
      <c r="I41" s="183">
        <v>54.738812996545121</v>
      </c>
      <c r="J41" s="183">
        <v>55.851914581368291</v>
      </c>
      <c r="K41" s="183">
        <v>60.290721538202611</v>
      </c>
      <c r="L41" s="183">
        <v>4.320204886037569</v>
      </c>
      <c r="M41" s="183">
        <v>778.70472291142107</v>
      </c>
      <c r="N41" s="183">
        <v>1.2233344441116347</v>
      </c>
      <c r="O41" s="183">
        <v>0.44141949132496178</v>
      </c>
      <c r="P41" s="183">
        <v>0.30601547567130555</v>
      </c>
      <c r="Q41" s="183">
        <v>0.37732251331109723</v>
      </c>
      <c r="R41" s="183">
        <v>2.0496038705460333</v>
      </c>
      <c r="S41" s="183">
        <v>0.66108386066861946</v>
      </c>
      <c r="T41" s="183">
        <v>0.38242411085087974</v>
      </c>
      <c r="U41" s="183">
        <v>0.1828819237232033</v>
      </c>
      <c r="V41" s="183">
        <v>4.0613988854171383</v>
      </c>
      <c r="W41" s="183">
        <v>3.0351992359566444</v>
      </c>
      <c r="X41" s="183">
        <v>15.11753454440681</v>
      </c>
      <c r="Y41" s="183">
        <v>10.880366406762292</v>
      </c>
      <c r="Z41" s="183">
        <v>6.208022834434443</v>
      </c>
      <c r="AA41" s="183">
        <v>7.9748994702832441</v>
      </c>
      <c r="AB41" s="183">
        <v>40.180823255886793</v>
      </c>
      <c r="AC41" s="183">
        <v>5.6698279302169237</v>
      </c>
      <c r="AD41" s="183">
        <v>0.22679651074324222</v>
      </c>
      <c r="AE41" s="184"/>
      <c r="AF41" s="183" t="s">
        <v>390</v>
      </c>
      <c r="AG41" s="186">
        <v>33963.94256362399</v>
      </c>
      <c r="AH41" s="183">
        <v>87213.31002269841</v>
      </c>
      <c r="AI41" s="183">
        <v>57096.000000000015</v>
      </c>
      <c r="AJ41" s="186" t="s">
        <v>391</v>
      </c>
      <c r="AK41" s="185" t="s">
        <v>391</v>
      </c>
      <c r="AL41" s="160" t="s">
        <v>49</v>
      </c>
    </row>
    <row r="42" spans="1:256" s="2" customFormat="1" ht="24.75" customHeight="1" thickBot="1" x14ac:dyDescent="0.3">
      <c r="A42" s="120" t="s">
        <v>70</v>
      </c>
      <c r="B42" s="120" t="s">
        <v>107</v>
      </c>
      <c r="C42" s="121" t="s">
        <v>108</v>
      </c>
      <c r="D42" s="181"/>
      <c r="E42" s="182">
        <v>2.6877692307692304E-2</v>
      </c>
      <c r="F42" s="183">
        <v>0.38575361538461539</v>
      </c>
      <c r="G42" s="183">
        <v>6.0000000000000006E-4</v>
      </c>
      <c r="H42" s="183">
        <v>2.4000000000000001E-5</v>
      </c>
      <c r="I42" s="183">
        <v>1.3374E-2</v>
      </c>
      <c r="J42" s="183">
        <v>1.3374E-2</v>
      </c>
      <c r="K42" s="183">
        <v>1.3374E-2</v>
      </c>
      <c r="L42" s="183">
        <v>6.6853846153846152E-4</v>
      </c>
      <c r="M42" s="183">
        <v>4.486070307692307</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263.03399999999999</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0.25056330499999957</v>
      </c>
      <c r="F43" s="183">
        <v>0.26177238621599658</v>
      </c>
      <c r="G43" s="183">
        <v>0.41870680999999788</v>
      </c>
      <c r="H43" s="183" t="s">
        <v>438</v>
      </c>
      <c r="I43" s="183">
        <v>5.2206495999999804E-2</v>
      </c>
      <c r="J43" s="183">
        <v>6.7982670999999981E-2</v>
      </c>
      <c r="K43" s="183">
        <v>0.1254305689100009</v>
      </c>
      <c r="L43" s="183">
        <v>4.7293710083746894E-3</v>
      </c>
      <c r="M43" s="183">
        <v>0.48883607444999638</v>
      </c>
      <c r="N43" s="183">
        <v>2.9363563810871747E-2</v>
      </c>
      <c r="O43" s="183">
        <v>4.6916588387181041E-3</v>
      </c>
      <c r="P43" s="183">
        <v>1.7904331966289281E-3</v>
      </c>
      <c r="Q43" s="183">
        <v>2.1787159917394532E-2</v>
      </c>
      <c r="R43" s="183">
        <v>2.0901979088373001E-2</v>
      </c>
      <c r="S43" s="183">
        <v>2.6484874807844502E-2</v>
      </c>
      <c r="T43" s="183">
        <v>9.0914327867240907E-2</v>
      </c>
      <c r="U43" s="183">
        <v>2.8007057000417439E-3</v>
      </c>
      <c r="V43" s="183">
        <v>0.19337735507766707</v>
      </c>
      <c r="W43" s="183">
        <v>3.2757170994994297E-2</v>
      </c>
      <c r="X43" s="183">
        <v>3.0181984157158438E-3</v>
      </c>
      <c r="Y43" s="183">
        <v>4.8349801599119613E-3</v>
      </c>
      <c r="Z43" s="183">
        <v>1.6278990702953411E-3</v>
      </c>
      <c r="AA43" s="183">
        <v>1.2987072774726278E-3</v>
      </c>
      <c r="AB43" s="183">
        <v>1.0779784923395779E-2</v>
      </c>
      <c r="AC43" s="183">
        <v>4.0994813312790245E-3</v>
      </c>
      <c r="AD43" s="183">
        <v>3.0785810969647122E-3</v>
      </c>
      <c r="AE43" s="184"/>
      <c r="AF43" s="183">
        <v>276.51109920999994</v>
      </c>
      <c r="AG43" s="183">
        <v>393.95736284999992</v>
      </c>
      <c r="AH43" s="183">
        <v>1437.5824234801992</v>
      </c>
      <c r="AI43" s="183">
        <v>665.1481851100001</v>
      </c>
      <c r="AJ43" s="186" t="s">
        <v>391</v>
      </c>
      <c r="AK43" s="185" t="s">
        <v>391</v>
      </c>
      <c r="AL43" s="160" t="s">
        <v>49</v>
      </c>
    </row>
    <row r="44" spans="1:256" s="2" customFormat="1" ht="24.75" customHeight="1" thickBot="1" x14ac:dyDescent="0.3">
      <c r="A44" s="120" t="s">
        <v>70</v>
      </c>
      <c r="B44" s="120" t="s">
        <v>111</v>
      </c>
      <c r="C44" s="121" t="s">
        <v>112</v>
      </c>
      <c r="D44" s="181"/>
      <c r="E44" s="182">
        <v>9.4980683976835358</v>
      </c>
      <c r="F44" s="183">
        <v>2.0204503194583308</v>
      </c>
      <c r="G44" s="183">
        <v>4.6092289802462426E-3</v>
      </c>
      <c r="H44" s="183">
        <v>7.5270850660132524E-3</v>
      </c>
      <c r="I44" s="183">
        <v>1.3684932404579226</v>
      </c>
      <c r="J44" s="183">
        <v>1.3684932404579226</v>
      </c>
      <c r="K44" s="183">
        <v>1.3684932404579226</v>
      </c>
      <c r="L44" s="183">
        <v>0.80439676437046748</v>
      </c>
      <c r="M44" s="183">
        <v>12.610091585163277</v>
      </c>
      <c r="N44" s="183">
        <v>2.6250000000000002E-3</v>
      </c>
      <c r="O44" s="183">
        <v>2.9320292128142307E-3</v>
      </c>
      <c r="P44" s="183">
        <v>1.8226913595305082E-3</v>
      </c>
      <c r="Q44" s="183">
        <v>3.6292289802462421E-5</v>
      </c>
      <c r="R44" s="183">
        <v>1.0327686940738727E-2</v>
      </c>
      <c r="S44" s="183">
        <v>3.0603565438122034E-2</v>
      </c>
      <c r="T44" s="183">
        <v>3.8041215026166936E-3</v>
      </c>
      <c r="U44" s="183">
        <v>1.720922898024624E-4</v>
      </c>
      <c r="V44" s="183">
        <v>0.5717639967667969</v>
      </c>
      <c r="W44" s="183" t="s">
        <v>390</v>
      </c>
      <c r="X44" s="183">
        <v>1.009141007133134E-2</v>
      </c>
      <c r="Y44" s="183">
        <v>6.9478761717034216E-4</v>
      </c>
      <c r="Z44" s="183">
        <v>1.523242758483831E-4</v>
      </c>
      <c r="AA44" s="183">
        <v>2.3907686940738724E-4</v>
      </c>
      <c r="AB44" s="183">
        <v>1.1177598833757452E-2</v>
      </c>
      <c r="AC44" s="183" t="s">
        <v>390</v>
      </c>
      <c r="AD44" s="183" t="s">
        <v>390</v>
      </c>
      <c r="AE44" s="184"/>
      <c r="AF44" s="183">
        <v>15286.137222570533</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0.19113803999999995</v>
      </c>
      <c r="F47" s="183">
        <v>1.2838019999999997E-2</v>
      </c>
      <c r="G47" s="183">
        <v>1.99E-3</v>
      </c>
      <c r="H47" s="183">
        <v>8.7200000000000005E-5</v>
      </c>
      <c r="I47" s="183">
        <v>6.4789599999999989E-3</v>
      </c>
      <c r="J47" s="183">
        <v>6.4789599999999989E-3</v>
      </c>
      <c r="K47" s="183">
        <v>6.4789599999999989E-3</v>
      </c>
      <c r="L47" s="183">
        <v>4.972579999999999E-3</v>
      </c>
      <c r="M47" s="183">
        <v>6.6232760000000002E-2</v>
      </c>
      <c r="N47" s="183">
        <v>3.3749999999999999E-6</v>
      </c>
      <c r="O47" s="183">
        <v>1.0899999999999998E-4</v>
      </c>
      <c r="P47" s="183">
        <v>5.7769999999999991E-5</v>
      </c>
      <c r="Q47" s="183">
        <v>1.0899999999999999E-6</v>
      </c>
      <c r="R47" s="183">
        <v>5.4499999999999991E-4</v>
      </c>
      <c r="S47" s="183">
        <v>1.8529999999999998E-2</v>
      </c>
      <c r="T47" s="183">
        <v>7.629999999999999E-4</v>
      </c>
      <c r="U47" s="183">
        <v>1.0899999999999998E-4</v>
      </c>
      <c r="V47" s="183">
        <v>1.0899999999999998E-2</v>
      </c>
      <c r="W47" s="183" t="s">
        <v>390</v>
      </c>
      <c r="X47" s="183">
        <v>3.2699999999999998E-4</v>
      </c>
      <c r="Y47" s="183">
        <v>5.4499999999999991E-4</v>
      </c>
      <c r="Z47" s="183">
        <v>3.7495999999999992E-4</v>
      </c>
      <c r="AA47" s="183">
        <v>2.3107999999999994E-4</v>
      </c>
      <c r="AB47" s="183">
        <v>1.4780399999999999E-3</v>
      </c>
      <c r="AC47" s="183" t="s">
        <v>390</v>
      </c>
      <c r="AD47" s="183" t="s">
        <v>390</v>
      </c>
      <c r="AE47" s="184"/>
      <c r="AF47" s="183">
        <v>468.09999999999991</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11.000420000000002</v>
      </c>
      <c r="G48" s="188" t="s">
        <v>391</v>
      </c>
      <c r="H48" s="188" t="s">
        <v>391</v>
      </c>
      <c r="I48" s="183">
        <v>0.31637500000000002</v>
      </c>
      <c r="J48" s="183">
        <v>2.1654689999999999</v>
      </c>
      <c r="K48" s="183">
        <v>4.6768489999999998</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60.2</v>
      </c>
      <c r="AL48" s="160" t="s">
        <v>122</v>
      </c>
    </row>
    <row r="49" spans="1:38" s="2" customFormat="1" ht="24.75" customHeight="1" thickBot="1" x14ac:dyDescent="0.3">
      <c r="A49" s="120" t="s">
        <v>119</v>
      </c>
      <c r="B49" s="120" t="s">
        <v>123</v>
      </c>
      <c r="C49" s="121" t="s">
        <v>124</v>
      </c>
      <c r="D49" s="181"/>
      <c r="E49" s="182">
        <v>5.8975E-2</v>
      </c>
      <c r="F49" s="182">
        <v>0.29732119999999995</v>
      </c>
      <c r="G49" s="182">
        <v>0.18754239999999997</v>
      </c>
      <c r="H49" s="182">
        <v>7.1257000000000004E-3</v>
      </c>
      <c r="I49" s="182">
        <v>0.18469066500000003</v>
      </c>
      <c r="J49" s="182">
        <v>0.35028129999999991</v>
      </c>
      <c r="K49" s="182">
        <v>0.57964749999999987</v>
      </c>
      <c r="L49" s="182">
        <v>9.0498425850000008E-2</v>
      </c>
      <c r="M49" s="182">
        <v>0.13612299999999999</v>
      </c>
      <c r="N49" s="182" t="s">
        <v>390</v>
      </c>
      <c r="O49" s="182" t="s">
        <v>390</v>
      </c>
      <c r="P49" s="182" t="s">
        <v>390</v>
      </c>
      <c r="Q49" s="182" t="s">
        <v>390</v>
      </c>
      <c r="R49" s="182" t="s">
        <v>390</v>
      </c>
      <c r="S49" s="182" t="s">
        <v>390</v>
      </c>
      <c r="T49" s="182" t="s">
        <v>390</v>
      </c>
      <c r="U49" s="182" t="s">
        <v>390</v>
      </c>
      <c r="V49" s="182" t="s">
        <v>390</v>
      </c>
      <c r="W49" s="182" t="s">
        <v>390</v>
      </c>
      <c r="X49" s="182">
        <v>2.5524612586983023E-2</v>
      </c>
      <c r="Y49" s="182">
        <v>3.1387942079188609E-2</v>
      </c>
      <c r="Z49" s="182">
        <v>1.8921735262523665E-2</v>
      </c>
      <c r="AA49" s="182">
        <v>8.1001006416225162E-3</v>
      </c>
      <c r="AB49" s="183">
        <v>8.3934390570317832E-2</v>
      </c>
      <c r="AC49" s="182" t="s">
        <v>390</v>
      </c>
      <c r="AD49" s="182" t="s">
        <v>390</v>
      </c>
      <c r="AE49" s="184"/>
      <c r="AF49" s="186" t="s">
        <v>391</v>
      </c>
      <c r="AG49" s="186" t="s">
        <v>391</v>
      </c>
      <c r="AH49" s="186" t="s">
        <v>391</v>
      </c>
      <c r="AI49" s="186" t="s">
        <v>391</v>
      </c>
      <c r="AJ49" s="186" t="s">
        <v>391</v>
      </c>
      <c r="AK49" s="186">
        <v>4.3010000000000002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5.692E-3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0.24215500000000001</v>
      </c>
      <c r="AL51" s="160" t="s">
        <v>130</v>
      </c>
    </row>
    <row r="52" spans="1:38" s="2" customFormat="1" ht="24.75" customHeight="1" thickBot="1" x14ac:dyDescent="0.3">
      <c r="A52" s="120" t="s">
        <v>119</v>
      </c>
      <c r="B52" s="123" t="s">
        <v>131</v>
      </c>
      <c r="C52" s="125" t="s">
        <v>399</v>
      </c>
      <c r="D52" s="192"/>
      <c r="E52" s="183">
        <v>0.14693999999999999</v>
      </c>
      <c r="F52" s="183">
        <v>0.29646951300000002</v>
      </c>
      <c r="G52" s="183">
        <v>2.9707510000000004</v>
      </c>
      <c r="H52" s="183" t="s">
        <v>390</v>
      </c>
      <c r="I52" s="183">
        <v>1.232245E-2</v>
      </c>
      <c r="J52" s="183">
        <v>1.9051349999999998E-2</v>
      </c>
      <c r="K52" s="183">
        <v>2.2451000000000002E-2</v>
      </c>
      <c r="L52" s="183" t="s">
        <v>391</v>
      </c>
      <c r="M52" s="183">
        <v>0.38479599999999997</v>
      </c>
      <c r="N52" s="183">
        <v>2.4747000000000002E-2</v>
      </c>
      <c r="O52" s="183">
        <v>4.1245000000000006E-3</v>
      </c>
      <c r="P52" s="183">
        <v>4.9493999999999996E-3</v>
      </c>
      <c r="Q52" s="183">
        <v>8.2490000000000005E-4</v>
      </c>
      <c r="R52" s="183">
        <v>8.2490000000000005E-4</v>
      </c>
      <c r="S52" s="183">
        <v>9.8987999999999993E-3</v>
      </c>
      <c r="T52" s="183">
        <v>4.37197E-2</v>
      </c>
      <c r="U52" s="183">
        <v>8.2490000000000005E-4</v>
      </c>
      <c r="V52" s="183">
        <v>8.2490000000000011E-3</v>
      </c>
      <c r="W52" s="183">
        <v>9.8987999999999993E-3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8.2490000000000006</v>
      </c>
      <c r="AL52" s="160" t="s">
        <v>132</v>
      </c>
    </row>
    <row r="53" spans="1:38" s="2" customFormat="1" ht="24.75" customHeight="1" thickBot="1" x14ac:dyDescent="0.3">
      <c r="A53" s="120" t="s">
        <v>119</v>
      </c>
      <c r="B53" s="123" t="s">
        <v>133</v>
      </c>
      <c r="C53" s="125" t="s">
        <v>134</v>
      </c>
      <c r="D53" s="192"/>
      <c r="E53" s="188" t="s">
        <v>391</v>
      </c>
      <c r="F53" s="183">
        <v>0.2147712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6.2290000000000001</v>
      </c>
      <c r="AL53" s="160" t="s">
        <v>135</v>
      </c>
    </row>
    <row r="54" spans="1:38" s="2" customFormat="1" ht="23.4" thickBot="1" x14ac:dyDescent="0.3">
      <c r="A54" s="120" t="s">
        <v>119</v>
      </c>
      <c r="B54" s="123" t="s">
        <v>136</v>
      </c>
      <c r="C54" s="125" t="s">
        <v>137</v>
      </c>
      <c r="D54" s="192"/>
      <c r="E54" s="182" t="s">
        <v>391</v>
      </c>
      <c r="F54" s="183">
        <v>1.270452205654337</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6721.2</v>
      </c>
      <c r="AL54" s="160" t="s">
        <v>425</v>
      </c>
    </row>
    <row r="55" spans="1:38" s="2" customFormat="1" ht="24.75" customHeight="1" thickBot="1" x14ac:dyDescent="0.3">
      <c r="A55" s="120" t="s">
        <v>119</v>
      </c>
      <c r="B55" s="123" t="s">
        <v>138</v>
      </c>
      <c r="C55" s="125" t="s">
        <v>139</v>
      </c>
      <c r="D55" s="192"/>
      <c r="E55" s="182">
        <v>0.11236</v>
      </c>
      <c r="F55" s="183">
        <v>6.6949999999999996E-4</v>
      </c>
      <c r="G55" s="183">
        <v>2.4220036</v>
      </c>
      <c r="H55" s="183" t="s">
        <v>390</v>
      </c>
      <c r="I55" s="183">
        <v>2.0940499999999996E-3</v>
      </c>
      <c r="J55" s="183">
        <v>3.5897999999999998E-3</v>
      </c>
      <c r="K55" s="183">
        <v>5.9830000000000005E-3</v>
      </c>
      <c r="L55" s="183">
        <v>5.0257199999999996E-4</v>
      </c>
      <c r="M55" s="183">
        <v>5.8439999999999994E-3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11.452340025</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6.2968992000000001E-2</v>
      </c>
      <c r="J57" s="182">
        <v>9.3149930999999964E-2</v>
      </c>
      <c r="K57" s="182">
        <v>0.12069534299999995</v>
      </c>
      <c r="L57" s="182">
        <v>1.8890697599999999E-3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3758.652</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1.695652000000001E-2</v>
      </c>
      <c r="J58" s="182">
        <v>4.1966328999999997E-2</v>
      </c>
      <c r="K58" s="182">
        <v>7.3457705000000012E-2</v>
      </c>
      <c r="L58" s="182">
        <v>7.7999992000000044E-5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1012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6.0317690000000011E-3</v>
      </c>
      <c r="J59" s="182">
        <v>8.5842130000000003E-3</v>
      </c>
      <c r="K59" s="182">
        <v>9.7458709999999997E-3</v>
      </c>
      <c r="L59" s="182">
        <v>3.7396967800000006E-6</v>
      </c>
      <c r="M59" s="182" t="s">
        <v>390</v>
      </c>
      <c r="N59" s="182">
        <v>2.2804648218000017</v>
      </c>
      <c r="O59" s="182">
        <v>6.4535886920000007E-2</v>
      </c>
      <c r="P59" s="182">
        <v>4.462595948999999E-3</v>
      </c>
      <c r="Q59" s="182">
        <v>0.14398267665999998</v>
      </c>
      <c r="R59" s="182">
        <v>0.22208747255300001</v>
      </c>
      <c r="S59" s="182">
        <v>8.7215308388000026E-2</v>
      </c>
      <c r="T59" s="182">
        <v>0.15604839716000005</v>
      </c>
      <c r="U59" s="182">
        <v>0.78706215820000069</v>
      </c>
      <c r="V59" s="182">
        <v>0.64931036333999981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1519.2</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0.73725491800000076</v>
      </c>
      <c r="J60" s="183">
        <v>2.2797956809999991</v>
      </c>
      <c r="K60" s="183">
        <v>4.3769421200000016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93413</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0.18800299246999999</v>
      </c>
      <c r="J61" s="183">
        <v>1.88540773736</v>
      </c>
      <c r="K61" s="183">
        <v>5.5288613424200008</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6005239</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5.6997712000000013E-2</v>
      </c>
      <c r="G63" s="182">
        <v>6.7849856099999994E-2</v>
      </c>
      <c r="H63" s="182">
        <v>1.3469482999999997E-2</v>
      </c>
      <c r="I63" s="182">
        <v>7.825418899999996E-2</v>
      </c>
      <c r="J63" s="182">
        <v>0.13969091499999997</v>
      </c>
      <c r="K63" s="182">
        <v>0.22861180899999992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0.25648599999999999</v>
      </c>
      <c r="F64" s="182" t="s">
        <v>390</v>
      </c>
      <c r="G64" s="182" t="s">
        <v>390</v>
      </c>
      <c r="H64" s="182">
        <v>2.56486E-3</v>
      </c>
      <c r="I64" s="182" t="s">
        <v>391</v>
      </c>
      <c r="J64" s="182" t="s">
        <v>391</v>
      </c>
      <c r="K64" s="182" t="s">
        <v>391</v>
      </c>
      <c r="L64" s="182" t="s">
        <v>391</v>
      </c>
      <c r="M64" s="182">
        <v>2.5648600000000001E-2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256.48599999999999</v>
      </c>
      <c r="AL64" s="160" t="s">
        <v>160</v>
      </c>
    </row>
    <row r="65" spans="1:38" s="2" customFormat="1" ht="24.75" customHeight="1" thickBot="1" x14ac:dyDescent="0.3">
      <c r="A65" s="120" t="s">
        <v>53</v>
      </c>
      <c r="B65" s="123" t="s">
        <v>161</v>
      </c>
      <c r="C65" s="121" t="s">
        <v>162</v>
      </c>
      <c r="D65" s="181"/>
      <c r="E65" s="182">
        <v>0.29302340000000004</v>
      </c>
      <c r="F65" s="182" t="s">
        <v>391</v>
      </c>
      <c r="G65" s="182" t="s">
        <v>391</v>
      </c>
      <c r="H65" s="182">
        <v>4.3860999999999997E-2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551.226</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2.4399000000000001E-2</v>
      </c>
      <c r="F68" s="182" t="s">
        <v>390</v>
      </c>
      <c r="G68" s="182">
        <v>4.9338E-2</v>
      </c>
      <c r="H68" s="182" t="s">
        <v>391</v>
      </c>
      <c r="I68" s="182">
        <v>2.2909599999999999E-3</v>
      </c>
      <c r="J68" s="182">
        <v>3.4896850000000002E-3</v>
      </c>
      <c r="K68" s="182">
        <v>4.6261000000000002E-3</v>
      </c>
      <c r="L68" s="182">
        <v>4.1237279999999998E-5</v>
      </c>
      <c r="M68" s="182">
        <v>2.9039999999999999E-3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42.037999999999997</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0.50054769999999993</v>
      </c>
      <c r="F70" s="182">
        <v>1.3618854169999997</v>
      </c>
      <c r="G70" s="182">
        <v>0.59511418400000005</v>
      </c>
      <c r="H70" s="182">
        <v>0.18906474000000001</v>
      </c>
      <c r="I70" s="182">
        <v>7.0241568000000004E-2</v>
      </c>
      <c r="J70" s="182">
        <v>0.11227816399999999</v>
      </c>
      <c r="K70" s="182">
        <v>0.16613215060000006</v>
      </c>
      <c r="L70" s="182">
        <v>1.264348224E-3</v>
      </c>
      <c r="M70" s="182">
        <v>5.1682999999999993E-2</v>
      </c>
      <c r="N70" s="182" t="s">
        <v>390</v>
      </c>
      <c r="O70" s="182" t="s">
        <v>390</v>
      </c>
      <c r="P70" s="182">
        <v>8.248999999999998E-2</v>
      </c>
      <c r="Q70" s="182">
        <v>5.0000000000000001E-4</v>
      </c>
      <c r="R70" s="182">
        <v>3.0100000000000001E-7</v>
      </c>
      <c r="S70" s="182" t="s">
        <v>390</v>
      </c>
      <c r="T70" s="182">
        <v>5.0000000000000001E-3</v>
      </c>
      <c r="U70" s="182" t="s">
        <v>390</v>
      </c>
      <c r="V70" s="182">
        <v>3.728E-3</v>
      </c>
      <c r="W70" s="182">
        <v>6.9327811787300436E-3</v>
      </c>
      <c r="X70" s="182" t="s">
        <v>390</v>
      </c>
      <c r="Y70" s="182" t="s">
        <v>390</v>
      </c>
      <c r="Z70" s="182" t="s">
        <v>390</v>
      </c>
      <c r="AA70" s="182" t="s">
        <v>390</v>
      </c>
      <c r="AB70" s="183">
        <v>7.6993383944000002E-2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1.277997842</v>
      </c>
      <c r="F72" s="182">
        <v>1.1000000000000001</v>
      </c>
      <c r="G72" s="182">
        <v>0.25158533000000005</v>
      </c>
      <c r="H72" s="182" t="s">
        <v>390</v>
      </c>
      <c r="I72" s="182">
        <v>0.66111414899999987</v>
      </c>
      <c r="J72" s="182">
        <v>0.99053254099999988</v>
      </c>
      <c r="K72" s="182">
        <v>1.3217142781600006</v>
      </c>
      <c r="L72" s="182">
        <v>2.3800109363999993E-3</v>
      </c>
      <c r="M72" s="182">
        <v>36.392309998000002</v>
      </c>
      <c r="N72" s="182">
        <v>4.794841849149206</v>
      </c>
      <c r="O72" s="182">
        <v>0.23398870007029707</v>
      </c>
      <c r="P72" s="182">
        <v>0.57820262330335326</v>
      </c>
      <c r="Q72" s="182">
        <v>0.1444954521072935</v>
      </c>
      <c r="R72" s="182">
        <v>0.59483651057500009</v>
      </c>
      <c r="S72" s="182">
        <v>0.13068332099999999</v>
      </c>
      <c r="T72" s="182">
        <v>0.46218817187499994</v>
      </c>
      <c r="U72" s="182">
        <v>1.7667185249999998E-2</v>
      </c>
      <c r="V72" s="182">
        <v>12.498974484802913</v>
      </c>
      <c r="W72" s="182">
        <v>4.7616828553882451</v>
      </c>
      <c r="X72" s="182">
        <v>3.3741621854313482E-3</v>
      </c>
      <c r="Y72" s="182">
        <v>1.957312007552291E-2</v>
      </c>
      <c r="Z72" s="182">
        <v>6.653017371751592E-3</v>
      </c>
      <c r="AA72" s="182">
        <v>8.9549246979354468E-4</v>
      </c>
      <c r="AB72" s="183">
        <v>3.0495792102499395E-2</v>
      </c>
      <c r="AC72" s="182" t="s">
        <v>438</v>
      </c>
      <c r="AD72" s="182">
        <v>0.17815604733438184</v>
      </c>
      <c r="AE72" s="184"/>
      <c r="AF72" s="191" t="s">
        <v>391</v>
      </c>
      <c r="AG72" s="191" t="s">
        <v>391</v>
      </c>
      <c r="AH72" s="191" t="s">
        <v>391</v>
      </c>
      <c r="AI72" s="191" t="s">
        <v>391</v>
      </c>
      <c r="AJ72" s="191" t="s">
        <v>391</v>
      </c>
      <c r="AK72" s="183">
        <v>6502.05105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2.1150000000000001E-3</v>
      </c>
      <c r="J73" s="182">
        <v>2.9962500000000002E-3</v>
      </c>
      <c r="K73" s="182">
        <v>3.5249999999999999E-3</v>
      </c>
      <c r="L73" s="182">
        <v>2.1150000000000002E-4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2.0047299999999999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3.3674179999999991E-2</v>
      </c>
      <c r="J74" s="182">
        <v>4.0673141999999995E-2</v>
      </c>
      <c r="K74" s="182">
        <v>4.7122551900000011E-2</v>
      </c>
      <c r="L74" s="182">
        <v>7.7450613999999977E-4</v>
      </c>
      <c r="M74" s="182" t="s">
        <v>390</v>
      </c>
      <c r="N74" s="182">
        <v>0.19117533390619049</v>
      </c>
      <c r="O74" s="182">
        <v>3.0270561455846799E-2</v>
      </c>
      <c r="P74" s="182">
        <v>6.7245272902440673E-2</v>
      </c>
      <c r="Q74" s="182">
        <v>1.4877965182702572E-2</v>
      </c>
      <c r="R74" s="182">
        <v>3.5305672685459942E-2</v>
      </c>
      <c r="S74" s="182">
        <v>5.8602854575667655E-2</v>
      </c>
      <c r="T74" s="182">
        <v>5.3431599999999996E-4</v>
      </c>
      <c r="U74" s="182" t="s">
        <v>390</v>
      </c>
      <c r="V74" s="182">
        <v>1.5290515022625648</v>
      </c>
      <c r="W74" s="182">
        <v>0.56623020093145204</v>
      </c>
      <c r="X74" s="182" t="s">
        <v>390</v>
      </c>
      <c r="Y74" s="182" t="s">
        <v>390</v>
      </c>
      <c r="Z74" s="182" t="s">
        <v>390</v>
      </c>
      <c r="AA74" s="182" t="s">
        <v>390</v>
      </c>
      <c r="AB74" s="182">
        <v>5.1384143902350535E-2</v>
      </c>
      <c r="AC74" s="182" t="s">
        <v>391</v>
      </c>
      <c r="AD74" s="182">
        <v>1.8219284533394174E-3</v>
      </c>
      <c r="AE74" s="184"/>
      <c r="AF74" s="191" t="s">
        <v>391</v>
      </c>
      <c r="AG74" s="191" t="s">
        <v>391</v>
      </c>
      <c r="AH74" s="191" t="s">
        <v>391</v>
      </c>
      <c r="AI74" s="191" t="s">
        <v>391</v>
      </c>
      <c r="AJ74" s="191" t="s">
        <v>391</v>
      </c>
      <c r="AK74" s="186">
        <v>64.603274999999996</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5.6826000000000001E-5</v>
      </c>
      <c r="J75" s="194">
        <v>6.3755999999999991E-5</v>
      </c>
      <c r="K75" s="194">
        <v>6.9300000000000004E-5</v>
      </c>
      <c r="L75" s="194" t="s">
        <v>390</v>
      </c>
      <c r="M75" s="194" t="s">
        <v>390</v>
      </c>
      <c r="N75" s="194">
        <v>1.7424000000000001E-5</v>
      </c>
      <c r="O75" s="194">
        <v>1.4548912745329864E-3</v>
      </c>
      <c r="P75" s="194">
        <v>1.3365287301962639E-2</v>
      </c>
      <c r="Q75" s="194">
        <v>8.8364899503428718E-4</v>
      </c>
      <c r="R75" s="194" t="s">
        <v>390</v>
      </c>
      <c r="S75" s="194" t="s">
        <v>390</v>
      </c>
      <c r="T75" s="194" t="s">
        <v>390</v>
      </c>
      <c r="U75" s="194" t="s">
        <v>390</v>
      </c>
      <c r="V75" s="194">
        <v>5.2747199999999997E-4</v>
      </c>
      <c r="W75" s="194">
        <v>7.3360576968550481E-4</v>
      </c>
      <c r="X75" s="194" t="s">
        <v>390</v>
      </c>
      <c r="Y75" s="194" t="s">
        <v>390</v>
      </c>
      <c r="Z75" s="194" t="s">
        <v>390</v>
      </c>
      <c r="AA75" s="194" t="s">
        <v>390</v>
      </c>
      <c r="AB75" s="183">
        <v>8.1885760227003995E-8</v>
      </c>
      <c r="AC75" s="194" t="s">
        <v>390</v>
      </c>
      <c r="AD75" s="194">
        <v>1.7666379758808228E-5</v>
      </c>
      <c r="AE75" s="184"/>
      <c r="AF75" s="191" t="s">
        <v>391</v>
      </c>
      <c r="AG75" s="191" t="s">
        <v>391</v>
      </c>
      <c r="AH75" s="191" t="s">
        <v>391</v>
      </c>
      <c r="AI75" s="191" t="s">
        <v>391</v>
      </c>
      <c r="AJ75" s="191" t="s">
        <v>391</v>
      </c>
      <c r="AK75" s="190">
        <v>9.3040000000000003</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4.374309999999999E-4</v>
      </c>
      <c r="J76" s="183">
        <v>7.2012900000000012E-4</v>
      </c>
      <c r="K76" s="183">
        <v>1.1586599999999993E-3</v>
      </c>
      <c r="L76" s="183" t="s">
        <v>390</v>
      </c>
      <c r="M76" s="182" t="s">
        <v>390</v>
      </c>
      <c r="N76" s="183">
        <v>0.43075660000000005</v>
      </c>
      <c r="O76" s="183">
        <v>1.7093799999999999E-2</v>
      </c>
      <c r="P76" s="183">
        <v>5.6719792996068959E-4</v>
      </c>
      <c r="Q76" s="183">
        <v>0.12692120000000001</v>
      </c>
      <c r="R76" s="183">
        <v>5.0842159687540019E-3</v>
      </c>
      <c r="S76" s="183">
        <v>7.7855743373031116E-3</v>
      </c>
      <c r="T76" s="183">
        <v>7.2665360481495708E-3</v>
      </c>
      <c r="U76" s="183">
        <v>2.3946539249583812E-3</v>
      </c>
      <c r="V76" s="183">
        <v>5.8981623767447814E-3</v>
      </c>
      <c r="W76" s="183">
        <v>2.2016000000000004E-2</v>
      </c>
      <c r="X76" s="183" t="s">
        <v>390</v>
      </c>
      <c r="Y76" s="183" t="s">
        <v>390</v>
      </c>
      <c r="Z76" s="183" t="s">
        <v>390</v>
      </c>
      <c r="AA76" s="183" t="s">
        <v>390</v>
      </c>
      <c r="AB76" s="183">
        <v>1.7036809999999999E-3</v>
      </c>
      <c r="AC76" s="183" t="s">
        <v>390</v>
      </c>
      <c r="AD76" s="183">
        <v>4.1880000000000004E-6</v>
      </c>
      <c r="AE76" s="184"/>
      <c r="AF76" s="191" t="s">
        <v>391</v>
      </c>
      <c r="AG76" s="191" t="s">
        <v>391</v>
      </c>
      <c r="AH76" s="191" t="s">
        <v>391</v>
      </c>
      <c r="AI76" s="191" t="s">
        <v>391</v>
      </c>
      <c r="AJ76" s="191" t="s">
        <v>391</v>
      </c>
      <c r="AK76" s="183">
        <v>39.887999999999998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0.46074999999999999</v>
      </c>
      <c r="O77" s="194">
        <v>0.11155</v>
      </c>
      <c r="P77" s="194">
        <v>7.2749999999999996E-4</v>
      </c>
      <c r="Q77" s="194">
        <v>1.4549999999999999E-2</v>
      </c>
      <c r="R77" s="194" t="s">
        <v>390</v>
      </c>
      <c r="S77" s="194" t="s">
        <v>390</v>
      </c>
      <c r="T77" s="194" t="s">
        <v>390</v>
      </c>
      <c r="U77" s="194" t="s">
        <v>390</v>
      </c>
      <c r="V77" s="194">
        <v>0.1312018785332888</v>
      </c>
      <c r="W77" s="194">
        <v>2.4250000000000001E-3</v>
      </c>
      <c r="X77" s="194" t="s">
        <v>390</v>
      </c>
      <c r="Y77" s="194" t="s">
        <v>390</v>
      </c>
      <c r="Z77" s="194" t="s">
        <v>390</v>
      </c>
      <c r="AA77" s="194" t="s">
        <v>390</v>
      </c>
      <c r="AB77" s="183" t="s">
        <v>390</v>
      </c>
      <c r="AC77" s="194" t="s">
        <v>390</v>
      </c>
      <c r="AD77" s="194">
        <v>1.7459999999999999E-6</v>
      </c>
      <c r="AE77" s="184"/>
      <c r="AF77" s="191" t="s">
        <v>391</v>
      </c>
      <c r="AG77" s="191" t="s">
        <v>391</v>
      </c>
      <c r="AH77" s="191" t="s">
        <v>391</v>
      </c>
      <c r="AI77" s="191" t="s">
        <v>391</v>
      </c>
      <c r="AJ77" s="191" t="s">
        <v>391</v>
      </c>
      <c r="AK77" s="186">
        <v>0.48499999999999999</v>
      </c>
      <c r="AL77" s="160" t="s">
        <v>196</v>
      </c>
    </row>
    <row r="78" spans="1:38" s="2" customFormat="1" ht="24.75" customHeight="1" thickBot="1" x14ac:dyDescent="0.3">
      <c r="A78" s="120" t="s">
        <v>53</v>
      </c>
      <c r="B78" s="120" t="s">
        <v>197</v>
      </c>
      <c r="C78" s="121" t="s">
        <v>198</v>
      </c>
      <c r="D78" s="181"/>
      <c r="E78" s="182" t="s">
        <v>390</v>
      </c>
      <c r="F78" s="182" t="s">
        <v>390</v>
      </c>
      <c r="G78" s="182">
        <v>3.061422E-7</v>
      </c>
      <c r="H78" s="182" t="s">
        <v>390</v>
      </c>
      <c r="I78" s="182">
        <v>6.8774201944021675E-5</v>
      </c>
      <c r="J78" s="182">
        <v>9.0425339593065544E-5</v>
      </c>
      <c r="K78" s="182">
        <v>1.1578148475424526E-4</v>
      </c>
      <c r="L78" s="182">
        <v>6.8774201944021679E-8</v>
      </c>
      <c r="M78" s="182" t="s">
        <v>390</v>
      </c>
      <c r="N78" s="182">
        <v>5.7608312547945204E-4</v>
      </c>
      <c r="O78" s="182">
        <v>2.1229729994520549E-3</v>
      </c>
      <c r="P78" s="182">
        <v>3.2262099999999999E-4</v>
      </c>
      <c r="Q78" s="182">
        <v>8.8158000000000004E-3</v>
      </c>
      <c r="R78" s="182" t="s">
        <v>390</v>
      </c>
      <c r="S78" s="182">
        <v>1.6322355221917811E-2</v>
      </c>
      <c r="T78" s="182">
        <v>1.8235099999999998E-3</v>
      </c>
      <c r="U78" s="182" t="s">
        <v>390</v>
      </c>
      <c r="V78" s="182">
        <v>0.65437708951452056</v>
      </c>
      <c r="W78" s="182">
        <v>0.70135000000000003</v>
      </c>
      <c r="X78" s="182" t="s">
        <v>390</v>
      </c>
      <c r="Y78" s="182" t="s">
        <v>390</v>
      </c>
      <c r="Z78" s="182" t="s">
        <v>390</v>
      </c>
      <c r="AA78" s="182" t="s">
        <v>390</v>
      </c>
      <c r="AB78" s="183">
        <v>4.8479317482517477E-5</v>
      </c>
      <c r="AC78" s="182" t="s">
        <v>390</v>
      </c>
      <c r="AD78" s="182">
        <v>5.1899900000000001E-5</v>
      </c>
      <c r="AE78" s="184"/>
      <c r="AF78" s="186" t="s">
        <v>391</v>
      </c>
      <c r="AG78" s="186" t="s">
        <v>391</v>
      </c>
      <c r="AH78" s="186" t="s">
        <v>391</v>
      </c>
      <c r="AI78" s="186" t="s">
        <v>391</v>
      </c>
      <c r="AJ78" s="186" t="s">
        <v>391</v>
      </c>
      <c r="AK78" s="186">
        <v>14.026999999999999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0.19258285502000005</v>
      </c>
      <c r="F80" s="182">
        <v>0.20723811299999997</v>
      </c>
      <c r="G80" s="182">
        <v>0.19784083729999996</v>
      </c>
      <c r="H80" s="182">
        <v>8.295100000000001E-4</v>
      </c>
      <c r="I80" s="182">
        <v>3.3176009798055989E-2</v>
      </c>
      <c r="J80" s="182">
        <v>5.4816651660406931E-2</v>
      </c>
      <c r="K80" s="182">
        <v>7.8370868615245795E-2</v>
      </c>
      <c r="L80" s="182">
        <v>1.0303736798055982E-5</v>
      </c>
      <c r="M80" s="182">
        <v>0.15483048569999999</v>
      </c>
      <c r="N80" s="183">
        <v>0.40795000000000003</v>
      </c>
      <c r="O80" s="183">
        <v>5.8125999999999994E-3</v>
      </c>
      <c r="P80" s="183">
        <v>1.7976128461538463E-3</v>
      </c>
      <c r="Q80" s="183">
        <v>8.7372999999999997E-4</v>
      </c>
      <c r="R80" s="183">
        <v>0.11474957654399999</v>
      </c>
      <c r="S80" s="183">
        <v>9.0604959999999998E-2</v>
      </c>
      <c r="T80" s="183">
        <v>0.14157882000000002</v>
      </c>
      <c r="U80" s="183" t="s">
        <v>390</v>
      </c>
      <c r="V80" s="183">
        <v>1.5038486019999995</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12.515630400000001</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0.50340000000000007</v>
      </c>
      <c r="G83" s="183" t="s">
        <v>390</v>
      </c>
      <c r="H83" s="183" t="s">
        <v>391</v>
      </c>
      <c r="I83" s="183">
        <v>7.9537200000000016E-2</v>
      </c>
      <c r="J83" s="183">
        <v>0.53159040000000013</v>
      </c>
      <c r="K83" s="183">
        <v>1.8625800000000003</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1.33</v>
      </c>
      <c r="AL83" s="160" t="s">
        <v>385</v>
      </c>
    </row>
    <row r="84" spans="1:38" s="2" customFormat="1" ht="24.75" customHeight="1" thickBot="1" x14ac:dyDescent="0.3">
      <c r="A84" s="120" t="s">
        <v>53</v>
      </c>
      <c r="B84" s="129" t="s">
        <v>213</v>
      </c>
      <c r="C84" s="130" t="s">
        <v>214</v>
      </c>
      <c r="D84" s="122"/>
      <c r="E84" s="183" t="s">
        <v>390</v>
      </c>
      <c r="F84" s="183">
        <v>1.6749460000000001E-3</v>
      </c>
      <c r="G84" s="183" t="s">
        <v>391</v>
      </c>
      <c r="H84" s="183" t="s">
        <v>391</v>
      </c>
      <c r="I84" s="183">
        <v>2.1775000000000001E-4</v>
      </c>
      <c r="J84" s="183">
        <v>3.1024999999999998E-4</v>
      </c>
      <c r="K84" s="183">
        <v>3.6999999999999999E-4</v>
      </c>
      <c r="L84" s="183">
        <v>2.8307499999999997E-8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32.862369600000001</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15.321999999999999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8.3129030000000076E-2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13.929</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4.3609999999999998</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10.135999999999999</v>
      </c>
      <c r="G90" s="183" t="s">
        <v>391</v>
      </c>
      <c r="H90" s="183" t="s">
        <v>391</v>
      </c>
      <c r="I90" s="183">
        <v>2.1253876363636361E-4</v>
      </c>
      <c r="J90" s="183">
        <v>3.1880814545454544E-3</v>
      </c>
      <c r="K90" s="183">
        <v>3.896544E-3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4.0425933589199999E-2</v>
      </c>
      <c r="F91" s="183">
        <v>0.16656673721095999</v>
      </c>
      <c r="G91" s="183">
        <v>8.4412926000000006E-3</v>
      </c>
      <c r="H91" s="183">
        <v>9.1528710625100013E-2</v>
      </c>
      <c r="I91" s="183">
        <v>0.74066704903800007</v>
      </c>
      <c r="J91" s="183">
        <v>0.87477738643800007</v>
      </c>
      <c r="K91" s="183">
        <v>0.90247712473800012</v>
      </c>
      <c r="L91" s="183" t="s">
        <v>390</v>
      </c>
      <c r="M91" s="183">
        <v>1.2352217952694</v>
      </c>
      <c r="N91" s="183">
        <v>2.19138192</v>
      </c>
      <c r="O91" s="183">
        <v>0.12323439176760001</v>
      </c>
      <c r="P91" s="183">
        <v>1.5932241000000001E-4</v>
      </c>
      <c r="Q91" s="183">
        <v>3.7175229000000003E-3</v>
      </c>
      <c r="R91" s="183">
        <v>4.3604027999999996E-2</v>
      </c>
      <c r="S91" s="183">
        <v>1.3601353193676</v>
      </c>
      <c r="T91" s="183">
        <v>0.14340269968380001</v>
      </c>
      <c r="U91" s="183" t="s">
        <v>390</v>
      </c>
      <c r="V91" s="183">
        <v>0.78628259968379999</v>
      </c>
      <c r="W91" s="183">
        <v>2.2055110994000002E-3</v>
      </c>
      <c r="X91" s="183">
        <v>2.4481173203339999E-3</v>
      </c>
      <c r="Y91" s="183">
        <v>9.9247999472999986E-4</v>
      </c>
      <c r="Z91" s="183">
        <v>9.9247999472999986E-4</v>
      </c>
      <c r="AA91" s="183">
        <v>9.9247999472999986E-4</v>
      </c>
      <c r="AB91" s="183">
        <v>5.4255573045239999E-3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3.441E-3</v>
      </c>
      <c r="G92" s="194">
        <v>6.746160000000001E-2</v>
      </c>
      <c r="H92" s="194" t="s">
        <v>390</v>
      </c>
      <c r="I92" s="194">
        <v>7.2706769999999997E-3</v>
      </c>
      <c r="J92" s="194">
        <v>1.2236992E-2</v>
      </c>
      <c r="K92" s="194">
        <v>1.9804457999999994E-2</v>
      </c>
      <c r="L92" s="194">
        <v>1.8903760199999998E-4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663.47148600000003</v>
      </c>
      <c r="AL92" s="160" t="s">
        <v>231</v>
      </c>
    </row>
    <row r="93" spans="1:38" s="2" customFormat="1" ht="24.75" customHeight="1" thickBot="1" x14ac:dyDescent="0.3">
      <c r="A93" s="120" t="s">
        <v>53</v>
      </c>
      <c r="B93" s="123" t="s">
        <v>232</v>
      </c>
      <c r="C93" s="121" t="s">
        <v>405</v>
      </c>
      <c r="D93" s="189"/>
      <c r="E93" s="194" t="s">
        <v>391</v>
      </c>
      <c r="F93" s="182">
        <v>3.3417882749999999</v>
      </c>
      <c r="G93" s="194" t="s">
        <v>391</v>
      </c>
      <c r="H93" s="194" t="s">
        <v>391</v>
      </c>
      <c r="I93" s="182">
        <v>1.4868762491803279E-2</v>
      </c>
      <c r="J93" s="182">
        <v>3.9434544000000002E-2</v>
      </c>
      <c r="K93" s="182">
        <v>6.4646793442622946E-2</v>
      </c>
      <c r="L93" s="182" t="s">
        <v>390</v>
      </c>
      <c r="M93" s="194" t="s">
        <v>391</v>
      </c>
      <c r="N93" s="194" t="s">
        <v>391</v>
      </c>
      <c r="O93" s="194" t="s">
        <v>391</v>
      </c>
      <c r="P93" s="194" t="s">
        <v>391</v>
      </c>
      <c r="Q93" s="194" t="s">
        <v>391</v>
      </c>
      <c r="R93" s="194" t="s">
        <v>391</v>
      </c>
      <c r="S93" s="194" t="s">
        <v>391</v>
      </c>
      <c r="T93" s="194" t="s">
        <v>391</v>
      </c>
      <c r="U93" s="194" t="s">
        <v>391</v>
      </c>
      <c r="V93" s="194" t="s">
        <v>391</v>
      </c>
      <c r="W93" s="194">
        <v>0.50872301878871651</v>
      </c>
      <c r="X93" s="194" t="s">
        <v>390</v>
      </c>
      <c r="Y93" s="194" t="s">
        <v>390</v>
      </c>
      <c r="Z93" s="194" t="s">
        <v>390</v>
      </c>
      <c r="AA93" s="194" t="s">
        <v>390</v>
      </c>
      <c r="AB93" s="183">
        <v>1.4479039765525009E-4</v>
      </c>
      <c r="AC93" s="194">
        <v>0.10174460375774332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4.6615999999999998E-2</v>
      </c>
      <c r="G95" s="195" t="s">
        <v>390</v>
      </c>
      <c r="H95" s="195" t="s">
        <v>390</v>
      </c>
      <c r="I95" s="182">
        <v>0.12809648399999998</v>
      </c>
      <c r="J95" s="182">
        <v>0.21332317399999978</v>
      </c>
      <c r="K95" s="182">
        <v>0.33743058299999978</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1.5049236000000002E-2</v>
      </c>
      <c r="F98" s="182">
        <v>0.29080119710000008</v>
      </c>
      <c r="G98" s="182">
        <v>4.6637999999999992E-3</v>
      </c>
      <c r="H98" s="182">
        <v>2.5494859999999998E-2</v>
      </c>
      <c r="I98" s="182">
        <v>0.11738205900000037</v>
      </c>
      <c r="J98" s="182">
        <v>0.18084332600000014</v>
      </c>
      <c r="K98" s="182">
        <v>0.27050377997999953</v>
      </c>
      <c r="L98" s="182" t="s">
        <v>391</v>
      </c>
      <c r="M98" s="182">
        <v>1.1424600000000002E-2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0.24903554931395941</v>
      </c>
      <c r="F99" s="183">
        <v>7.1694188767729452</v>
      </c>
      <c r="G99" s="183" t="s">
        <v>391</v>
      </c>
      <c r="H99" s="183">
        <v>9.6136230204458499</v>
      </c>
      <c r="I99" s="183">
        <v>0.16386469999999997</v>
      </c>
      <c r="J99" s="183">
        <v>0.25179210000000002</v>
      </c>
      <c r="K99" s="183">
        <v>0.55154459999999994</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399670</v>
      </c>
      <c r="AL99" s="160" t="s">
        <v>245</v>
      </c>
    </row>
    <row r="100" spans="1:38" s="2" customFormat="1" ht="24.75" customHeight="1" thickBot="1" x14ac:dyDescent="0.3">
      <c r="A100" s="120" t="s">
        <v>243</v>
      </c>
      <c r="B100" s="120" t="s">
        <v>246</v>
      </c>
      <c r="C100" s="121" t="s">
        <v>408</v>
      </c>
      <c r="D100" s="196"/>
      <c r="E100" s="197">
        <v>0.28238774813659595</v>
      </c>
      <c r="F100" s="183">
        <v>9.7698556871208613</v>
      </c>
      <c r="G100" s="183" t="s">
        <v>391</v>
      </c>
      <c r="H100" s="183">
        <v>9.3352052171172097</v>
      </c>
      <c r="I100" s="183">
        <v>0.17231939999999996</v>
      </c>
      <c r="J100" s="183">
        <v>0.25847909999999996</v>
      </c>
      <c r="K100" s="183">
        <v>0.56482469999999996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957329.99999999988</v>
      </c>
      <c r="AL100" s="160" t="s">
        <v>245</v>
      </c>
    </row>
    <row r="101" spans="1:38" s="2" customFormat="1" ht="24.75" customHeight="1" thickBot="1" x14ac:dyDescent="0.3">
      <c r="A101" s="120" t="s">
        <v>243</v>
      </c>
      <c r="B101" s="120" t="s">
        <v>247</v>
      </c>
      <c r="C101" s="121" t="s">
        <v>248</v>
      </c>
      <c r="D101" s="196"/>
      <c r="E101" s="197">
        <v>7.5065808862628597E-3</v>
      </c>
      <c r="F101" s="183">
        <v>0.10639737607854803</v>
      </c>
      <c r="G101" s="183" t="s">
        <v>391</v>
      </c>
      <c r="H101" s="183">
        <v>0.20797614693237648</v>
      </c>
      <c r="I101" s="183">
        <v>3.66636E-3</v>
      </c>
      <c r="J101" s="183">
        <v>1.099908E-2</v>
      </c>
      <c r="K101" s="183">
        <v>2.5664520000000003E-2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183318</v>
      </c>
      <c r="AL101" s="160" t="s">
        <v>245</v>
      </c>
    </row>
    <row r="102" spans="1:38" s="2" customFormat="1" ht="24.75" customHeight="1" thickBot="1" x14ac:dyDescent="0.3">
      <c r="A102" s="120" t="s">
        <v>243</v>
      </c>
      <c r="B102" s="120" t="s">
        <v>249</v>
      </c>
      <c r="C102" s="121" t="s">
        <v>409</v>
      </c>
      <c r="D102" s="196"/>
      <c r="E102" s="197">
        <v>0.10918438813775354</v>
      </c>
      <c r="F102" s="183">
        <v>1.0929185175422784</v>
      </c>
      <c r="G102" s="183" t="s">
        <v>391</v>
      </c>
      <c r="H102" s="183">
        <v>9.0737649388273596</v>
      </c>
      <c r="I102" s="183">
        <v>1.3657880000000001E-2</v>
      </c>
      <c r="J102" s="183">
        <v>0.30525910000000001</v>
      </c>
      <c r="K102" s="183">
        <v>2.1506029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2135000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6.0462524699757192E-5</v>
      </c>
      <c r="F104" s="183">
        <v>6.479479798155005E-4</v>
      </c>
      <c r="G104" s="183" t="s">
        <v>391</v>
      </c>
      <c r="H104" s="183">
        <v>1.4918036260856869E-3</v>
      </c>
      <c r="I104" s="183">
        <v>3.3254000000000004E-4</v>
      </c>
      <c r="J104" s="183">
        <v>9.9762000000000006E-4</v>
      </c>
      <c r="K104" s="183">
        <v>2.3277800000000002E-3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16627</v>
      </c>
      <c r="AL104" s="160" t="s">
        <v>245</v>
      </c>
    </row>
    <row r="105" spans="1:38" s="2" customFormat="1" ht="24.75" customHeight="1" thickBot="1" x14ac:dyDescent="0.3">
      <c r="A105" s="120" t="s">
        <v>243</v>
      </c>
      <c r="B105" s="120" t="s">
        <v>254</v>
      </c>
      <c r="C105" s="121" t="s">
        <v>255</v>
      </c>
      <c r="D105" s="196"/>
      <c r="E105" s="197">
        <v>5.3256004125257184E-4</v>
      </c>
      <c r="F105" s="183">
        <v>1.3005302640677939E-2</v>
      </c>
      <c r="G105" s="183" t="s">
        <v>391</v>
      </c>
      <c r="H105" s="183">
        <v>1.5345471569108581E-2</v>
      </c>
      <c r="I105" s="183">
        <v>3.8183600000000007E-3</v>
      </c>
      <c r="J105" s="183">
        <v>6.0002799999999993E-3</v>
      </c>
      <c r="K105" s="183">
        <v>1.3091519999999999E-2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27274</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1.3417379151998528E-2</v>
      </c>
      <c r="F107" s="183">
        <v>0.26437407523457773</v>
      </c>
      <c r="G107" s="183" t="s">
        <v>391</v>
      </c>
      <c r="H107" s="183">
        <v>1.4599177070921823</v>
      </c>
      <c r="I107" s="183">
        <v>1.9372062000000002E-2</v>
      </c>
      <c r="J107" s="183">
        <v>0.25829416000000005</v>
      </c>
      <c r="K107" s="183">
        <v>1.2268972600000003</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6457354.0000000009</v>
      </c>
      <c r="AL107" s="160" t="s">
        <v>245</v>
      </c>
    </row>
    <row r="108" spans="1:38" s="2" customFormat="1" ht="24.75" customHeight="1" thickBot="1" x14ac:dyDescent="0.3">
      <c r="A108" s="132" t="s">
        <v>243</v>
      </c>
      <c r="B108" s="120" t="s">
        <v>259</v>
      </c>
      <c r="C108" s="133" t="s">
        <v>411</v>
      </c>
      <c r="D108" s="196"/>
      <c r="E108" s="197">
        <v>0.11598228718697197</v>
      </c>
      <c r="F108" s="183">
        <v>2.5648557025470367</v>
      </c>
      <c r="G108" s="183" t="s">
        <v>391</v>
      </c>
      <c r="H108" s="183">
        <v>2.490426826958819</v>
      </c>
      <c r="I108" s="183">
        <v>3.9295664000000001E-2</v>
      </c>
      <c r="J108" s="183">
        <v>0.39295664000000002</v>
      </c>
      <c r="K108" s="183">
        <v>0.78591328000000005</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19647832</v>
      </c>
      <c r="AL108" s="160" t="s">
        <v>245</v>
      </c>
    </row>
    <row r="109" spans="1:38" s="2" customFormat="1" ht="24.75" customHeight="1" thickBot="1" x14ac:dyDescent="0.3">
      <c r="A109" s="132" t="s">
        <v>243</v>
      </c>
      <c r="B109" s="120" t="s">
        <v>260</v>
      </c>
      <c r="C109" s="133" t="s">
        <v>412</v>
      </c>
      <c r="D109" s="196"/>
      <c r="E109" s="197">
        <v>1.0595632014356628E-2</v>
      </c>
      <c r="F109" s="183">
        <v>0.18819490933588798</v>
      </c>
      <c r="G109" s="183" t="s">
        <v>391</v>
      </c>
      <c r="H109" s="183">
        <v>0.30176570258945756</v>
      </c>
      <c r="I109" s="183">
        <v>1.3931840000000001E-2</v>
      </c>
      <c r="J109" s="183">
        <v>7.6625119999999991E-2</v>
      </c>
      <c r="K109" s="183">
        <v>7.6625119999999991E-2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696592</v>
      </c>
      <c r="AL109" s="160" t="s">
        <v>245</v>
      </c>
    </row>
    <row r="110" spans="1:38" s="2" customFormat="1" ht="24.75" customHeight="1" thickBot="1" x14ac:dyDescent="0.3">
      <c r="A110" s="132" t="s">
        <v>243</v>
      </c>
      <c r="B110" s="120" t="s">
        <v>261</v>
      </c>
      <c r="C110" s="134" t="s">
        <v>413</v>
      </c>
      <c r="D110" s="196"/>
      <c r="E110" s="197">
        <v>2.4085895080385999E-3</v>
      </c>
      <c r="F110" s="183">
        <v>9.3359869248578963E-4</v>
      </c>
      <c r="G110" s="183" t="s">
        <v>391</v>
      </c>
      <c r="H110" s="183">
        <v>5.6465212661722788E-2</v>
      </c>
      <c r="I110" s="183">
        <v>1.049169E-2</v>
      </c>
      <c r="J110" s="183">
        <v>7.4011620000000014E-2</v>
      </c>
      <c r="K110" s="183">
        <v>7.4011620000000014E-2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515088</v>
      </c>
      <c r="AL110" s="160" t="s">
        <v>245</v>
      </c>
    </row>
    <row r="111" spans="1:38" s="2" customFormat="1" ht="24.75" customHeight="1" thickBot="1" x14ac:dyDescent="0.3">
      <c r="A111" s="120" t="s">
        <v>243</v>
      </c>
      <c r="B111" s="120" t="s">
        <v>262</v>
      </c>
      <c r="C111" s="121" t="s">
        <v>414</v>
      </c>
      <c r="D111" s="196"/>
      <c r="E111" s="197">
        <v>2.3637361208371423E-4</v>
      </c>
      <c r="F111" s="183">
        <v>1.7122860533333335E-5</v>
      </c>
      <c r="G111" s="183" t="s">
        <v>391</v>
      </c>
      <c r="H111" s="183">
        <v>4.0332963308747135E-3</v>
      </c>
      <c r="I111" s="183">
        <v>4.333E-5</v>
      </c>
      <c r="J111" s="183">
        <v>2.2077666666666664E-4</v>
      </c>
      <c r="K111" s="183">
        <v>2.2077666666666664E-4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20633.333333333332</v>
      </c>
      <c r="AL111" s="160" t="s">
        <v>245</v>
      </c>
    </row>
    <row r="112" spans="1:38" s="2" customFormat="1" ht="24.75" customHeight="1" thickBot="1" x14ac:dyDescent="0.3">
      <c r="A112" s="120" t="s">
        <v>263</v>
      </c>
      <c r="B112" s="120" t="s">
        <v>264</v>
      </c>
      <c r="C112" s="121" t="s">
        <v>265</v>
      </c>
      <c r="D112" s="181"/>
      <c r="E112" s="183">
        <v>11.945333333333336</v>
      </c>
      <c r="F112" s="183" t="s">
        <v>390</v>
      </c>
      <c r="G112" s="183" t="s">
        <v>391</v>
      </c>
      <c r="H112" s="183">
        <v>22.457799999999999</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298.63333333333338</v>
      </c>
      <c r="AL112" s="160" t="s">
        <v>430</v>
      </c>
    </row>
    <row r="113" spans="1:38" s="2" customFormat="1" ht="24.75" customHeight="1" thickBot="1" x14ac:dyDescent="0.3">
      <c r="A113" s="120" t="s">
        <v>263</v>
      </c>
      <c r="B113" s="135" t="s">
        <v>266</v>
      </c>
      <c r="C113" s="136" t="s">
        <v>267</v>
      </c>
      <c r="D113" s="181"/>
      <c r="E113" s="182">
        <v>3.8468064630376477</v>
      </c>
      <c r="F113" s="183">
        <v>11.821623939337146</v>
      </c>
      <c r="G113" s="183" t="s">
        <v>391</v>
      </c>
      <c r="H113" s="183">
        <v>15.161112109962845</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96.170161575941194</v>
      </c>
      <c r="AL113" s="160" t="s">
        <v>385</v>
      </c>
    </row>
    <row r="114" spans="1:38" s="2" customFormat="1" ht="24.75" customHeight="1" thickBot="1" x14ac:dyDescent="0.3">
      <c r="A114" s="120" t="s">
        <v>263</v>
      </c>
      <c r="B114" s="135" t="s">
        <v>268</v>
      </c>
      <c r="C114" s="136" t="s">
        <v>415</v>
      </c>
      <c r="D114" s="181"/>
      <c r="E114" s="182">
        <v>6.9228479999999995E-2</v>
      </c>
      <c r="F114" s="183" t="s">
        <v>391</v>
      </c>
      <c r="G114" s="183" t="s">
        <v>391</v>
      </c>
      <c r="H114" s="183">
        <v>0.22499256000000001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1.730712</v>
      </c>
      <c r="AL114" s="160" t="s">
        <v>385</v>
      </c>
    </row>
    <row r="115" spans="1:38" s="2" customFormat="1" ht="24.75" customHeight="1" thickBot="1" x14ac:dyDescent="0.3">
      <c r="A115" s="120" t="s">
        <v>263</v>
      </c>
      <c r="B115" s="135" t="s">
        <v>269</v>
      </c>
      <c r="C115" s="136" t="s">
        <v>270</v>
      </c>
      <c r="D115" s="181"/>
      <c r="E115" s="182">
        <v>7.7068021619891403E-2</v>
      </c>
      <c r="F115" s="183" t="s">
        <v>391</v>
      </c>
      <c r="G115" s="183" t="s">
        <v>391</v>
      </c>
      <c r="H115" s="183">
        <v>0.15413604323978281</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1.926700540497285</v>
      </c>
      <c r="AL115" s="160" t="s">
        <v>385</v>
      </c>
    </row>
    <row r="116" spans="1:38" s="2" customFormat="1" ht="24.75" customHeight="1" thickBot="1" x14ac:dyDescent="0.3">
      <c r="A116" s="120" t="s">
        <v>263</v>
      </c>
      <c r="B116" s="120" t="s">
        <v>271</v>
      </c>
      <c r="C116" s="125" t="s">
        <v>416</v>
      </c>
      <c r="D116" s="181" t="s">
        <v>424</v>
      </c>
      <c r="E116" s="182">
        <v>0.7080928249782753</v>
      </c>
      <c r="F116" s="183">
        <v>3.895155363053894E-2</v>
      </c>
      <c r="G116" s="183" t="s">
        <v>391</v>
      </c>
      <c r="H116" s="183">
        <v>1.9497442304541108</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16.899136867944382</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1.3205259577414121</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29.65654524336874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0.39430800558972351</v>
      </c>
      <c r="J119" s="183">
        <v>7.0546410153287278</v>
      </c>
      <c r="K119" s="183">
        <v>7.0546410153287278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1.6469853491286564</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0.4398125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2.0448932000000002</v>
      </c>
      <c r="G125" s="187" t="s">
        <v>391</v>
      </c>
      <c r="H125" s="183" t="s">
        <v>390</v>
      </c>
      <c r="I125" s="183">
        <v>1.6396131390219898E-5</v>
      </c>
      <c r="J125" s="183">
        <v>1.088106901350957E-4</v>
      </c>
      <c r="K125" s="183">
        <v>2.3004269192944892E-4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4968.5246637030004</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0.13036227722399998</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543.17615509999996</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9.8071234172582497E-2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2.9368925741522034</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2.5089999999999998E-2</v>
      </c>
      <c r="F133" s="183">
        <v>7.3200000000000023E-4</v>
      </c>
      <c r="G133" s="183">
        <v>2.3439999999999997E-3</v>
      </c>
      <c r="H133" s="183" t="s">
        <v>391</v>
      </c>
      <c r="I133" s="183">
        <v>2.5759999999999997E-3</v>
      </c>
      <c r="J133" s="183">
        <v>4.4160000000000007E-3</v>
      </c>
      <c r="K133" s="183">
        <v>7.3600000000000002E-3</v>
      </c>
      <c r="L133" s="183" t="s">
        <v>390</v>
      </c>
      <c r="M133" s="183">
        <v>5.5359999999999993E-3</v>
      </c>
      <c r="N133" s="183">
        <v>2.67885618E-3</v>
      </c>
      <c r="O133" s="183">
        <v>4.4870617999999993E-4</v>
      </c>
      <c r="P133" s="183">
        <v>0.13291693999999998</v>
      </c>
      <c r="Q133" s="183">
        <v>1.21409366E-3</v>
      </c>
      <c r="R133" s="183">
        <v>1.20963336E-3</v>
      </c>
      <c r="S133" s="183">
        <v>1.10883058E-3</v>
      </c>
      <c r="T133" s="183">
        <v>1.5459399800000001E-3</v>
      </c>
      <c r="U133" s="183">
        <v>1.76449468E-3</v>
      </c>
      <c r="V133" s="183">
        <v>1.428366472E-2</v>
      </c>
      <c r="W133" s="183">
        <v>2.4085619999999999E-3</v>
      </c>
      <c r="X133" s="183">
        <v>1.1775191999999999E-6</v>
      </c>
      <c r="Y133" s="183">
        <v>6.4317526000000008E-7</v>
      </c>
      <c r="Z133" s="183">
        <v>5.744866400000001E-7</v>
      </c>
      <c r="AA133" s="183">
        <v>6.2354994000000004E-7</v>
      </c>
      <c r="AB133" s="183">
        <v>3.0187310399999999E-6</v>
      </c>
      <c r="AC133" s="183">
        <v>1.3380899999999999E-2</v>
      </c>
      <c r="AD133" s="183">
        <v>3.6574459999999996E-2</v>
      </c>
      <c r="AE133" s="184"/>
      <c r="AF133" s="191" t="s">
        <v>391</v>
      </c>
      <c r="AG133" s="191" t="s">
        <v>391</v>
      </c>
      <c r="AH133" s="191">
        <v>9.6801495020000008</v>
      </c>
      <c r="AI133" s="191" t="s">
        <v>391</v>
      </c>
      <c r="AJ133" s="191" t="s">
        <v>391</v>
      </c>
      <c r="AK133" s="183">
        <v>89206</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0.4551267672058501</v>
      </c>
      <c r="F135" s="182">
        <v>0.17603959863622504</v>
      </c>
      <c r="G135" s="182">
        <v>1.5743378739825002E-2</v>
      </c>
      <c r="H135" s="182" t="s">
        <v>390</v>
      </c>
      <c r="I135" s="182">
        <v>0.59967960836242507</v>
      </c>
      <c r="J135" s="182">
        <v>0.64547852833282504</v>
      </c>
      <c r="K135" s="182">
        <v>0.66408433957080004</v>
      </c>
      <c r="L135" s="182">
        <v>0.25186543551221852</v>
      </c>
      <c r="M135" s="182">
        <v>7.9904803185857265</v>
      </c>
      <c r="N135" s="182">
        <v>7.0129596204675002E-2</v>
      </c>
      <c r="O135" s="182">
        <v>1.4312162490750003E-2</v>
      </c>
      <c r="P135" s="182" t="s">
        <v>390</v>
      </c>
      <c r="Q135" s="182">
        <v>5.8679866212075008E-2</v>
      </c>
      <c r="R135" s="182">
        <v>1.4312162490750001E-3</v>
      </c>
      <c r="S135" s="182">
        <v>2.8624324981500006E-2</v>
      </c>
      <c r="T135" s="182" t="s">
        <v>390</v>
      </c>
      <c r="U135" s="182">
        <v>1.0018513743525002E-2</v>
      </c>
      <c r="V135" s="182">
        <v>2.5089220846284754</v>
      </c>
      <c r="W135" s="182">
        <v>1.4312162490750002</v>
      </c>
      <c r="X135" s="182">
        <v>0.33347338603447507</v>
      </c>
      <c r="Y135" s="182">
        <v>0.6626531233217251</v>
      </c>
      <c r="Z135" s="182">
        <v>0.81293082947460016</v>
      </c>
      <c r="AA135" s="182" t="s">
        <v>390</v>
      </c>
      <c r="AB135" s="183">
        <v>1.8090573388308004</v>
      </c>
      <c r="AC135" s="182" t="s">
        <v>390</v>
      </c>
      <c r="AD135" s="182" t="s">
        <v>391</v>
      </c>
      <c r="AE135" s="184"/>
      <c r="AF135" s="191" t="s">
        <v>391</v>
      </c>
      <c r="AG135" s="191" t="s">
        <v>391</v>
      </c>
      <c r="AH135" s="191" t="s">
        <v>391</v>
      </c>
      <c r="AI135" s="191" t="s">
        <v>391</v>
      </c>
      <c r="AJ135" s="191" t="s">
        <v>391</v>
      </c>
      <c r="AK135" s="186">
        <v>143.12162490750003</v>
      </c>
      <c r="AL135" s="160" t="s">
        <v>385</v>
      </c>
    </row>
    <row r="136" spans="1:38" s="2" customFormat="1" ht="24.75" customHeight="1" thickBot="1" x14ac:dyDescent="0.3">
      <c r="A136" s="120" t="s">
        <v>288</v>
      </c>
      <c r="B136" s="120" t="s">
        <v>313</v>
      </c>
      <c r="C136" s="121" t="s">
        <v>314</v>
      </c>
      <c r="D136" s="181"/>
      <c r="E136" s="182" t="s">
        <v>391</v>
      </c>
      <c r="F136" s="183">
        <v>5.0202599999999995E-3</v>
      </c>
      <c r="G136" s="182" t="s">
        <v>391</v>
      </c>
      <c r="H136" s="183">
        <v>0.13398453760000001</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2.6125199999999997E-3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8.9999999999999985E-6</v>
      </c>
      <c r="F139" s="183">
        <v>1.6921700000000001E-2</v>
      </c>
      <c r="G139" s="183" t="s">
        <v>390</v>
      </c>
      <c r="H139" s="183" t="s">
        <v>390</v>
      </c>
      <c r="I139" s="183">
        <v>0.38598047000000002</v>
      </c>
      <c r="J139" s="183">
        <v>0.38614982000000003</v>
      </c>
      <c r="K139" s="183">
        <v>0.38632971999999999</v>
      </c>
      <c r="L139" s="183" t="s">
        <v>390</v>
      </c>
      <c r="M139" s="183">
        <v>1.2E-5</v>
      </c>
      <c r="N139" s="183">
        <v>1.1152199999999999E-3</v>
      </c>
      <c r="O139" s="183">
        <v>2.2464199999999998E-3</v>
      </c>
      <c r="P139" s="183">
        <v>7.1358971999999996E-3</v>
      </c>
      <c r="Q139" s="183">
        <v>3.5525999999999999E-3</v>
      </c>
      <c r="R139" s="183">
        <v>3.3935999999999997E-3</v>
      </c>
      <c r="S139" s="183">
        <v>7.9089599999999996E-3</v>
      </c>
      <c r="T139" s="183" t="s">
        <v>390</v>
      </c>
      <c r="U139" s="183" t="s">
        <v>390</v>
      </c>
      <c r="V139" s="183" t="s">
        <v>390</v>
      </c>
      <c r="W139" s="183">
        <v>3.9240629999999999</v>
      </c>
      <c r="X139" s="183" t="s">
        <v>390</v>
      </c>
      <c r="Y139" s="183" t="s">
        <v>390</v>
      </c>
      <c r="Z139" s="183" t="s">
        <v>390</v>
      </c>
      <c r="AA139" s="183" t="s">
        <v>390</v>
      </c>
      <c r="AB139" s="183">
        <v>2.6449129999999999E-5</v>
      </c>
      <c r="AC139" s="183" t="s">
        <v>390</v>
      </c>
      <c r="AD139" s="183">
        <v>6.4000000000000004E-8</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268.95564895368494</v>
      </c>
      <c r="F141" s="19">
        <f t="shared" ref="F141:AD141" si="0">SUM(F14:F140)</f>
        <v>358.46867309369969</v>
      </c>
      <c r="G141" s="19">
        <f t="shared" si="0"/>
        <v>170.10312008656382</v>
      </c>
      <c r="H141" s="19">
        <f t="shared" si="0"/>
        <v>77.201202447439158</v>
      </c>
      <c r="I141" s="19">
        <f t="shared" si="0"/>
        <v>70.390843291026542</v>
      </c>
      <c r="J141" s="19">
        <f t="shared" si="0"/>
        <v>89.239486922326762</v>
      </c>
      <c r="K141" s="19">
        <f t="shared" si="0"/>
        <v>111.32857684016662</v>
      </c>
      <c r="L141" s="19">
        <f t="shared" si="0"/>
        <v>7.808637600991883</v>
      </c>
      <c r="M141" s="19">
        <f t="shared" si="0"/>
        <v>1155.0723560771719</v>
      </c>
      <c r="N141" s="19">
        <f t="shared" si="0"/>
        <v>39.697723080745554</v>
      </c>
      <c r="O141" s="19">
        <f t="shared" si="0"/>
        <v>1.6597963944833092</v>
      </c>
      <c r="P141" s="19">
        <f t="shared" si="0"/>
        <v>3.2352046222346664</v>
      </c>
      <c r="Q141" s="19">
        <f t="shared" si="0"/>
        <v>2.0697301880050527</v>
      </c>
      <c r="R141" s="19">
        <f>SUM(R14:R140)</f>
        <v>12.893788210793025</v>
      </c>
      <c r="S141" s="19">
        <f t="shared" si="0"/>
        <v>81.527893065731405</v>
      </c>
      <c r="T141" s="19">
        <f t="shared" si="0"/>
        <v>9.3264877372943253</v>
      </c>
      <c r="U141" s="19">
        <f t="shared" si="0"/>
        <v>27.168665467846704</v>
      </c>
      <c r="V141" s="19">
        <f t="shared" si="0"/>
        <v>73.19608506030734</v>
      </c>
      <c r="W141" s="19">
        <f t="shared" si="0"/>
        <v>60.561439035947714</v>
      </c>
      <c r="X141" s="19">
        <f t="shared" si="0"/>
        <v>15.680882274621661</v>
      </c>
      <c r="Y141" s="19">
        <f t="shared" si="0"/>
        <v>11.990777433893877</v>
      </c>
      <c r="Z141" s="19">
        <f t="shared" si="0"/>
        <v>7.2590866608576894</v>
      </c>
      <c r="AA141" s="19">
        <f t="shared" si="0"/>
        <v>8.1399752800360545</v>
      </c>
      <c r="AB141" s="19">
        <f t="shared" si="0"/>
        <v>43.201022658986538</v>
      </c>
      <c r="AC141" s="19">
        <f t="shared" si="0"/>
        <v>10.733216801807982</v>
      </c>
      <c r="AD141" s="19">
        <f t="shared" si="0"/>
        <v>1.9022814084362811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268.95564895368494</v>
      </c>
      <c r="F152" s="13">
        <f t="shared" ref="F152:AD152" si="1">SUM(F$141, F$151, IF(AND(ISNUMBER(SEARCH($B$4,"AT|BE|CH|GB|IE|LT|LU|NL")),SUM(F$143:F$149)&gt;0),SUM(F$143:F$149)-SUM(F$27:F$33),0))</f>
        <v>358.46867309369969</v>
      </c>
      <c r="G152" s="13">
        <f t="shared" si="1"/>
        <v>170.10312008656382</v>
      </c>
      <c r="H152" s="13">
        <f t="shared" si="1"/>
        <v>77.201202447439158</v>
      </c>
      <c r="I152" s="13">
        <f t="shared" si="1"/>
        <v>70.390843291026542</v>
      </c>
      <c r="J152" s="13">
        <f t="shared" si="1"/>
        <v>89.239486922326762</v>
      </c>
      <c r="K152" s="13">
        <f t="shared" si="1"/>
        <v>111.32857684016662</v>
      </c>
      <c r="L152" s="13">
        <f t="shared" si="1"/>
        <v>7.808637600991883</v>
      </c>
      <c r="M152" s="13">
        <f t="shared" si="1"/>
        <v>1155.0723560771719</v>
      </c>
      <c r="N152" s="13">
        <f t="shared" si="1"/>
        <v>39.697723080745554</v>
      </c>
      <c r="O152" s="13">
        <f t="shared" si="1"/>
        <v>1.6597963944833092</v>
      </c>
      <c r="P152" s="13">
        <f t="shared" si="1"/>
        <v>3.2352046222346664</v>
      </c>
      <c r="Q152" s="13">
        <f t="shared" si="1"/>
        <v>2.0697301880050527</v>
      </c>
      <c r="R152" s="13">
        <f t="shared" si="1"/>
        <v>12.893788210793025</v>
      </c>
      <c r="S152" s="13">
        <f t="shared" si="1"/>
        <v>81.527893065731405</v>
      </c>
      <c r="T152" s="13">
        <f t="shared" si="1"/>
        <v>9.3264877372943253</v>
      </c>
      <c r="U152" s="13">
        <f t="shared" si="1"/>
        <v>27.168665467846704</v>
      </c>
      <c r="V152" s="13">
        <f t="shared" si="1"/>
        <v>73.19608506030734</v>
      </c>
      <c r="W152" s="13">
        <f t="shared" si="1"/>
        <v>60.561439035947714</v>
      </c>
      <c r="X152" s="13">
        <f t="shared" si="1"/>
        <v>15.680882274621661</v>
      </c>
      <c r="Y152" s="13">
        <f t="shared" si="1"/>
        <v>11.990777433893877</v>
      </c>
      <c r="Z152" s="13">
        <f t="shared" si="1"/>
        <v>7.2590866608576894</v>
      </c>
      <c r="AA152" s="13">
        <f t="shared" si="1"/>
        <v>8.1399752800360545</v>
      </c>
      <c r="AB152" s="13">
        <f t="shared" si="1"/>
        <v>43.201022658986538</v>
      </c>
      <c r="AC152" s="13">
        <f t="shared" si="1"/>
        <v>10.733216801807982</v>
      </c>
      <c r="AD152" s="13">
        <f t="shared" si="1"/>
        <v>1.9022814084362811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268.95564895368494</v>
      </c>
      <c r="F154" s="13">
        <f>SUM(F$141, F$153, -1 * IF(OR($B$6=2005,$B$6&gt;=2020),SUM(F$99:F$122),0), IF(AND(ISNUMBER(SEARCH($B$4,"AT|BE|CH|GB|IE|LT|LU|NL")),SUM(F$143:F$149)&gt;0),SUM(F$143:F$149)-SUM(F$27:F$33),0))</f>
        <v>358.46867309369969</v>
      </c>
      <c r="G154" s="13">
        <f>SUM(G$141, G$153, IF(AND(ISNUMBER(SEARCH($B$4,"AT|BE|CH|GB|IE|LT|LU|NL")),SUM(G$143:G$149)&gt;0),SUM(G$143:G$149)-SUM(G$27:G$33),0))</f>
        <v>170.10312008656382</v>
      </c>
      <c r="H154" s="13">
        <f>SUM(H$141, H$153, IF(AND(ISNUMBER(SEARCH($B$4,"AT|BE|CH|GB|IE|LT|LU|NL")),SUM(H$143:H$149)&gt;0),SUM(H$143:H$149)-SUM(H$27:H$33),0))</f>
        <v>77.201202447439158</v>
      </c>
      <c r="I154" s="13">
        <f t="shared" ref="I154:AD154" si="2">SUM(I$141, I$153, IF(AND(ISNUMBER(SEARCH($B$4,"AT|BE|CH|GB|IE|LT|LU|NL")),SUM(I$143:I$149)&gt;0),SUM(I$143:I$149)-SUM(I$27:I$33),0))</f>
        <v>70.390843291026542</v>
      </c>
      <c r="J154" s="13">
        <f t="shared" si="2"/>
        <v>89.239486922326762</v>
      </c>
      <c r="K154" s="13">
        <f t="shared" si="2"/>
        <v>111.32857684016662</v>
      </c>
      <c r="L154" s="13">
        <f t="shared" si="2"/>
        <v>7.808637600991883</v>
      </c>
      <c r="M154" s="13">
        <f t="shared" si="2"/>
        <v>1155.0723560771719</v>
      </c>
      <c r="N154" s="13">
        <f t="shared" si="2"/>
        <v>39.697723080745554</v>
      </c>
      <c r="O154" s="13">
        <f t="shared" si="2"/>
        <v>1.6597963944833092</v>
      </c>
      <c r="P154" s="13">
        <f t="shared" si="2"/>
        <v>3.2352046222346664</v>
      </c>
      <c r="Q154" s="13">
        <f t="shared" si="2"/>
        <v>2.0697301880050527</v>
      </c>
      <c r="R154" s="13">
        <f t="shared" si="2"/>
        <v>12.893788210793025</v>
      </c>
      <c r="S154" s="13">
        <f t="shared" si="2"/>
        <v>81.527893065731405</v>
      </c>
      <c r="T154" s="13">
        <f t="shared" si="2"/>
        <v>9.3264877372943253</v>
      </c>
      <c r="U154" s="13">
        <f t="shared" si="2"/>
        <v>27.168665467846704</v>
      </c>
      <c r="V154" s="13">
        <f t="shared" si="2"/>
        <v>73.19608506030734</v>
      </c>
      <c r="W154" s="13">
        <f t="shared" si="2"/>
        <v>60.561439035947714</v>
      </c>
      <c r="X154" s="13">
        <f t="shared" si="2"/>
        <v>15.680882274621661</v>
      </c>
      <c r="Y154" s="13">
        <f t="shared" si="2"/>
        <v>11.990777433893877</v>
      </c>
      <c r="Z154" s="13">
        <f t="shared" si="2"/>
        <v>7.2590866608576894</v>
      </c>
      <c r="AA154" s="13">
        <f t="shared" si="2"/>
        <v>8.1399752800360545</v>
      </c>
      <c r="AB154" s="13">
        <f t="shared" si="2"/>
        <v>43.201022658986538</v>
      </c>
      <c r="AC154" s="13">
        <f t="shared" si="2"/>
        <v>10.733216801807982</v>
      </c>
      <c r="AD154" s="13">
        <f t="shared" si="2"/>
        <v>1.9022814084362811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3.5878268660813739</v>
      </c>
      <c r="F157" s="22">
        <v>0.1368098738256249</v>
      </c>
      <c r="G157" s="22">
        <v>0.2488213224720861</v>
      </c>
      <c r="H157" s="22" t="s">
        <v>390</v>
      </c>
      <c r="I157" s="22">
        <v>5.4274593502720216E-2</v>
      </c>
      <c r="J157" s="22">
        <v>5.4274593502720216E-2</v>
      </c>
      <c r="K157" s="22">
        <v>5.4274593502720216E-2</v>
      </c>
      <c r="L157" s="22">
        <v>2.6051804881305703E-2</v>
      </c>
      <c r="M157" s="22">
        <v>1.1088610595881563</v>
      </c>
      <c r="N157" s="22">
        <v>0</v>
      </c>
      <c r="O157" s="22">
        <v>2.5770778798064006E-3</v>
      </c>
      <c r="P157" s="22">
        <v>1.5699439957441292E-3</v>
      </c>
      <c r="Q157" s="22">
        <v>2.9621584825360929E-5</v>
      </c>
      <c r="R157" s="22">
        <v>8.8864754476082781E-3</v>
      </c>
      <c r="S157" s="22">
        <v>6.2797759829765166E-3</v>
      </c>
      <c r="T157" s="22">
        <v>2.606699464631762E-3</v>
      </c>
      <c r="U157" s="22">
        <v>2.9621584825360929E-5</v>
      </c>
      <c r="V157" s="22">
        <v>0.51482314426477294</v>
      </c>
      <c r="W157" s="22" t="s">
        <v>390</v>
      </c>
      <c r="X157" s="22">
        <v>1.5107008260934075E-3</v>
      </c>
      <c r="Y157" s="22">
        <v>9.1234481262111658E-3</v>
      </c>
      <c r="Z157" s="22">
        <v>1.0189825179924158E-2</v>
      </c>
      <c r="AA157" s="22">
        <v>2.3401052012035134E-3</v>
      </c>
      <c r="AB157" s="22">
        <v>2.3164079333432244E-2</v>
      </c>
      <c r="AC157" s="22" t="s">
        <v>391</v>
      </c>
      <c r="AD157" s="22" t="s">
        <v>391</v>
      </c>
      <c r="AE157" s="59"/>
      <c r="AF157" s="22">
        <v>12971.291995025551</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0.2704703531263285</v>
      </c>
      <c r="F158" s="22">
        <v>2.6786230231353257E-2</v>
      </c>
      <c r="G158" s="22">
        <v>2.2168457044024117E-2</v>
      </c>
      <c r="H158" s="22" t="s">
        <v>390</v>
      </c>
      <c r="I158" s="22">
        <v>2.0568472987475173E-3</v>
      </c>
      <c r="J158" s="22">
        <v>2.0568472987475173E-3</v>
      </c>
      <c r="K158" s="22">
        <v>2.0568472987475173E-3</v>
      </c>
      <c r="L158" s="22">
        <v>3.0852709481212756E-4</v>
      </c>
      <c r="M158" s="22">
        <v>0.50360387951506325</v>
      </c>
      <c r="N158" s="22">
        <v>0.59181076261797261</v>
      </c>
      <c r="O158" s="22">
        <v>2.2261878753763648E-4</v>
      </c>
      <c r="P158" s="22">
        <v>1.3626258818634311E-4</v>
      </c>
      <c r="Q158" s="22">
        <v>2.6122619456914206E-6</v>
      </c>
      <c r="R158" s="22">
        <v>7.6119805242793172E-4</v>
      </c>
      <c r="S158" s="22">
        <v>5.4723764768067461E-4</v>
      </c>
      <c r="T158" s="22">
        <v>2.2580825231347708E-4</v>
      </c>
      <c r="U158" s="22">
        <v>2.5818828493677789E-6</v>
      </c>
      <c r="V158" s="22">
        <v>4.447424638728259E-2</v>
      </c>
      <c r="W158" s="22" t="s">
        <v>390</v>
      </c>
      <c r="X158" s="22">
        <v>1.3024820779054558E-4</v>
      </c>
      <c r="Y158" s="22">
        <v>7.7890634287948067E-4</v>
      </c>
      <c r="Z158" s="22">
        <v>8.6845166666847293E-4</v>
      </c>
      <c r="AA158" s="22">
        <v>2.0187258745372333E-4</v>
      </c>
      <c r="AB158" s="22">
        <v>1.9794788047922222E-3</v>
      </c>
      <c r="AC158" s="22" t="s">
        <v>391</v>
      </c>
      <c r="AD158" s="22" t="s">
        <v>391</v>
      </c>
      <c r="AE158" s="59"/>
      <c r="AF158" s="22">
        <v>1104.9499826400975</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1.634E-2</v>
      </c>
      <c r="F163" s="24">
        <v>4.3000000000000003E-2</v>
      </c>
      <c r="G163" s="24">
        <v>3.2680000000000001E-3</v>
      </c>
      <c r="H163" s="24">
        <v>3.6980000000000003E-3</v>
      </c>
      <c r="I163" s="24" t="s">
        <v>390</v>
      </c>
      <c r="J163" s="24" t="s">
        <v>390</v>
      </c>
      <c r="K163" s="24" t="s">
        <v>390</v>
      </c>
      <c r="L163" s="24" t="s">
        <v>390</v>
      </c>
      <c r="M163" s="24">
        <v>0.46440000000000003</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86</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1991</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1991</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309.86436360215555</v>
      </c>
      <c r="F14" s="183">
        <v>8.6265749990000113</v>
      </c>
      <c r="G14" s="183">
        <v>1106.7739478429351</v>
      </c>
      <c r="H14" s="183" t="s">
        <v>391</v>
      </c>
      <c r="I14" s="183">
        <v>74.372082358344059</v>
      </c>
      <c r="J14" s="183">
        <v>118.30175471930401</v>
      </c>
      <c r="K14" s="183">
        <v>161.63190155624008</v>
      </c>
      <c r="L14" s="183">
        <v>1.2087156377633765</v>
      </c>
      <c r="M14" s="183">
        <v>26.764912387039939</v>
      </c>
      <c r="N14" s="183">
        <v>4.628565618360712</v>
      </c>
      <c r="O14" s="183">
        <v>0.2549246533666753</v>
      </c>
      <c r="P14" s="183">
        <v>1.5042469757364167</v>
      </c>
      <c r="Q14" s="183">
        <v>2.418191368517538</v>
      </c>
      <c r="R14" s="183">
        <v>5.8215327009610895</v>
      </c>
      <c r="S14" s="183">
        <v>3.4345442154927759</v>
      </c>
      <c r="T14" s="183">
        <v>8.7570858578753903</v>
      </c>
      <c r="U14" s="183">
        <v>21.90297816132049</v>
      </c>
      <c r="V14" s="183">
        <v>8.6931884820765468</v>
      </c>
      <c r="W14" s="183">
        <v>3.3182619466101926</v>
      </c>
      <c r="X14" s="183">
        <v>1.1189158095556047E-2</v>
      </c>
      <c r="Y14" s="183">
        <v>1.810069796779722E-2</v>
      </c>
      <c r="Z14" s="183">
        <v>1.7174583759926507E-2</v>
      </c>
      <c r="AA14" s="183">
        <v>1.3809837261428377E-2</v>
      </c>
      <c r="AB14" s="183">
        <v>6.0274277084708124E-2</v>
      </c>
      <c r="AC14" s="183">
        <v>3.7610303782682744</v>
      </c>
      <c r="AD14" s="183">
        <v>0.77033659074176186</v>
      </c>
      <c r="AE14" s="184"/>
      <c r="AF14" s="183">
        <v>18304.749175275931</v>
      </c>
      <c r="AG14" s="183">
        <v>560973.88331353304</v>
      </c>
      <c r="AH14" s="183">
        <v>43075.875656000011</v>
      </c>
      <c r="AI14" s="183">
        <v>13.306347000000001</v>
      </c>
      <c r="AJ14" s="183">
        <v>1221.0545168994704</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0.47561999999999999</v>
      </c>
      <c r="F15" s="183">
        <v>2.3781999999999998E-2</v>
      </c>
      <c r="G15" s="183">
        <v>2.0793180000000002</v>
      </c>
      <c r="H15" s="183" t="s">
        <v>390</v>
      </c>
      <c r="I15" s="183">
        <v>9.2732020000000012E-2</v>
      </c>
      <c r="J15" s="183">
        <v>0.11487698</v>
      </c>
      <c r="K15" s="183">
        <v>0.138406</v>
      </c>
      <c r="L15" s="183">
        <v>5.1929931200000003E-3</v>
      </c>
      <c r="M15" s="183">
        <v>2.5208000000000001E-2</v>
      </c>
      <c r="N15" s="183">
        <v>1.005499189655E-2</v>
      </c>
      <c r="O15" s="183">
        <v>2.7246558628719999E-3</v>
      </c>
      <c r="P15" s="183">
        <v>7.36306593007E-4</v>
      </c>
      <c r="Q15" s="183">
        <v>8.3782816512629997E-3</v>
      </c>
      <c r="R15" s="183">
        <v>6.1901835394900006E-3</v>
      </c>
      <c r="S15" s="183">
        <v>1.175300829213E-2</v>
      </c>
      <c r="T15" s="183">
        <v>0.53080452324659988</v>
      </c>
      <c r="U15" s="183">
        <v>4.4155987680799995E-3</v>
      </c>
      <c r="V15" s="183">
        <v>0.19067788736329999</v>
      </c>
      <c r="W15" s="183">
        <v>5.1924517525000005E-3</v>
      </c>
      <c r="X15" s="183">
        <v>7.8573859529670001E-6</v>
      </c>
      <c r="Y15" s="183">
        <v>2.6693483846113E-5</v>
      </c>
      <c r="Z15" s="183">
        <v>8.4473134421790016E-6</v>
      </c>
      <c r="AA15" s="183">
        <v>1.3672996885894999E-5</v>
      </c>
      <c r="AB15" s="183">
        <v>5.6671180127154003E-5</v>
      </c>
      <c r="AC15" s="183">
        <v>3.9498565832874667E-6</v>
      </c>
      <c r="AD15" s="183">
        <v>6.9239412527535562E-3</v>
      </c>
      <c r="AE15" s="184"/>
      <c r="AF15" s="183">
        <v>2253.6539889999999</v>
      </c>
      <c r="AG15" s="186" t="s">
        <v>391</v>
      </c>
      <c r="AH15" s="183">
        <v>326.23458099999999</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23.386818163000004</v>
      </c>
      <c r="F16" s="183">
        <v>6.3406734159999996</v>
      </c>
      <c r="G16" s="183">
        <v>30.890190064999999</v>
      </c>
      <c r="H16" s="183">
        <v>0.93431700000000018</v>
      </c>
      <c r="I16" s="183">
        <v>7.3540296439999997</v>
      </c>
      <c r="J16" s="183">
        <v>11.382606844000001</v>
      </c>
      <c r="K16" s="183">
        <v>17.097370997999999</v>
      </c>
      <c r="L16" s="183">
        <v>0.18329822396602677</v>
      </c>
      <c r="M16" s="183">
        <v>11.321879503</v>
      </c>
      <c r="N16" s="183">
        <v>9.7270570433669962E-2</v>
      </c>
      <c r="O16" s="183">
        <v>9.2858072081638075E-3</v>
      </c>
      <c r="P16" s="183">
        <v>7.0720679851264526E-2</v>
      </c>
      <c r="Q16" s="183">
        <v>3.3188786343771273E-2</v>
      </c>
      <c r="R16" s="183">
        <v>0.2075214821352328</v>
      </c>
      <c r="S16" s="183">
        <v>5.3493312386253752E-2</v>
      </c>
      <c r="T16" s="183">
        <v>0.10459472973807296</v>
      </c>
      <c r="U16" s="183">
        <v>0.90264177079037566</v>
      </c>
      <c r="V16" s="183">
        <v>0.44944676632472141</v>
      </c>
      <c r="W16" s="183">
        <v>7.769306338272107E-2</v>
      </c>
      <c r="X16" s="183">
        <v>6.8518979399999999E-2</v>
      </c>
      <c r="Y16" s="183">
        <v>6.8739451800000012E-3</v>
      </c>
      <c r="Z16" s="183">
        <v>6.4443630600000005E-3</v>
      </c>
      <c r="AA16" s="183">
        <v>6.4443630600000005E-3</v>
      </c>
      <c r="AB16" s="183">
        <v>8.8281650700000006E-2</v>
      </c>
      <c r="AC16" s="183">
        <v>0.15149685406044205</v>
      </c>
      <c r="AD16" s="183">
        <v>2.5426357623203954E-2</v>
      </c>
      <c r="AE16" s="184"/>
      <c r="AF16" s="183" t="s">
        <v>391</v>
      </c>
      <c r="AG16" s="186">
        <v>22609.476402240813</v>
      </c>
      <c r="AH16" s="183">
        <v>11693.992548900225</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39.84257618800001</v>
      </c>
      <c r="F17" s="183">
        <v>3.9614002000000004</v>
      </c>
      <c r="G17" s="183">
        <v>47.84815605999998</v>
      </c>
      <c r="H17" s="183">
        <v>9.5949999999999994E-2</v>
      </c>
      <c r="I17" s="183">
        <v>12.034049121000001</v>
      </c>
      <c r="J17" s="183">
        <v>20.098256355999997</v>
      </c>
      <c r="K17" s="183">
        <v>35.49037179500003</v>
      </c>
      <c r="L17" s="183">
        <v>0.19475951179485596</v>
      </c>
      <c r="M17" s="183">
        <v>332.93533279931194</v>
      </c>
      <c r="N17" s="183">
        <v>65.234628812218247</v>
      </c>
      <c r="O17" s="183">
        <v>0.49328796283617327</v>
      </c>
      <c r="P17" s="183">
        <v>0.31277283550964274</v>
      </c>
      <c r="Q17" s="183">
        <v>0.27283319449847665</v>
      </c>
      <c r="R17" s="183">
        <v>1.3633875269732063</v>
      </c>
      <c r="S17" s="183">
        <v>6.021910194544037</v>
      </c>
      <c r="T17" s="183">
        <v>0.94642108854944051</v>
      </c>
      <c r="U17" s="183">
        <v>0.85569092503977073</v>
      </c>
      <c r="V17" s="183">
        <v>20.790456505196993</v>
      </c>
      <c r="W17" s="183">
        <v>55.405137852947249</v>
      </c>
      <c r="X17" s="183">
        <v>1.838624337858381E-2</v>
      </c>
      <c r="Y17" s="183">
        <v>0.17939949563933014</v>
      </c>
      <c r="Z17" s="183">
        <v>5.3685931922117874E-2</v>
      </c>
      <c r="AA17" s="183">
        <v>6.1363966148051952E-2</v>
      </c>
      <c r="AB17" s="183">
        <v>0.31283563708808371</v>
      </c>
      <c r="AC17" s="183">
        <v>0.43143429622876972</v>
      </c>
      <c r="AD17" s="183">
        <v>0.90912441651754405</v>
      </c>
      <c r="AE17" s="184"/>
      <c r="AF17" s="183">
        <v>8661.3165515000001</v>
      </c>
      <c r="AG17" s="186">
        <v>94070.952997584609</v>
      </c>
      <c r="AH17" s="183">
        <v>57440.42460764615</v>
      </c>
      <c r="AI17" s="186" t="s">
        <v>391</v>
      </c>
      <c r="AJ17" s="186" t="s">
        <v>391</v>
      </c>
      <c r="AK17" s="185" t="s">
        <v>391</v>
      </c>
      <c r="AL17" s="160" t="s">
        <v>49</v>
      </c>
    </row>
    <row r="18" spans="1:39" s="2" customFormat="1" ht="24.75" customHeight="1" thickBot="1" x14ac:dyDescent="0.3">
      <c r="A18" s="120" t="s">
        <v>53</v>
      </c>
      <c r="B18" s="120" t="s">
        <v>60</v>
      </c>
      <c r="C18" s="121" t="s">
        <v>61</v>
      </c>
      <c r="D18" s="181"/>
      <c r="E18" s="182">
        <v>0.78415699900000024</v>
      </c>
      <c r="F18" s="182">
        <v>7.0417000000000007E-2</v>
      </c>
      <c r="G18" s="182">
        <v>1.9810447869999996</v>
      </c>
      <c r="H18" s="182" t="s">
        <v>391</v>
      </c>
      <c r="I18" s="182">
        <v>0.31108963199999989</v>
      </c>
      <c r="J18" s="182">
        <v>0.57319793699999999</v>
      </c>
      <c r="K18" s="182">
        <v>1.432925102</v>
      </c>
      <c r="L18" s="182">
        <v>3.37203827888043E-2</v>
      </c>
      <c r="M18" s="182">
        <v>0.14542570000000002</v>
      </c>
      <c r="N18" s="182">
        <v>4.2009100919414295E-2</v>
      </c>
      <c r="O18" s="182">
        <v>2.3178533977755503E-3</v>
      </c>
      <c r="P18" s="182">
        <v>6.8135846871170986E-3</v>
      </c>
      <c r="Q18" s="182">
        <v>4.031472119660702E-2</v>
      </c>
      <c r="R18" s="182">
        <v>3.3648005637035662E-2</v>
      </c>
      <c r="S18" s="182">
        <v>4.5842516411380568E-2</v>
      </c>
      <c r="T18" s="182">
        <v>0.12317606153600011</v>
      </c>
      <c r="U18" s="182">
        <v>2.5455799245130636E-2</v>
      </c>
      <c r="V18" s="182">
        <v>0.11952801135695332</v>
      </c>
      <c r="W18" s="182">
        <v>1.3782719824619998E-2</v>
      </c>
      <c r="X18" s="182">
        <v>1.870048430561888E-4</v>
      </c>
      <c r="Y18" s="182">
        <v>3.0513357431413419E-4</v>
      </c>
      <c r="Z18" s="182">
        <v>2.9866141929137872E-4</v>
      </c>
      <c r="AA18" s="182">
        <v>2.3070310757523842E-4</v>
      </c>
      <c r="AB18" s="183">
        <v>1.0215029442369405E-3</v>
      </c>
      <c r="AC18" s="182">
        <v>1.004747151935877E-2</v>
      </c>
      <c r="AD18" s="182">
        <v>8.1859111007126853E-3</v>
      </c>
      <c r="AE18" s="184"/>
      <c r="AF18" s="186">
        <v>786.84595509999986</v>
      </c>
      <c r="AG18" s="186">
        <v>1657.7456440000001</v>
      </c>
      <c r="AH18" s="186">
        <v>1073.8013831999999</v>
      </c>
      <c r="AI18" s="186" t="s">
        <v>391</v>
      </c>
      <c r="AJ18" s="186" t="s">
        <v>391</v>
      </c>
      <c r="AK18" s="185" t="s">
        <v>391</v>
      </c>
      <c r="AL18" s="160" t="s">
        <v>49</v>
      </c>
    </row>
    <row r="19" spans="1:39" s="2" customFormat="1" ht="24.75" customHeight="1" thickBot="1" x14ac:dyDescent="0.3">
      <c r="A19" s="120" t="s">
        <v>53</v>
      </c>
      <c r="B19" s="120" t="s">
        <v>62</v>
      </c>
      <c r="C19" s="121" t="s">
        <v>63</v>
      </c>
      <c r="D19" s="181"/>
      <c r="E19" s="182">
        <v>41.947331002999995</v>
      </c>
      <c r="F19" s="183">
        <v>1.1340119999999998</v>
      </c>
      <c r="G19" s="183">
        <v>109.79574475300001</v>
      </c>
      <c r="H19" s="183" t="s">
        <v>391</v>
      </c>
      <c r="I19" s="183">
        <v>11.624277617000009</v>
      </c>
      <c r="J19" s="183">
        <v>21.87050400599999</v>
      </c>
      <c r="K19" s="183">
        <v>49.418557200000038</v>
      </c>
      <c r="L19" s="183">
        <v>5.287396545369951E-2</v>
      </c>
      <c r="M19" s="183">
        <v>3.1356470000000005</v>
      </c>
      <c r="N19" s="183">
        <v>0.42816660700723963</v>
      </c>
      <c r="O19" s="183">
        <v>1.8225254375860461E-2</v>
      </c>
      <c r="P19" s="183">
        <v>0.1514029356356443</v>
      </c>
      <c r="Q19" s="183">
        <v>0.38080906024153488</v>
      </c>
      <c r="R19" s="183">
        <v>0.75744742249142027</v>
      </c>
      <c r="S19" s="183">
        <v>0.43913557491795974</v>
      </c>
      <c r="T19" s="183">
        <v>1.5524639831948206</v>
      </c>
      <c r="U19" s="183">
        <v>2.739414855389362</v>
      </c>
      <c r="V19" s="183">
        <v>0.94549995020650457</v>
      </c>
      <c r="W19" s="183">
        <v>0.42386835464568401</v>
      </c>
      <c r="X19" s="183">
        <v>1.8101367328225834E-3</v>
      </c>
      <c r="Y19" s="183">
        <v>2.9198618951205351E-3</v>
      </c>
      <c r="Z19" s="183">
        <v>2.870437706565213E-3</v>
      </c>
      <c r="AA19" s="183">
        <v>2.2469048126023397E-3</v>
      </c>
      <c r="AB19" s="183">
        <v>9.8473411471106751E-3</v>
      </c>
      <c r="AC19" s="183">
        <v>0.43897011191889596</v>
      </c>
      <c r="AD19" s="183">
        <v>9.9434860294820016E-2</v>
      </c>
      <c r="AE19" s="184"/>
      <c r="AF19" s="183">
        <v>8652.4666211467083</v>
      </c>
      <c r="AG19" s="186">
        <v>65773.70516150925</v>
      </c>
      <c r="AH19" s="183">
        <v>17093.140378965443</v>
      </c>
      <c r="AI19" s="183" t="s">
        <v>391</v>
      </c>
      <c r="AJ19" s="186" t="s">
        <v>391</v>
      </c>
      <c r="AK19" s="185" t="s">
        <v>391</v>
      </c>
      <c r="AL19" s="160" t="s">
        <v>49</v>
      </c>
    </row>
    <row r="20" spans="1:39" s="2" customFormat="1" ht="24.75" customHeight="1" thickBot="1" x14ac:dyDescent="0.3">
      <c r="A20" s="120" t="s">
        <v>53</v>
      </c>
      <c r="B20" s="120" t="s">
        <v>64</v>
      </c>
      <c r="C20" s="121" t="s">
        <v>65</v>
      </c>
      <c r="D20" s="181"/>
      <c r="E20" s="182">
        <v>7.9111849919999964</v>
      </c>
      <c r="F20" s="183">
        <v>0.75502000000000014</v>
      </c>
      <c r="G20" s="183">
        <v>18.835824051999989</v>
      </c>
      <c r="H20" s="183">
        <v>1.8122779559235104E-5</v>
      </c>
      <c r="I20" s="183">
        <v>1.0821952049999999</v>
      </c>
      <c r="J20" s="183">
        <v>1.8997499139999987</v>
      </c>
      <c r="K20" s="183">
        <v>3.8292735569999987</v>
      </c>
      <c r="L20" s="183">
        <v>7.2400486186017479E-2</v>
      </c>
      <c r="M20" s="183">
        <v>1.6619439960000009</v>
      </c>
      <c r="N20" s="183">
        <v>0.28432000981078537</v>
      </c>
      <c r="O20" s="183">
        <v>1.4497916764051698E-2</v>
      </c>
      <c r="P20" s="183">
        <v>3.958141027910881E-2</v>
      </c>
      <c r="Q20" s="183">
        <v>0.26648633411566097</v>
      </c>
      <c r="R20" s="183">
        <v>0.24150900786082288</v>
      </c>
      <c r="S20" s="183">
        <v>0.3173678569524962</v>
      </c>
      <c r="T20" s="183">
        <v>1.2259177425400691</v>
      </c>
      <c r="U20" s="183">
        <v>0.36736924351384875</v>
      </c>
      <c r="V20" s="183">
        <v>0.67717678020040728</v>
      </c>
      <c r="W20" s="183">
        <v>7.6866969001063754E-2</v>
      </c>
      <c r="X20" s="183">
        <v>1.3947608801715364E-3</v>
      </c>
      <c r="Y20" s="183">
        <v>2.2776290182466605E-3</v>
      </c>
      <c r="Z20" s="183">
        <v>2.120034158753122E-3</v>
      </c>
      <c r="AA20" s="183">
        <v>1.6551396449798592E-3</v>
      </c>
      <c r="AB20" s="183">
        <v>7.4475637021511731E-3</v>
      </c>
      <c r="AC20" s="183">
        <v>8.7683804284047526E-2</v>
      </c>
      <c r="AD20" s="183">
        <v>4.5774890288205063E-2</v>
      </c>
      <c r="AE20" s="184"/>
      <c r="AF20" s="183">
        <v>4235.1658549999993</v>
      </c>
      <c r="AG20" s="186">
        <v>13127.34035988144</v>
      </c>
      <c r="AH20" s="183">
        <v>1497.613814</v>
      </c>
      <c r="AI20" s="183">
        <v>7522.3777445098167</v>
      </c>
      <c r="AJ20" s="186" t="s">
        <v>391</v>
      </c>
      <c r="AK20" s="185" t="s">
        <v>391</v>
      </c>
      <c r="AL20" s="160" t="s">
        <v>49</v>
      </c>
    </row>
    <row r="21" spans="1:39" s="2" customFormat="1" ht="24.75" customHeight="1" thickBot="1" x14ac:dyDescent="0.3">
      <c r="A21" s="120" t="s">
        <v>53</v>
      </c>
      <c r="B21" s="120" t="s">
        <v>66</v>
      </c>
      <c r="C21" s="121" t="s">
        <v>67</v>
      </c>
      <c r="D21" s="181"/>
      <c r="E21" s="182">
        <v>5.8806615070000099</v>
      </c>
      <c r="F21" s="183">
        <v>1.0794112979999979</v>
      </c>
      <c r="G21" s="183">
        <v>22.592573997000034</v>
      </c>
      <c r="H21" s="183">
        <v>1.1135999999999998E-5</v>
      </c>
      <c r="I21" s="183">
        <v>2.6844513989999945</v>
      </c>
      <c r="J21" s="183">
        <v>5.190968229000001</v>
      </c>
      <c r="K21" s="183">
        <v>13.373754843000004</v>
      </c>
      <c r="L21" s="183">
        <v>0.23620829898956139</v>
      </c>
      <c r="M21" s="183">
        <v>3.6692674409999988</v>
      </c>
      <c r="N21" s="183">
        <v>0.60740123441084259</v>
      </c>
      <c r="O21" s="183">
        <v>2.6682695585729208E-2</v>
      </c>
      <c r="P21" s="183">
        <v>5.5583688610470444E-2</v>
      </c>
      <c r="Q21" s="183">
        <v>0.60371673402828008</v>
      </c>
      <c r="R21" s="183">
        <v>0.42687003448795852</v>
      </c>
      <c r="S21" s="183">
        <v>0.6907602201520574</v>
      </c>
      <c r="T21" s="183">
        <v>2.2584506073550794</v>
      </c>
      <c r="U21" s="183">
        <v>0.17705626562666954</v>
      </c>
      <c r="V21" s="183">
        <v>1.2919350836084116</v>
      </c>
      <c r="W21" s="183">
        <v>0.12225513073279175</v>
      </c>
      <c r="X21" s="183">
        <v>2.9426806100044697E-3</v>
      </c>
      <c r="Y21" s="183">
        <v>4.8109237845483854E-3</v>
      </c>
      <c r="Z21" s="183">
        <v>4.7321547360422546E-3</v>
      </c>
      <c r="AA21" s="183">
        <v>3.6707462275362077E-3</v>
      </c>
      <c r="AB21" s="183">
        <v>1.6156505358131346E-2</v>
      </c>
      <c r="AC21" s="183">
        <v>9.5898009444639928E-2</v>
      </c>
      <c r="AD21" s="183">
        <v>9.2622467974842457E-2</v>
      </c>
      <c r="AE21" s="184"/>
      <c r="AF21" s="183">
        <v>7006.2099538517759</v>
      </c>
      <c r="AG21" s="183">
        <v>14345.573865692024</v>
      </c>
      <c r="AH21" s="183">
        <v>6982.1928511999986</v>
      </c>
      <c r="AI21" s="183">
        <v>1.3919999999999999</v>
      </c>
      <c r="AJ21" s="186" t="s">
        <v>391</v>
      </c>
      <c r="AK21" s="185" t="s">
        <v>391</v>
      </c>
      <c r="AL21" s="160" t="s">
        <v>49</v>
      </c>
    </row>
    <row r="22" spans="1:39" s="2" customFormat="1" ht="24.75" customHeight="1" thickBot="1" x14ac:dyDescent="0.3">
      <c r="A22" s="120" t="s">
        <v>53</v>
      </c>
      <c r="B22" s="123" t="s">
        <v>68</v>
      </c>
      <c r="C22" s="121" t="s">
        <v>69</v>
      </c>
      <c r="D22" s="181"/>
      <c r="E22" s="182">
        <v>16.338705631000007</v>
      </c>
      <c r="F22" s="183">
        <v>1.2980086280000005</v>
      </c>
      <c r="G22" s="183">
        <v>27.46008777200008</v>
      </c>
      <c r="H22" s="183" t="s">
        <v>391</v>
      </c>
      <c r="I22" s="183">
        <v>6.2089716549999983</v>
      </c>
      <c r="J22" s="183">
        <v>10.263272395999993</v>
      </c>
      <c r="K22" s="183">
        <v>18.502278334000025</v>
      </c>
      <c r="L22" s="183">
        <v>0.20814240152585428</v>
      </c>
      <c r="M22" s="183">
        <v>18.577366394000002</v>
      </c>
      <c r="N22" s="183">
        <v>1.5914944062923899</v>
      </c>
      <c r="O22" s="183">
        <v>0.2329216127292601</v>
      </c>
      <c r="P22" s="183">
        <v>0.23172231718970782</v>
      </c>
      <c r="Q22" s="183">
        <v>0.99974878127465627</v>
      </c>
      <c r="R22" s="183">
        <v>0.75348313234045894</v>
      </c>
      <c r="S22" s="183">
        <v>1.3951173117003852</v>
      </c>
      <c r="T22" s="183">
        <v>2.0872299428958914</v>
      </c>
      <c r="U22" s="183">
        <v>0.18262942011463323</v>
      </c>
      <c r="V22" s="183">
        <v>2.6358142089360848</v>
      </c>
      <c r="W22" s="183">
        <v>1.1623251808027557</v>
      </c>
      <c r="X22" s="183">
        <v>6.1179904792310067E-3</v>
      </c>
      <c r="Y22" s="183">
        <v>9.8760350344297369E-3</v>
      </c>
      <c r="Z22" s="183">
        <v>7.2956417356798177E-3</v>
      </c>
      <c r="AA22" s="183">
        <v>5.6762604836086451E-3</v>
      </c>
      <c r="AB22" s="183">
        <v>2.8965927732949245E-2</v>
      </c>
      <c r="AC22" s="183">
        <v>0.10844789820067209</v>
      </c>
      <c r="AD22" s="183">
        <v>9.7156667117767964E-2</v>
      </c>
      <c r="AE22" s="184"/>
      <c r="AF22" s="183">
        <v>11168.788316832643</v>
      </c>
      <c r="AG22" s="183">
        <v>23699.459788219923</v>
      </c>
      <c r="AH22" s="183">
        <v>33139.328517499984</v>
      </c>
      <c r="AI22" s="183">
        <v>231.04316</v>
      </c>
      <c r="AJ22" s="183" t="s">
        <v>391</v>
      </c>
      <c r="AK22" s="185" t="s">
        <v>391</v>
      </c>
      <c r="AL22" s="160" t="s">
        <v>49</v>
      </c>
    </row>
    <row r="23" spans="1:39" s="2" customFormat="1" ht="24.75" customHeight="1" thickBot="1" x14ac:dyDescent="0.3">
      <c r="A23" s="120" t="s">
        <v>70</v>
      </c>
      <c r="B23" s="123" t="s">
        <v>393</v>
      </c>
      <c r="C23" s="121" t="s">
        <v>394</v>
      </c>
      <c r="E23" s="183">
        <v>1.2253422222222223</v>
      </c>
      <c r="F23" s="183">
        <v>0.23934944444444445</v>
      </c>
      <c r="G23" s="183">
        <v>0.105</v>
      </c>
      <c r="H23" s="183">
        <v>2.4888888888888893E-4</v>
      </c>
      <c r="I23" s="183">
        <v>0.14818999999999999</v>
      </c>
      <c r="J23" s="183">
        <v>0.14818999999999999</v>
      </c>
      <c r="K23" s="183">
        <v>0.14818999999999999</v>
      </c>
      <c r="L23" s="183">
        <v>8.1483888888888897E-2</v>
      </c>
      <c r="M23" s="183">
        <v>0.65091444444444446</v>
      </c>
      <c r="N23" s="183">
        <v>1.3125000000000001E-5</v>
      </c>
      <c r="O23" s="183">
        <v>3.5E-4</v>
      </c>
      <c r="P23" s="183">
        <v>1.8550000000000001E-4</v>
      </c>
      <c r="Q23" s="183">
        <v>3.4999999999999999E-6</v>
      </c>
      <c r="R23" s="183">
        <v>1.75E-3</v>
      </c>
      <c r="S23" s="183">
        <v>5.9499999999999997E-2</v>
      </c>
      <c r="T23" s="183">
        <v>2.4499999999999999E-3</v>
      </c>
      <c r="U23" s="183">
        <v>3.5E-4</v>
      </c>
      <c r="V23" s="183">
        <v>3.5000000000000003E-2</v>
      </c>
      <c r="W23" s="183" t="s">
        <v>390</v>
      </c>
      <c r="X23" s="183">
        <v>1.0499999999999999E-3</v>
      </c>
      <c r="Y23" s="183">
        <v>1.75E-3</v>
      </c>
      <c r="Z23" s="183">
        <v>1.204E-3</v>
      </c>
      <c r="AA23" s="183">
        <v>7.4200000000000004E-4</v>
      </c>
      <c r="AB23" s="183">
        <v>4.7460000000000002E-3</v>
      </c>
      <c r="AC23" s="183" t="s">
        <v>391</v>
      </c>
      <c r="AD23" s="183" t="s">
        <v>391</v>
      </c>
      <c r="AE23" s="184"/>
      <c r="AF23" s="183">
        <v>1486.5550000000001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18.441305586999931</v>
      </c>
      <c r="F24" s="182">
        <v>4.0593783480000027</v>
      </c>
      <c r="G24" s="182">
        <v>82.722193049999817</v>
      </c>
      <c r="H24" s="183">
        <v>5.2000000000000032E-3</v>
      </c>
      <c r="I24" s="182">
        <v>13.630116345999967</v>
      </c>
      <c r="J24" s="182">
        <v>23.02556898900005</v>
      </c>
      <c r="K24" s="182">
        <v>47.420448065999885</v>
      </c>
      <c r="L24" s="182">
        <v>0.8530534184566132</v>
      </c>
      <c r="M24" s="182">
        <v>11.027915139999958</v>
      </c>
      <c r="N24" s="182">
        <v>2.3323772364692692</v>
      </c>
      <c r="O24" s="182">
        <v>0.1041497434006337</v>
      </c>
      <c r="P24" s="182">
        <v>0.15798300928434342</v>
      </c>
      <c r="Q24" s="182">
        <v>2.2949237370879301</v>
      </c>
      <c r="R24" s="182">
        <v>1.5908440955699785</v>
      </c>
      <c r="S24" s="182">
        <v>2.6372633763042317</v>
      </c>
      <c r="T24" s="182">
        <v>5.7719615652228891</v>
      </c>
      <c r="U24" s="182">
        <v>0.47490030461268712</v>
      </c>
      <c r="V24" s="182">
        <v>4.248821885889738</v>
      </c>
      <c r="W24" s="182">
        <v>0.54275791776971127</v>
      </c>
      <c r="X24" s="182">
        <v>3.1721096778225523E-2</v>
      </c>
      <c r="Y24" s="182">
        <v>5.1089843690050186E-2</v>
      </c>
      <c r="Z24" s="182">
        <v>2.8759884811767705E-2</v>
      </c>
      <c r="AA24" s="182">
        <v>2.2518897975734448E-2</v>
      </c>
      <c r="AB24" s="183">
        <v>0.13408972325577725</v>
      </c>
      <c r="AC24" s="182">
        <v>0.32839855051465172</v>
      </c>
      <c r="AD24" s="182">
        <v>0.27948762674474853</v>
      </c>
      <c r="AE24" s="184"/>
      <c r="AF24" s="183">
        <v>13743.768941998775</v>
      </c>
      <c r="AG24" s="186">
        <v>48607.385775818824</v>
      </c>
      <c r="AH24" s="183">
        <v>16639.8589302</v>
      </c>
      <c r="AI24" s="183">
        <v>2442.2057213268868</v>
      </c>
      <c r="AJ24" s="186" t="s">
        <v>391</v>
      </c>
      <c r="AK24" s="185" t="s">
        <v>391</v>
      </c>
      <c r="AL24" s="160" t="s">
        <v>49</v>
      </c>
    </row>
    <row r="25" spans="1:39" s="2" customFormat="1" ht="24.75" customHeight="1" thickBot="1" x14ac:dyDescent="0.3">
      <c r="A25" s="120" t="s">
        <v>73</v>
      </c>
      <c r="B25" s="123" t="s">
        <v>74</v>
      </c>
      <c r="C25" s="125" t="s">
        <v>75</v>
      </c>
      <c r="D25" s="181"/>
      <c r="E25" s="182">
        <v>0.21166031125366772</v>
      </c>
      <c r="F25" s="182">
        <v>5.7426896905316778E-2</v>
      </c>
      <c r="G25" s="182">
        <v>1.7873080741590636E-2</v>
      </c>
      <c r="H25" s="182" t="s">
        <v>390</v>
      </c>
      <c r="I25" s="182">
        <v>2.2969749692075673E-3</v>
      </c>
      <c r="J25" s="182">
        <v>2.2969749692075673E-3</v>
      </c>
      <c r="K25" s="182">
        <v>2.2969749692075673E-3</v>
      </c>
      <c r="L25" s="182">
        <v>1.1025479852196322E-3</v>
      </c>
      <c r="M25" s="182">
        <v>1.3487416431733772</v>
      </c>
      <c r="N25" s="182">
        <v>3.4371742574888828</v>
      </c>
      <c r="O25" s="182">
        <v>1.875738027834246E-4</v>
      </c>
      <c r="P25" s="182">
        <v>1.1675294675047497E-4</v>
      </c>
      <c r="Q25" s="182">
        <v>2.3619984023935501E-6</v>
      </c>
      <c r="R25" s="182">
        <v>6.2192734368301584E-4</v>
      </c>
      <c r="S25" s="182">
        <v>4.7544475557828304E-4</v>
      </c>
      <c r="T25" s="182">
        <v>1.9216116789347486E-4</v>
      </c>
      <c r="U25" s="182">
        <v>2.2448738388326728E-6</v>
      </c>
      <c r="V25" s="182">
        <v>3.7478061799357539E-2</v>
      </c>
      <c r="W25" s="182" t="s">
        <v>390</v>
      </c>
      <c r="X25" s="182">
        <v>1.0898371129310507E-4</v>
      </c>
      <c r="Y25" s="182">
        <v>6.2852525172827224E-4</v>
      </c>
      <c r="Z25" s="182">
        <v>6.9622275880743011E-4</v>
      </c>
      <c r="AA25" s="182">
        <v>1.6926343838208062E-4</v>
      </c>
      <c r="AB25" s="183">
        <v>1.602995160210888E-3</v>
      </c>
      <c r="AC25" s="183" t="s">
        <v>391</v>
      </c>
      <c r="AD25" s="183" t="s">
        <v>391</v>
      </c>
      <c r="AE25" s="184"/>
      <c r="AF25" s="183">
        <v>932.27275647534168</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34.015577105325264</v>
      </c>
      <c r="F27" s="183">
        <v>36.15972286673685</v>
      </c>
      <c r="G27" s="183">
        <v>1.443747073965544</v>
      </c>
      <c r="H27" s="183">
        <v>3.2971054941157901E-2</v>
      </c>
      <c r="I27" s="183">
        <v>0.7769338530544464</v>
      </c>
      <c r="J27" s="183">
        <v>0.7769338530544464</v>
      </c>
      <c r="K27" s="183">
        <v>0.7769338530544464</v>
      </c>
      <c r="L27" s="183">
        <v>0.31482205455408818</v>
      </c>
      <c r="M27" s="183">
        <v>367.3141830625172</v>
      </c>
      <c r="N27" s="183">
        <v>98.617986311027948</v>
      </c>
      <c r="O27" s="183">
        <v>2.0486195299054068E-4</v>
      </c>
      <c r="P27" s="183">
        <v>9.3881282607849292E-3</v>
      </c>
      <c r="Q27" s="183">
        <v>3.1110599593138239E-4</v>
      </c>
      <c r="R27" s="183">
        <v>7.5093709246252718E-3</v>
      </c>
      <c r="S27" s="183">
        <v>5.307185101826711E-3</v>
      </c>
      <c r="T27" s="183">
        <v>2.2987164627076484E-3</v>
      </c>
      <c r="U27" s="183">
        <v>2.1248808588168316E-4</v>
      </c>
      <c r="V27" s="183">
        <v>3.5289318157212014E-2</v>
      </c>
      <c r="W27" s="183">
        <v>0.48309299999999999</v>
      </c>
      <c r="X27" s="183">
        <v>1.17237062997E-2</v>
      </c>
      <c r="Y27" s="183">
        <v>1.8343321641700001E-2</v>
      </c>
      <c r="Z27" s="183">
        <v>8.4514591060000002E-3</v>
      </c>
      <c r="AA27" s="183">
        <v>1.9787274421900002E-2</v>
      </c>
      <c r="AB27" s="183">
        <v>5.8305761469300006E-2</v>
      </c>
      <c r="AC27" s="183">
        <v>4.830929E-4</v>
      </c>
      <c r="AD27" s="183">
        <v>1.011888E-4</v>
      </c>
      <c r="AE27" s="184"/>
      <c r="AF27" s="183">
        <v>49211.207628445401</v>
      </c>
      <c r="AG27" s="186" t="s">
        <v>391</v>
      </c>
      <c r="AH27" s="183" t="s">
        <v>391</v>
      </c>
      <c r="AI27" s="183" t="s">
        <v>391</v>
      </c>
      <c r="AJ27" s="186" t="s">
        <v>391</v>
      </c>
      <c r="AK27" s="185" t="s">
        <v>391</v>
      </c>
      <c r="AL27" s="160" t="s">
        <v>49</v>
      </c>
    </row>
    <row r="28" spans="1:39" s="2" customFormat="1" ht="24.75" customHeight="1" thickBot="1" x14ac:dyDescent="0.3">
      <c r="A28" s="120" t="s">
        <v>78</v>
      </c>
      <c r="B28" s="120" t="s">
        <v>81</v>
      </c>
      <c r="C28" s="121" t="s">
        <v>82</v>
      </c>
      <c r="D28" s="181"/>
      <c r="E28" s="182">
        <v>2.183060680587217</v>
      </c>
      <c r="F28" s="183">
        <v>0.40688085147181496</v>
      </c>
      <c r="G28" s="183">
        <v>0.27067503025537387</v>
      </c>
      <c r="H28" s="183">
        <v>1.7230842004203404E-3</v>
      </c>
      <c r="I28" s="183">
        <v>0.38189848819180733</v>
      </c>
      <c r="J28" s="183">
        <v>0.38189848819180733</v>
      </c>
      <c r="K28" s="183">
        <v>0.38189848819180733</v>
      </c>
      <c r="L28" s="183">
        <v>0.17055530638982924</v>
      </c>
      <c r="M28" s="183">
        <v>5.0269461024717819</v>
      </c>
      <c r="N28" s="183">
        <v>2.9053730043057153</v>
      </c>
      <c r="O28" s="183">
        <v>9.8376938499630408E-6</v>
      </c>
      <c r="P28" s="183">
        <v>6.7962895634334527E-4</v>
      </c>
      <c r="Q28" s="183">
        <v>1.6770054965904187E-5</v>
      </c>
      <c r="R28" s="183">
        <v>8.676307871696516E-4</v>
      </c>
      <c r="S28" s="183">
        <v>5.8982120856977975E-4</v>
      </c>
      <c r="T28" s="183">
        <v>8.293076641018062E-5</v>
      </c>
      <c r="U28" s="183">
        <v>1.3864722231882289E-5</v>
      </c>
      <c r="V28" s="183">
        <v>2.4084900197181552E-3</v>
      </c>
      <c r="W28" s="183">
        <v>1.42337E-2</v>
      </c>
      <c r="X28" s="183">
        <v>1.7719479054E-3</v>
      </c>
      <c r="Y28" s="183">
        <v>2.1256207968000001E-3</v>
      </c>
      <c r="Z28" s="183">
        <v>1.5081977114000001E-3</v>
      </c>
      <c r="AA28" s="183">
        <v>1.8880820335E-3</v>
      </c>
      <c r="AB28" s="183">
        <v>7.2938484470999997E-3</v>
      </c>
      <c r="AC28" s="183">
        <v>1.4233700000000001E-5</v>
      </c>
      <c r="AD28" s="183">
        <v>5.1273E-6</v>
      </c>
      <c r="AE28" s="184"/>
      <c r="AF28" s="183">
        <v>4679.7383096113999</v>
      </c>
      <c r="AG28" s="186" t="s">
        <v>391</v>
      </c>
      <c r="AH28" s="183" t="s">
        <v>391</v>
      </c>
      <c r="AI28" s="183" t="s">
        <v>391</v>
      </c>
      <c r="AJ28" s="186" t="s">
        <v>391</v>
      </c>
      <c r="AK28" s="185" t="s">
        <v>391</v>
      </c>
      <c r="AL28" s="160" t="s">
        <v>49</v>
      </c>
    </row>
    <row r="29" spans="1:39" s="2" customFormat="1" ht="24.75" customHeight="1" thickBot="1" x14ac:dyDescent="0.3">
      <c r="A29" s="120" t="s">
        <v>78</v>
      </c>
      <c r="B29" s="120" t="s">
        <v>83</v>
      </c>
      <c r="C29" s="121" t="s">
        <v>84</v>
      </c>
      <c r="D29" s="181"/>
      <c r="E29" s="182">
        <v>69.726221885474231</v>
      </c>
      <c r="F29" s="183">
        <v>7.8006682951981698</v>
      </c>
      <c r="G29" s="183">
        <v>5.0150199827111051</v>
      </c>
      <c r="H29" s="183">
        <v>2.0542527224443129E-2</v>
      </c>
      <c r="I29" s="183">
        <v>3.080613782836239</v>
      </c>
      <c r="J29" s="183">
        <v>3.080613782836239</v>
      </c>
      <c r="K29" s="183">
        <v>3.080613782836239</v>
      </c>
      <c r="L29" s="183">
        <v>1.5402874598177121</v>
      </c>
      <c r="M29" s="183">
        <v>20.94179908043273</v>
      </c>
      <c r="N29" s="183">
        <v>1.1260951721328922</v>
      </c>
      <c r="O29" s="183">
        <v>8.5646645265176604E-5</v>
      </c>
      <c r="P29" s="183">
        <v>8.9378867467456626E-3</v>
      </c>
      <c r="Q29" s="183">
        <v>1.7016802931944875E-4</v>
      </c>
      <c r="R29" s="183">
        <v>1.4248232339659488E-2</v>
      </c>
      <c r="S29" s="183">
        <v>9.5577947586346183E-3</v>
      </c>
      <c r="T29" s="183">
        <v>3.5946549922427336E-4</v>
      </c>
      <c r="U29" s="183">
        <v>1.6904276810854427E-4</v>
      </c>
      <c r="V29" s="183">
        <v>3.0393940423210832E-2</v>
      </c>
      <c r="W29" s="183">
        <v>0.4477449</v>
      </c>
      <c r="X29" s="183">
        <v>6.3963525188999995E-3</v>
      </c>
      <c r="Y29" s="183">
        <v>3.8733468032300003E-2</v>
      </c>
      <c r="Z29" s="183">
        <v>4.32819853792E-2</v>
      </c>
      <c r="AA29" s="183">
        <v>9.949881696300001E-3</v>
      </c>
      <c r="AB29" s="183">
        <v>9.8361687626700001E-2</v>
      </c>
      <c r="AC29" s="183">
        <v>7.7466999999999995E-5</v>
      </c>
      <c r="AD29" s="183">
        <v>7.7466999999999995E-5</v>
      </c>
      <c r="AE29" s="184"/>
      <c r="AF29" s="183">
        <v>71329.268698436295</v>
      </c>
      <c r="AG29" s="186" t="s">
        <v>391</v>
      </c>
      <c r="AH29" s="183" t="s">
        <v>391</v>
      </c>
      <c r="AI29" s="183" t="s">
        <v>391</v>
      </c>
      <c r="AJ29" s="186" t="s">
        <v>391</v>
      </c>
      <c r="AK29" s="185" t="s">
        <v>391</v>
      </c>
      <c r="AL29" s="160" t="s">
        <v>49</v>
      </c>
    </row>
    <row r="30" spans="1:39" s="2" customFormat="1" ht="24.75" customHeight="1" thickBot="1" x14ac:dyDescent="0.3">
      <c r="A30" s="120" t="s">
        <v>78</v>
      </c>
      <c r="B30" s="120" t="s">
        <v>85</v>
      </c>
      <c r="C30" s="121" t="s">
        <v>86</v>
      </c>
      <c r="D30" s="181"/>
      <c r="E30" s="182">
        <v>0.58313728835826972</v>
      </c>
      <c r="F30" s="183">
        <v>1.880291749642826</v>
      </c>
      <c r="G30" s="183">
        <v>4.9222842658964393E-2</v>
      </c>
      <c r="H30" s="183">
        <v>3.144269192135563E-3</v>
      </c>
      <c r="I30" s="183">
        <v>3.9624056373215213E-2</v>
      </c>
      <c r="J30" s="183">
        <v>3.9624056373215213E-2</v>
      </c>
      <c r="K30" s="183">
        <v>3.9624056373215213E-2</v>
      </c>
      <c r="L30" s="183">
        <v>5.5095308852149954E-3</v>
      </c>
      <c r="M30" s="183">
        <v>27.604260126839673</v>
      </c>
      <c r="N30" s="183">
        <v>4.9222843034176105</v>
      </c>
      <c r="O30" s="183">
        <v>1.4998078886364098E-5</v>
      </c>
      <c r="P30" s="183">
        <v>4.2823873113299014E-4</v>
      </c>
      <c r="Q30" s="183">
        <v>1.4766852797689317E-5</v>
      </c>
      <c r="R30" s="183">
        <v>3.3180289971809128E-4</v>
      </c>
      <c r="S30" s="183">
        <v>1.1007639884250784E-3</v>
      </c>
      <c r="T30" s="183">
        <v>1.492532059242313E-4</v>
      </c>
      <c r="U30" s="183">
        <v>1.4975475770773876E-5</v>
      </c>
      <c r="V30" s="183">
        <v>2.133149939681782E-3</v>
      </c>
      <c r="W30" s="183">
        <v>4.90506E-2</v>
      </c>
      <c r="X30" s="183">
        <v>7.4743532760000004E-4</v>
      </c>
      <c r="Y30" s="183">
        <v>1.3702981005999999E-3</v>
      </c>
      <c r="Z30" s="183">
        <v>4.6714707970000002E-4</v>
      </c>
      <c r="AA30" s="183">
        <v>1.6038716405E-3</v>
      </c>
      <c r="AB30" s="183">
        <v>4.1887521483999993E-3</v>
      </c>
      <c r="AC30" s="183">
        <v>4.9050500000000001E-5</v>
      </c>
      <c r="AD30" s="183">
        <v>4.9050500000000001E-5</v>
      </c>
      <c r="AE30" s="184"/>
      <c r="AF30" s="183">
        <v>2132.9242180982001</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8.3835747859258323</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385.07368638129998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0.44237640024782399</v>
      </c>
      <c r="J32" s="183">
        <v>0.89655196085546152</v>
      </c>
      <c r="K32" s="183">
        <v>1.0979706695936768</v>
      </c>
      <c r="L32" s="183">
        <v>8.8586993896001928E-2</v>
      </c>
      <c r="M32" s="188" t="s">
        <v>391</v>
      </c>
      <c r="N32" s="183">
        <v>3.8824252600832652</v>
      </c>
      <c r="O32" s="183">
        <v>1.6235517926187222E-2</v>
      </c>
      <c r="P32" s="183" t="s">
        <v>390</v>
      </c>
      <c r="Q32" s="183">
        <v>4.4029975161883936E-2</v>
      </c>
      <c r="R32" s="183">
        <v>1.4572541639674319</v>
      </c>
      <c r="S32" s="183">
        <v>32.06343058439856</v>
      </c>
      <c r="T32" s="183">
        <v>0.21872757567450626</v>
      </c>
      <c r="U32" s="183">
        <v>2.1959413391873541E-2</v>
      </c>
      <c r="V32" s="183">
        <v>8.9394449903943354</v>
      </c>
      <c r="W32" s="183" t="s">
        <v>390</v>
      </c>
      <c r="X32" s="183">
        <v>2.8586214424032428E-4</v>
      </c>
      <c r="Y32" s="183">
        <v>1.6224608186613001E-4</v>
      </c>
      <c r="Z32" s="183">
        <v>2.395061208500014E-4</v>
      </c>
      <c r="AA32" s="183" t="s">
        <v>390</v>
      </c>
      <c r="AB32" s="183">
        <v>6.8761434695645577E-4</v>
      </c>
      <c r="AC32" s="183" t="s">
        <v>391</v>
      </c>
      <c r="AD32" s="183" t="s">
        <v>390</v>
      </c>
      <c r="AE32" s="184"/>
      <c r="AF32" s="185" t="s">
        <v>391</v>
      </c>
      <c r="AG32" s="185" t="s">
        <v>391</v>
      </c>
      <c r="AH32" s="185" t="s">
        <v>391</v>
      </c>
      <c r="AI32" s="185" t="s">
        <v>391</v>
      </c>
      <c r="AJ32" s="185" t="s">
        <v>391</v>
      </c>
      <c r="AK32" s="183">
        <v>27773.328951131036</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0.22145328211400675</v>
      </c>
      <c r="J33" s="183">
        <v>0.41009867058149396</v>
      </c>
      <c r="K33" s="183">
        <v>0.82019734116298793</v>
      </c>
      <c r="L33" s="183">
        <v>8.6940918163276714E-3</v>
      </c>
      <c r="M33" s="188" t="s">
        <v>391</v>
      </c>
      <c r="N33" s="183">
        <v>3.9329665209485339E-2</v>
      </c>
      <c r="O33" s="183" t="s">
        <v>390</v>
      </c>
      <c r="P33" s="183" t="s">
        <v>390</v>
      </c>
      <c r="Q33" s="183" t="s">
        <v>390</v>
      </c>
      <c r="R33" s="183">
        <v>1.6505816183404735E-2</v>
      </c>
      <c r="S33" s="183">
        <v>7.7386777826745166E-3</v>
      </c>
      <c r="T33" s="183">
        <v>1.247740821803929E-2</v>
      </c>
      <c r="U33" s="183" t="s">
        <v>390</v>
      </c>
      <c r="V33" s="183">
        <v>6.2153514235565949E-2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27773.328951131036</v>
      </c>
      <c r="AL33" s="160" t="s">
        <v>386</v>
      </c>
    </row>
    <row r="34" spans="1:256" s="2" customFormat="1" ht="24.75" customHeight="1" thickBot="1" x14ac:dyDescent="0.3">
      <c r="A34" s="120" t="s">
        <v>70</v>
      </c>
      <c r="B34" s="120" t="s">
        <v>93</v>
      </c>
      <c r="C34" s="121" t="s">
        <v>94</v>
      </c>
      <c r="D34" s="181"/>
      <c r="E34" s="182">
        <v>9.9397557297458441</v>
      </c>
      <c r="F34" s="183">
        <v>0.94394610085437491</v>
      </c>
      <c r="G34" s="183">
        <v>3.98E-3</v>
      </c>
      <c r="H34" s="183">
        <v>1.99E-3</v>
      </c>
      <c r="I34" s="183">
        <v>0.20771650180181603</v>
      </c>
      <c r="J34" s="183">
        <v>0.22761650180181608</v>
      </c>
      <c r="K34" s="183">
        <v>0.32455990419961384</v>
      </c>
      <c r="L34" s="183">
        <v>0.13501572617118043</v>
      </c>
      <c r="M34" s="183">
        <v>2.7721800677164201</v>
      </c>
      <c r="N34" s="183">
        <v>7.960000000000001E-5</v>
      </c>
      <c r="O34" s="183">
        <v>3.3829999999999993E-4</v>
      </c>
      <c r="P34" s="183">
        <v>1.0547E-3</v>
      </c>
      <c r="Q34" s="183">
        <v>1.9900000000000003E-5</v>
      </c>
      <c r="R34" s="183">
        <v>9.9500000000000005E-3</v>
      </c>
      <c r="S34" s="183">
        <v>0.33829999999999999</v>
      </c>
      <c r="T34" s="183">
        <v>1.393E-2</v>
      </c>
      <c r="U34" s="183">
        <v>1.99E-3</v>
      </c>
      <c r="V34" s="183">
        <v>0.19900000000000001</v>
      </c>
      <c r="W34" s="183" t="s">
        <v>390</v>
      </c>
      <c r="X34" s="183">
        <v>5.9699999999999996E-3</v>
      </c>
      <c r="Y34" s="183">
        <v>9.9500000000000005E-3</v>
      </c>
      <c r="Z34" s="183">
        <v>7.402800000000001E-3</v>
      </c>
      <c r="AA34" s="183">
        <v>1.7114000000000001E-3</v>
      </c>
      <c r="AB34" s="183">
        <v>2.50342E-2</v>
      </c>
      <c r="AC34" s="183" t="s">
        <v>391</v>
      </c>
      <c r="AD34" s="183" t="s">
        <v>391</v>
      </c>
      <c r="AE34" s="184"/>
      <c r="AF34" s="183">
        <v>8452.1270000000004</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1.0986753591721998</v>
      </c>
      <c r="F36" s="183">
        <v>7.7506337152714419E-2</v>
      </c>
      <c r="G36" s="183">
        <v>5.099999999999999E-2</v>
      </c>
      <c r="H36" s="183">
        <v>6.0690000000000003E-5</v>
      </c>
      <c r="I36" s="183">
        <v>4.6896386151421519E-2</v>
      </c>
      <c r="J36" s="183">
        <v>4.8260330151421511E-2</v>
      </c>
      <c r="K36" s="183">
        <v>4.8260330151421511E-2</v>
      </c>
      <c r="L36" s="183">
        <v>2.2042965383281835E-2</v>
      </c>
      <c r="M36" s="183">
        <v>0.19800612013050847</v>
      </c>
      <c r="N36" s="183">
        <v>3.1109999999999999E-6</v>
      </c>
      <c r="O36" s="183">
        <v>7.2175199999999993E-5</v>
      </c>
      <c r="P36" s="183">
        <v>4.3968799999999991E-5</v>
      </c>
      <c r="Q36" s="183">
        <v>8.2959999999999996E-7</v>
      </c>
      <c r="R36" s="183">
        <v>2.4887999999999999E-4</v>
      </c>
      <c r="S36" s="183">
        <v>1.7587519999999997E-4</v>
      </c>
      <c r="T36" s="183">
        <v>7.300480000000001E-5</v>
      </c>
      <c r="U36" s="183">
        <v>8.2959999999999996E-7</v>
      </c>
      <c r="V36" s="183">
        <v>1.4418447999999999E-2</v>
      </c>
      <c r="W36" s="183" t="s">
        <v>390</v>
      </c>
      <c r="X36" s="183">
        <v>5.1000000000000004E-4</v>
      </c>
      <c r="Y36" s="183">
        <v>8.4999999999999995E-4</v>
      </c>
      <c r="Z36" s="183">
        <v>2.0739999999999997E-4</v>
      </c>
      <c r="AA36" s="183">
        <v>1.4619999999999998E-4</v>
      </c>
      <c r="AB36" s="183">
        <v>1.7136E-3</v>
      </c>
      <c r="AC36" s="183">
        <v>7.2589999881000005E-6</v>
      </c>
      <c r="AD36" s="183">
        <v>3.4566666099999997E-6</v>
      </c>
      <c r="AE36" s="184"/>
      <c r="AF36" s="183">
        <v>722.04099999999994</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0.18258934891876094</v>
      </c>
      <c r="F37" s="182">
        <v>6.0863116306253649E-3</v>
      </c>
      <c r="G37" s="182">
        <v>1.0689084801285798E-3</v>
      </c>
      <c r="H37" s="182" t="s">
        <v>391</v>
      </c>
      <c r="I37" s="182">
        <v>7.6078895382817062E-4</v>
      </c>
      <c r="J37" s="182">
        <v>7.6078895382817062E-4</v>
      </c>
      <c r="K37" s="182">
        <v>7.6078895382817062E-4</v>
      </c>
      <c r="L37" s="182">
        <v>1.9019723845704271E-5</v>
      </c>
      <c r="M37" s="182">
        <v>1.8258934891876095E-2</v>
      </c>
      <c r="N37" s="182">
        <v>5.7059171537112796E-6</v>
      </c>
      <c r="O37" s="182">
        <v>9.5098619228521333E-7</v>
      </c>
      <c r="P37" s="182">
        <v>3.8039447691408531E-4</v>
      </c>
      <c r="Q37" s="182">
        <v>4.5647337229690239E-4</v>
      </c>
      <c r="R37" s="182">
        <v>2.8909980245470486E-6</v>
      </c>
      <c r="S37" s="182">
        <v>2.8909980245470485E-7</v>
      </c>
      <c r="T37" s="182">
        <v>1.940011832261835E-6</v>
      </c>
      <c r="U37" s="182">
        <v>4.260418141437756E-5</v>
      </c>
      <c r="V37" s="182">
        <v>5.7059171537112796E-6</v>
      </c>
      <c r="W37" s="182" t="s">
        <v>390</v>
      </c>
      <c r="X37" s="182">
        <v>2.1302090707188782E-6</v>
      </c>
      <c r="Y37" s="182">
        <v>6.0102327352425482E-6</v>
      </c>
      <c r="Z37" s="182">
        <v>4.2223786937463471E-6</v>
      </c>
      <c r="AA37" s="182">
        <v>3.1800978270017531E-5</v>
      </c>
      <c r="AB37" s="183">
        <v>4.4163798769725307E-5</v>
      </c>
      <c r="AC37" s="182" t="s">
        <v>391</v>
      </c>
      <c r="AD37" s="182" t="s">
        <v>391</v>
      </c>
      <c r="AE37" s="184"/>
      <c r="AF37" s="186" t="s">
        <v>391</v>
      </c>
      <c r="AG37" s="186" t="s">
        <v>391</v>
      </c>
      <c r="AH37" s="186">
        <v>3803.9447691408532</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20.580846782547834</v>
      </c>
      <c r="F39" s="183">
        <v>16.087790822507706</v>
      </c>
      <c r="G39" s="183">
        <v>89.241784625705591</v>
      </c>
      <c r="H39" s="183">
        <v>8.1436515000003359E-2</v>
      </c>
      <c r="I39" s="183">
        <v>12.665099568384628</v>
      </c>
      <c r="J39" s="183">
        <v>23.094998470384109</v>
      </c>
      <c r="K39" s="183">
        <v>54.526970333383559</v>
      </c>
      <c r="L39" s="183">
        <v>0.86077225941258728</v>
      </c>
      <c r="M39" s="183">
        <v>67.306804106824572</v>
      </c>
      <c r="N39" s="183">
        <v>3.2804627771152601</v>
      </c>
      <c r="O39" s="183">
        <v>0.14358477394259783</v>
      </c>
      <c r="P39" s="183">
        <v>0.29946413691154006</v>
      </c>
      <c r="Q39" s="183">
        <v>3.2462042355748548</v>
      </c>
      <c r="R39" s="183">
        <v>2.2268564203242822</v>
      </c>
      <c r="S39" s="183">
        <v>3.7027548984793746</v>
      </c>
      <c r="T39" s="183">
        <v>8.2092343529034775</v>
      </c>
      <c r="U39" s="183">
        <v>0.33401858951409935</v>
      </c>
      <c r="V39" s="183">
        <v>6.4297377144926768</v>
      </c>
      <c r="W39" s="183">
        <v>0.68100221827724128</v>
      </c>
      <c r="X39" s="183">
        <v>2.5304554844770209E-2</v>
      </c>
      <c r="Y39" s="183">
        <v>4.097036314753711E-2</v>
      </c>
      <c r="Z39" s="183">
        <v>3.0413840846925767E-2</v>
      </c>
      <c r="AA39" s="183">
        <v>2.3644905800059592E-2</v>
      </c>
      <c r="AB39" s="183">
        <v>0.12033366463929455</v>
      </c>
      <c r="AC39" s="183">
        <v>0.4552166657724544</v>
      </c>
      <c r="AD39" s="183">
        <v>0.45978914765456286</v>
      </c>
      <c r="AE39" s="184"/>
      <c r="AF39" s="183">
        <v>19678.913850911962</v>
      </c>
      <c r="AG39" s="186">
        <v>68086.879194221838</v>
      </c>
      <c r="AH39" s="183">
        <v>57136.147883599951</v>
      </c>
      <c r="AI39" s="183">
        <v>1136.21159005</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15.549371086757457</v>
      </c>
      <c r="F41" s="183">
        <v>401.25085449501228</v>
      </c>
      <c r="G41" s="183">
        <v>87.761262157080878</v>
      </c>
      <c r="H41" s="183">
        <v>0.26995767205693239</v>
      </c>
      <c r="I41" s="183">
        <v>138.20749736678926</v>
      </c>
      <c r="J41" s="183">
        <v>140.56743376361595</v>
      </c>
      <c r="K41" s="183">
        <v>153.62337910263366</v>
      </c>
      <c r="L41" s="183">
        <v>9.4819427254387438</v>
      </c>
      <c r="M41" s="183">
        <v>1897.660097617284</v>
      </c>
      <c r="N41" s="183">
        <v>3.5854138752239995</v>
      </c>
      <c r="O41" s="183">
        <v>0.3164548947761166</v>
      </c>
      <c r="P41" s="183">
        <v>0.94210732701705791</v>
      </c>
      <c r="Q41" s="183">
        <v>1.077899219494425</v>
      </c>
      <c r="R41" s="183">
        <v>2.0084070798178697</v>
      </c>
      <c r="S41" s="183">
        <v>0.99167881895414034</v>
      </c>
      <c r="T41" s="183">
        <v>0.61970606479154677</v>
      </c>
      <c r="U41" s="183">
        <v>0.49445608463126917</v>
      </c>
      <c r="V41" s="183">
        <v>10.12223509506055</v>
      </c>
      <c r="W41" s="183">
        <v>13.6528426768724</v>
      </c>
      <c r="X41" s="183">
        <v>25.873231581066879</v>
      </c>
      <c r="Y41" s="183">
        <v>22.476504869818488</v>
      </c>
      <c r="Z41" s="183">
        <v>11.001913775984333</v>
      </c>
      <c r="AA41" s="183">
        <v>15.119050533253423</v>
      </c>
      <c r="AB41" s="183">
        <v>74.470700760123137</v>
      </c>
      <c r="AC41" s="183">
        <v>47.995111717087092</v>
      </c>
      <c r="AD41" s="183">
        <v>0.43743310159764048</v>
      </c>
      <c r="AE41" s="184"/>
      <c r="AF41" s="183" t="s">
        <v>390</v>
      </c>
      <c r="AG41" s="186">
        <v>143397.57352310789</v>
      </c>
      <c r="AH41" s="183">
        <v>52430.724511269844</v>
      </c>
      <c r="AI41" s="183">
        <v>43642</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1.0455680049999965</v>
      </c>
      <c r="F43" s="183">
        <v>1.0465615619999991</v>
      </c>
      <c r="G43" s="183">
        <v>3.9312857970000277</v>
      </c>
      <c r="H43" s="183" t="s">
        <v>438</v>
      </c>
      <c r="I43" s="183">
        <v>0.75467166899999816</v>
      </c>
      <c r="J43" s="183">
        <v>1.2072174089999987</v>
      </c>
      <c r="K43" s="183">
        <v>2.7122344970000003</v>
      </c>
      <c r="L43" s="183">
        <v>5.8877539978212531E-2</v>
      </c>
      <c r="M43" s="183">
        <v>4.4439811970000065</v>
      </c>
      <c r="N43" s="183">
        <v>0.15107568553950029</v>
      </c>
      <c r="O43" s="183">
        <v>1.068118757012641E-2</v>
      </c>
      <c r="P43" s="183">
        <v>1.2997848239228607E-2</v>
      </c>
      <c r="Q43" s="183">
        <v>0.14075274412656918</v>
      </c>
      <c r="R43" s="183">
        <v>0.10409402823252512</v>
      </c>
      <c r="S43" s="183">
        <v>0.16256672155524043</v>
      </c>
      <c r="T43" s="183">
        <v>0.40990633364374701</v>
      </c>
      <c r="U43" s="183">
        <v>1.5603134185461359E-2</v>
      </c>
      <c r="V43" s="183">
        <v>0.46284888713865507</v>
      </c>
      <c r="W43" s="183">
        <v>6.2458160869807738E-2</v>
      </c>
      <c r="X43" s="183">
        <v>4.3344461099400081E-3</v>
      </c>
      <c r="Y43" s="183">
        <v>6.9564088833117656E-3</v>
      </c>
      <c r="Z43" s="183">
        <v>2.9321974268885984E-3</v>
      </c>
      <c r="AA43" s="183">
        <v>2.3169388520188731E-3</v>
      </c>
      <c r="AB43" s="183">
        <v>1.6539991272159316E-2</v>
      </c>
      <c r="AC43" s="183">
        <v>2.1357108606075086E-2</v>
      </c>
      <c r="AD43" s="183">
        <v>2.0598394896219042E-2</v>
      </c>
      <c r="AE43" s="184"/>
      <c r="AF43" s="183">
        <v>1136.3674846000001</v>
      </c>
      <c r="AG43" s="183">
        <v>2914.5010980000002</v>
      </c>
      <c r="AH43" s="183">
        <v>2666.9405916199994</v>
      </c>
      <c r="AI43" s="183">
        <v>371.653683</v>
      </c>
      <c r="AJ43" s="186" t="s">
        <v>391</v>
      </c>
      <c r="AK43" s="185" t="s">
        <v>391</v>
      </c>
      <c r="AL43" s="160" t="s">
        <v>49</v>
      </c>
    </row>
    <row r="44" spans="1:256" s="2" customFormat="1" ht="24.75" customHeight="1" thickBot="1" x14ac:dyDescent="0.3">
      <c r="A44" s="120" t="s">
        <v>70</v>
      </c>
      <c r="B44" s="120" t="s">
        <v>111</v>
      </c>
      <c r="C44" s="121" t="s">
        <v>112</v>
      </c>
      <c r="D44" s="181"/>
      <c r="E44" s="182">
        <v>74.238110000000006</v>
      </c>
      <c r="F44" s="183">
        <v>10.101794999999999</v>
      </c>
      <c r="G44" s="183">
        <v>4.6699999999999997E-3</v>
      </c>
      <c r="H44" s="183">
        <v>1.0871759999999999E-2</v>
      </c>
      <c r="I44" s="183">
        <v>6.68526402</v>
      </c>
      <c r="J44" s="183">
        <v>7.1119830000000004</v>
      </c>
      <c r="K44" s="183">
        <v>7.1119830000000004</v>
      </c>
      <c r="L44" s="183">
        <v>4.0111584119999995</v>
      </c>
      <c r="M44" s="183">
        <v>25.7303</v>
      </c>
      <c r="N44" s="183" t="s">
        <v>390</v>
      </c>
      <c r="O44" s="183">
        <v>4.0628999999999995E-3</v>
      </c>
      <c r="P44" s="183">
        <v>2.4751E-3</v>
      </c>
      <c r="Q44" s="183">
        <v>4.669999999999999E-5</v>
      </c>
      <c r="R44" s="183">
        <v>1.401E-2</v>
      </c>
      <c r="S44" s="183">
        <v>9.9004000000000002E-3</v>
      </c>
      <c r="T44" s="183">
        <v>4.1096000000000006E-3</v>
      </c>
      <c r="U44" s="183">
        <v>4.669999999999999E-5</v>
      </c>
      <c r="V44" s="183">
        <v>0.81164599999999998</v>
      </c>
      <c r="W44" s="183" t="s">
        <v>390</v>
      </c>
      <c r="X44" s="183">
        <v>1.3869899999999999E-2</v>
      </c>
      <c r="Y44" s="183">
        <v>1.9614E-4</v>
      </c>
      <c r="Z44" s="183">
        <v>8.3126000000000017E-5</v>
      </c>
      <c r="AA44" s="183">
        <v>1.4009999999999999E-4</v>
      </c>
      <c r="AB44" s="183">
        <v>1.4289266000000002E-2</v>
      </c>
      <c r="AC44" s="183" t="s">
        <v>390</v>
      </c>
      <c r="AD44" s="183" t="s">
        <v>390</v>
      </c>
      <c r="AE44" s="184"/>
      <c r="AF44" s="183">
        <v>19847.5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0.54143600000000003</v>
      </c>
      <c r="F47" s="183">
        <v>8.7118888888888885E-2</v>
      </c>
      <c r="G47" s="183">
        <v>2.8000000000000004E-3</v>
      </c>
      <c r="H47" s="183">
        <v>9.9555555555555557E-5</v>
      </c>
      <c r="I47" s="183">
        <v>5.3433333333333333E-2</v>
      </c>
      <c r="J47" s="183">
        <v>5.3433333333333333E-2</v>
      </c>
      <c r="K47" s="183">
        <v>5.3433333333333333E-2</v>
      </c>
      <c r="L47" s="183">
        <v>2.9309777777777778E-2</v>
      </c>
      <c r="M47" s="183">
        <v>0.24060555555555554</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594.62199999999996</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17.72334</v>
      </c>
      <c r="G48" s="188" t="s">
        <v>391</v>
      </c>
      <c r="H48" s="188" t="s">
        <v>391</v>
      </c>
      <c r="I48" s="183">
        <v>0.508382</v>
      </c>
      <c r="J48" s="183">
        <v>3.4739010000000001</v>
      </c>
      <c r="K48" s="183">
        <v>7.4964760000000004</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96.185000000000002</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44.479483399999999</v>
      </c>
      <c r="Y49" s="182">
        <v>54.697743100000004</v>
      </c>
      <c r="Z49" s="182">
        <v>28.250482700000006</v>
      </c>
      <c r="AA49" s="182">
        <v>20.436519400000002</v>
      </c>
      <c r="AB49" s="183">
        <v>147.86422860000002</v>
      </c>
      <c r="AC49" s="182" t="s">
        <v>390</v>
      </c>
      <c r="AD49" s="182" t="s">
        <v>390</v>
      </c>
      <c r="AE49" s="184"/>
      <c r="AF49" s="186" t="s">
        <v>391</v>
      </c>
      <c r="AG49" s="186" t="s">
        <v>391</v>
      </c>
      <c r="AH49" s="186" t="s">
        <v>391</v>
      </c>
      <c r="AI49" s="186" t="s">
        <v>391</v>
      </c>
      <c r="AJ49" s="186" t="s">
        <v>391</v>
      </c>
      <c r="AK49" s="186">
        <v>7.5449999999999999</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6.8388000000000004E-2</v>
      </c>
      <c r="AL51" s="160" t="s">
        <v>130</v>
      </c>
    </row>
    <row r="52" spans="1:38" s="2" customFormat="1" ht="24.75" customHeight="1" thickBot="1" x14ac:dyDescent="0.3">
      <c r="A52" s="120" t="s">
        <v>119</v>
      </c>
      <c r="B52" s="123" t="s">
        <v>131</v>
      </c>
      <c r="C52" s="125" t="s">
        <v>399</v>
      </c>
      <c r="D52" s="192"/>
      <c r="E52" s="183">
        <v>2.7412999999999998</v>
      </c>
      <c r="F52" s="183">
        <v>2.5960000000000001</v>
      </c>
      <c r="G52" s="183">
        <v>3.7307999999999999</v>
      </c>
      <c r="H52" s="183" t="s">
        <v>390</v>
      </c>
      <c r="I52" s="183">
        <v>2.1035000000000002E-2</v>
      </c>
      <c r="J52" s="183">
        <v>3.6060000000000002E-2</v>
      </c>
      <c r="K52" s="183">
        <v>6.0100000000000001E-2</v>
      </c>
      <c r="L52" s="183" t="s">
        <v>391</v>
      </c>
      <c r="M52" s="183">
        <v>0.17487077892841063</v>
      </c>
      <c r="N52" s="183">
        <v>1.9206000000000001E-2</v>
      </c>
      <c r="O52" s="183">
        <v>3.2010000000000003E-3</v>
      </c>
      <c r="P52" s="183">
        <v>3.8411999999999999E-3</v>
      </c>
      <c r="Q52" s="183">
        <v>6.4020000000000006E-4</v>
      </c>
      <c r="R52" s="183">
        <v>6.4020000000000006E-4</v>
      </c>
      <c r="S52" s="183">
        <v>7.6823999999999998E-3</v>
      </c>
      <c r="T52" s="183">
        <v>3.3930599999999998E-2</v>
      </c>
      <c r="U52" s="183">
        <v>6.4020000000000006E-4</v>
      </c>
      <c r="V52" s="183">
        <v>6.4020000000000006E-3</v>
      </c>
      <c r="W52" s="183">
        <v>7.6823999999999998E-3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6.4020000000000001</v>
      </c>
      <c r="AL52" s="160" t="s">
        <v>132</v>
      </c>
    </row>
    <row r="53" spans="1:38" s="2" customFormat="1" ht="24.75" customHeight="1" thickBot="1" x14ac:dyDescent="0.3">
      <c r="A53" s="120" t="s">
        <v>119</v>
      </c>
      <c r="B53" s="123" t="s">
        <v>133</v>
      </c>
      <c r="C53" s="125" t="s">
        <v>134</v>
      </c>
      <c r="D53" s="192"/>
      <c r="E53" s="188" t="s">
        <v>391</v>
      </c>
      <c r="F53" s="183">
        <v>1.3682764000000001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4.133</v>
      </c>
      <c r="AL53" s="160" t="s">
        <v>135</v>
      </c>
    </row>
    <row r="54" spans="1:38" s="2" customFormat="1" ht="23.4" thickBot="1" x14ac:dyDescent="0.3">
      <c r="A54" s="120" t="s">
        <v>119</v>
      </c>
      <c r="B54" s="123" t="s">
        <v>136</v>
      </c>
      <c r="C54" s="125" t="s">
        <v>137</v>
      </c>
      <c r="D54" s="192"/>
      <c r="E54" s="182" t="s">
        <v>391</v>
      </c>
      <c r="F54" s="183">
        <v>1.5249050158871813</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7883.6640000000007</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0.64556772000000007</v>
      </c>
      <c r="J57" s="182">
        <v>1.0263217450000004</v>
      </c>
      <c r="K57" s="182">
        <v>1.4931056999999994</v>
      </c>
      <c r="L57" s="182">
        <v>1.9367031600000001E-2</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4368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1152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9.5781877802132183</v>
      </c>
      <c r="O59" s="182">
        <v>0.20205379714826796</v>
      </c>
      <c r="P59" s="182">
        <v>4.385207907488412E-3</v>
      </c>
      <c r="Q59" s="182">
        <v>0.63327722822850485</v>
      </c>
      <c r="R59" s="182">
        <v>0.6008374737401736</v>
      </c>
      <c r="S59" s="182">
        <v>1.0232151784139627E-2</v>
      </c>
      <c r="T59" s="182">
        <v>0.71625062488977465</v>
      </c>
      <c r="U59" s="182">
        <v>2.2684284106129367</v>
      </c>
      <c r="V59" s="182">
        <v>6.0012181093999866</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1060.2370000000001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0.69808108507673172</v>
      </c>
      <c r="J60" s="183">
        <v>2.3131445103091033</v>
      </c>
      <c r="K60" s="183">
        <v>4.5035648188295738</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72419</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8.0158430289752475E-2</v>
      </c>
      <c r="J61" s="183">
        <v>0.80282440053474946</v>
      </c>
      <c r="K61" s="183">
        <v>1.7760080905387301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0.32550499999999999</v>
      </c>
      <c r="F64" s="182" t="s">
        <v>390</v>
      </c>
      <c r="G64" s="182" t="s">
        <v>390</v>
      </c>
      <c r="H64" s="182">
        <v>3.2550500000000002E-3</v>
      </c>
      <c r="I64" s="182" t="s">
        <v>391</v>
      </c>
      <c r="J64" s="182" t="s">
        <v>391</v>
      </c>
      <c r="K64" s="182" t="s">
        <v>391</v>
      </c>
      <c r="L64" s="182" t="s">
        <v>391</v>
      </c>
      <c r="M64" s="182">
        <v>3.2550499999999996E-2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325.505</v>
      </c>
      <c r="AL64" s="160" t="s">
        <v>160</v>
      </c>
    </row>
    <row r="65" spans="1:38" s="2" customFormat="1" ht="24.75" customHeight="1" thickBot="1" x14ac:dyDescent="0.3">
      <c r="A65" s="120" t="s">
        <v>53</v>
      </c>
      <c r="B65" s="123" t="s">
        <v>161</v>
      </c>
      <c r="C65" s="121" t="s">
        <v>162</v>
      </c>
      <c r="D65" s="181"/>
      <c r="E65" s="182">
        <v>0.23013958466376494</v>
      </c>
      <c r="F65" s="182" t="s">
        <v>391</v>
      </c>
      <c r="G65" s="182" t="s">
        <v>391</v>
      </c>
      <c r="H65" s="182">
        <v>6.0114087677846796E-2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349.55900000000003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13.601000000000001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1.3460326999999994</v>
      </c>
      <c r="F70" s="182">
        <v>2.6977813000000017</v>
      </c>
      <c r="G70" s="182">
        <v>6.1778780289999995</v>
      </c>
      <c r="H70" s="182">
        <v>5.7030766000000002</v>
      </c>
      <c r="I70" s="182">
        <v>0.30283882500000003</v>
      </c>
      <c r="J70" s="182">
        <v>0.51126879999999997</v>
      </c>
      <c r="K70" s="182">
        <v>0.82638750000000005</v>
      </c>
      <c r="L70" s="182">
        <v>5.4510988499999998E-3</v>
      </c>
      <c r="M70" s="182">
        <v>3.1857399999999991</v>
      </c>
      <c r="N70" s="182" t="s">
        <v>390</v>
      </c>
      <c r="O70" s="182" t="s">
        <v>390</v>
      </c>
      <c r="P70" s="182">
        <v>0.69490879770650427</v>
      </c>
      <c r="Q70" s="182" t="s">
        <v>390</v>
      </c>
      <c r="R70" s="182" t="s">
        <v>390</v>
      </c>
      <c r="S70" s="182" t="s">
        <v>390</v>
      </c>
      <c r="T70" s="182" t="s">
        <v>390</v>
      </c>
      <c r="U70" s="182" t="s">
        <v>390</v>
      </c>
      <c r="V70" s="182" t="s">
        <v>390</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41.078036070518586</v>
      </c>
      <c r="O72" s="182">
        <v>1.2383459210105709</v>
      </c>
      <c r="P72" s="182">
        <v>0.14210895174835542</v>
      </c>
      <c r="Q72" s="182">
        <v>34.677768500440031</v>
      </c>
      <c r="R72" s="182">
        <v>3.1500316838</v>
      </c>
      <c r="S72" s="182">
        <v>0.47759229999999997</v>
      </c>
      <c r="T72" s="182">
        <v>12.336979563000002</v>
      </c>
      <c r="U72" s="182">
        <v>1.6939578E-2</v>
      </c>
      <c r="V72" s="182">
        <v>19.442985397999998</v>
      </c>
      <c r="W72" s="182">
        <v>7.5406379476501204</v>
      </c>
      <c r="X72" s="182">
        <v>1.2815285172584326E-3</v>
      </c>
      <c r="Y72" s="182">
        <v>1.516988905295993E-2</v>
      </c>
      <c r="Z72" s="182">
        <v>5.2068428319677028E-3</v>
      </c>
      <c r="AA72" s="182">
        <v>7.7980768933476525E-4</v>
      </c>
      <c r="AB72" s="183">
        <v>2.2438068091520831E-2</v>
      </c>
      <c r="AC72" s="182" t="s">
        <v>438</v>
      </c>
      <c r="AD72" s="182">
        <v>0.17140416880000001</v>
      </c>
      <c r="AE72" s="184"/>
      <c r="AF72" s="191" t="s">
        <v>391</v>
      </c>
      <c r="AG72" s="191" t="s">
        <v>391</v>
      </c>
      <c r="AH72" s="191" t="s">
        <v>391</v>
      </c>
      <c r="AI72" s="191" t="s">
        <v>391</v>
      </c>
      <c r="AJ72" s="191" t="s">
        <v>391</v>
      </c>
      <c r="AK72" s="183">
        <v>7714.1090000000004</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1.9974148834579097E-2</v>
      </c>
      <c r="J73" s="182">
        <v>3.4241401331909602E-2</v>
      </c>
      <c r="K73" s="182">
        <v>5.7069000000000002E-2</v>
      </c>
      <c r="L73" s="182">
        <v>1.9974148834579096E-3</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0.85599999999999998</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4.0638591965953914E-3</v>
      </c>
      <c r="O74" s="182">
        <v>3.6446719431181239E-3</v>
      </c>
      <c r="P74" s="182">
        <v>4.0767572659331529E-2</v>
      </c>
      <c r="Q74" s="182">
        <v>5.0021937409175836E-3</v>
      </c>
      <c r="R74" s="182" t="s">
        <v>390</v>
      </c>
      <c r="S74" s="182" t="s">
        <v>390</v>
      </c>
      <c r="T74" s="182" t="s">
        <v>390</v>
      </c>
      <c r="U74" s="182" t="s">
        <v>390</v>
      </c>
      <c r="V74" s="182" t="s">
        <v>390</v>
      </c>
      <c r="W74" s="182">
        <v>8.8351774963670332E-2</v>
      </c>
      <c r="X74" s="182" t="s">
        <v>390</v>
      </c>
      <c r="Y74" s="182" t="s">
        <v>390</v>
      </c>
      <c r="Z74" s="182" t="s">
        <v>390</v>
      </c>
      <c r="AA74" s="182" t="s">
        <v>390</v>
      </c>
      <c r="AB74" s="182" t="s">
        <v>390</v>
      </c>
      <c r="AC74" s="182">
        <v>311.875</v>
      </c>
      <c r="AD74" s="182">
        <v>2.1281814407307455E-2</v>
      </c>
      <c r="AE74" s="184"/>
      <c r="AF74" s="191" t="s">
        <v>391</v>
      </c>
      <c r="AG74" s="191" t="s">
        <v>391</v>
      </c>
      <c r="AH74" s="191" t="s">
        <v>391</v>
      </c>
      <c r="AI74" s="191" t="s">
        <v>391</v>
      </c>
      <c r="AJ74" s="191" t="s">
        <v>391</v>
      </c>
      <c r="AK74" s="186">
        <v>62.375</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7.6999999999999993</v>
      </c>
      <c r="O76" s="183" t="s">
        <v>390</v>
      </c>
      <c r="P76" s="183" t="s">
        <v>390</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15.209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2.8348</v>
      </c>
      <c r="O77" s="194">
        <v>0.68632000000000004</v>
      </c>
      <c r="P77" s="194">
        <v>4.4759999999999999E-3</v>
      </c>
      <c r="Q77" s="194">
        <v>8.9520000000000002E-2</v>
      </c>
      <c r="R77" s="194" t="s">
        <v>390</v>
      </c>
      <c r="S77" s="194" t="s">
        <v>390</v>
      </c>
      <c r="T77" s="194" t="s">
        <v>390</v>
      </c>
      <c r="U77" s="194" t="s">
        <v>390</v>
      </c>
      <c r="V77" s="194">
        <v>0.98154819216503719</v>
      </c>
      <c r="W77" s="194">
        <v>1.4920000000000001E-2</v>
      </c>
      <c r="X77" s="194" t="s">
        <v>390</v>
      </c>
      <c r="Y77" s="194" t="s">
        <v>390</v>
      </c>
      <c r="Z77" s="194" t="s">
        <v>390</v>
      </c>
      <c r="AA77" s="194" t="s">
        <v>390</v>
      </c>
      <c r="AB77" s="183" t="s">
        <v>390</v>
      </c>
      <c r="AC77" s="194" t="s">
        <v>390</v>
      </c>
      <c r="AD77" s="194">
        <v>1.0742399999999999E-5</v>
      </c>
      <c r="AE77" s="184"/>
      <c r="AF77" s="191" t="s">
        <v>391</v>
      </c>
      <c r="AG77" s="191" t="s">
        <v>391</v>
      </c>
      <c r="AH77" s="191" t="s">
        <v>391</v>
      </c>
      <c r="AI77" s="191" t="s">
        <v>391</v>
      </c>
      <c r="AJ77" s="191" t="s">
        <v>391</v>
      </c>
      <c r="AK77" s="186">
        <v>2.984</v>
      </c>
      <c r="AL77" s="160" t="s">
        <v>196</v>
      </c>
    </row>
    <row r="78" spans="1:38" s="2" customFormat="1" ht="24.75" customHeight="1" thickBot="1" x14ac:dyDescent="0.3">
      <c r="A78" s="120" t="s">
        <v>53</v>
      </c>
      <c r="B78" s="120" t="s">
        <v>197</v>
      </c>
      <c r="C78" s="121" t="s">
        <v>198</v>
      </c>
      <c r="D78" s="181"/>
      <c r="E78" s="182" t="s">
        <v>390</v>
      </c>
      <c r="F78" s="182" t="s">
        <v>390</v>
      </c>
      <c r="G78" s="182">
        <v>2.6600000000000001E-4</v>
      </c>
      <c r="H78" s="182" t="s">
        <v>390</v>
      </c>
      <c r="I78" s="182">
        <v>1.227798E-3</v>
      </c>
      <c r="J78" s="182">
        <v>1.6143270000000003E-3</v>
      </c>
      <c r="K78" s="182">
        <v>2.0670000000000003E-3</v>
      </c>
      <c r="L78" s="182">
        <v>1.2277980000000001E-6</v>
      </c>
      <c r="M78" s="182" t="s">
        <v>390</v>
      </c>
      <c r="N78" s="182">
        <v>2.6667870726846893E-3</v>
      </c>
      <c r="O78" s="182">
        <v>1.9551920469365511E-3</v>
      </c>
      <c r="P78" s="182">
        <v>2.7462E-4</v>
      </c>
      <c r="Q78" s="182">
        <v>2.3879999999999998E-2</v>
      </c>
      <c r="R78" s="182" t="s">
        <v>390</v>
      </c>
      <c r="S78" s="182">
        <v>1.2561346478325469E-2</v>
      </c>
      <c r="T78" s="182">
        <v>1.5521999999999999E-3</v>
      </c>
      <c r="U78" s="182" t="s">
        <v>390</v>
      </c>
      <c r="V78" s="182" t="s">
        <v>390</v>
      </c>
      <c r="W78" s="182">
        <v>0.59699999999999998</v>
      </c>
      <c r="X78" s="182" t="s">
        <v>390</v>
      </c>
      <c r="Y78" s="182" t="s">
        <v>390</v>
      </c>
      <c r="Z78" s="182" t="s">
        <v>390</v>
      </c>
      <c r="AA78" s="182" t="s">
        <v>390</v>
      </c>
      <c r="AB78" s="183">
        <v>1.5356087045985972E-5</v>
      </c>
      <c r="AC78" s="182" t="s">
        <v>390</v>
      </c>
      <c r="AD78" s="182">
        <v>4.4178000000000003E-5</v>
      </c>
      <c r="AE78" s="184"/>
      <c r="AF78" s="186" t="s">
        <v>391</v>
      </c>
      <c r="AG78" s="186" t="s">
        <v>391</v>
      </c>
      <c r="AH78" s="186" t="s">
        <v>391</v>
      </c>
      <c r="AI78" s="186" t="s">
        <v>391</v>
      </c>
      <c r="AJ78" s="186" t="s">
        <v>391</v>
      </c>
      <c r="AK78" s="186">
        <v>7.5925000000000002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12.3704184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t="s">
        <v>390</v>
      </c>
      <c r="G83" s="183" t="s">
        <v>390</v>
      </c>
      <c r="H83" s="183" t="s">
        <v>391</v>
      </c>
      <c r="I83" s="183" t="s">
        <v>390</v>
      </c>
      <c r="J83" s="183" t="s">
        <v>390</v>
      </c>
      <c r="K83" s="183" t="s">
        <v>390</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66.543473958362227</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42.883728105412722</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1.3822313652026663</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7.371900614414221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0.4261880042708221</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20.030836200728643</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3.7589237460000001E-2</v>
      </c>
      <c r="F91" s="183">
        <v>0.101073282948</v>
      </c>
      <c r="G91" s="183" t="s">
        <v>390</v>
      </c>
      <c r="H91" s="183">
        <v>8.6664075255E-2</v>
      </c>
      <c r="I91" s="183">
        <v>0.56383856189999992</v>
      </c>
      <c r="J91" s="183">
        <v>0.56383856189999992</v>
      </c>
      <c r="K91" s="183">
        <v>0.56383856189999992</v>
      </c>
      <c r="L91" s="183" t="s">
        <v>390</v>
      </c>
      <c r="M91" s="183">
        <v>1.1506483244700001</v>
      </c>
      <c r="N91" s="183" t="s">
        <v>390</v>
      </c>
      <c r="O91" s="183">
        <v>0.11276771238000001</v>
      </c>
      <c r="P91" s="183" t="s">
        <v>390</v>
      </c>
      <c r="Q91" s="183" t="s">
        <v>390</v>
      </c>
      <c r="R91" s="183" t="s">
        <v>390</v>
      </c>
      <c r="S91" s="183">
        <v>0.11276771238000001</v>
      </c>
      <c r="T91" s="183">
        <v>5.6383856190000005E-2</v>
      </c>
      <c r="U91" s="183" t="s">
        <v>390</v>
      </c>
      <c r="V91" s="183">
        <v>5.6383856190000005E-2</v>
      </c>
      <c r="W91" s="183">
        <v>2.0882909700000001E-3</v>
      </c>
      <c r="X91" s="183">
        <v>2.3180029767E-3</v>
      </c>
      <c r="Y91" s="183">
        <v>9.397309365E-4</v>
      </c>
      <c r="Z91" s="183">
        <v>9.397309365E-4</v>
      </c>
      <c r="AA91" s="183">
        <v>9.397309365E-4</v>
      </c>
      <c r="AB91" s="183">
        <v>5.1371957861999999E-3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423.15300000000002</v>
      </c>
      <c r="AL92" s="160" t="s">
        <v>231</v>
      </c>
    </row>
    <row r="93" spans="1:38" s="2" customFormat="1" ht="24.75" customHeight="1" thickBot="1" x14ac:dyDescent="0.3">
      <c r="A93" s="120" t="s">
        <v>53</v>
      </c>
      <c r="B93" s="123" t="s">
        <v>232</v>
      </c>
      <c r="C93" s="121" t="s">
        <v>405</v>
      </c>
      <c r="D93" s="189"/>
      <c r="E93" s="194" t="s">
        <v>391</v>
      </c>
      <c r="F93" s="182">
        <v>9.1885641400000004</v>
      </c>
      <c r="G93" s="194" t="s">
        <v>391</v>
      </c>
      <c r="H93" s="194" t="s">
        <v>391</v>
      </c>
      <c r="I93" s="182">
        <v>1.5736524590163937E-2</v>
      </c>
      <c r="J93" s="182">
        <v>4.1736000000000002E-2</v>
      </c>
      <c r="K93" s="182">
        <v>6.8419672131147552E-2</v>
      </c>
      <c r="L93" s="182" t="s">
        <v>390</v>
      </c>
      <c r="M93" s="194" t="s">
        <v>391</v>
      </c>
      <c r="N93" s="194" t="s">
        <v>391</v>
      </c>
      <c r="O93" s="194" t="s">
        <v>391</v>
      </c>
      <c r="P93" s="194" t="s">
        <v>391</v>
      </c>
      <c r="Q93" s="194" t="s">
        <v>391</v>
      </c>
      <c r="R93" s="194" t="s">
        <v>391</v>
      </c>
      <c r="S93" s="194" t="s">
        <v>391</v>
      </c>
      <c r="T93" s="194" t="s">
        <v>391</v>
      </c>
      <c r="U93" s="194" t="s">
        <v>391</v>
      </c>
      <c r="V93" s="194" t="s">
        <v>391</v>
      </c>
      <c r="W93" s="194">
        <v>10.575469287775551</v>
      </c>
      <c r="X93" s="194" t="s">
        <v>390</v>
      </c>
      <c r="Y93" s="194" t="s">
        <v>390</v>
      </c>
      <c r="Z93" s="194" t="s">
        <v>390</v>
      </c>
      <c r="AA93" s="194" t="s">
        <v>390</v>
      </c>
      <c r="AB93" s="183">
        <v>3.1864416250270288E-3</v>
      </c>
      <c r="AC93" s="194">
        <v>2.0950037171318883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1.6282E-3</v>
      </c>
      <c r="F98" s="182">
        <v>0.19573859999999998</v>
      </c>
      <c r="G98" s="182">
        <v>0.9387622000000001</v>
      </c>
      <c r="H98" s="182">
        <v>0.1041914</v>
      </c>
      <c r="I98" s="182">
        <v>1.393727325</v>
      </c>
      <c r="J98" s="182">
        <v>2.376375185000001</v>
      </c>
      <c r="K98" s="182">
        <v>3.9007400000000012</v>
      </c>
      <c r="L98" s="182" t="s">
        <v>391</v>
      </c>
      <c r="M98" s="182">
        <v>0.28376980000000002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0.52725294201047168</v>
      </c>
      <c r="F99" s="183">
        <v>16.402313858333791</v>
      </c>
      <c r="G99" s="183" t="s">
        <v>391</v>
      </c>
      <c r="H99" s="183">
        <v>21.367760786331566</v>
      </c>
      <c r="I99" s="183">
        <v>0.47782588999999998</v>
      </c>
      <c r="J99" s="183">
        <v>0.73422027000000001</v>
      </c>
      <c r="K99" s="183">
        <v>1.6082920199999997</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1165429</v>
      </c>
      <c r="AL99" s="160" t="s">
        <v>245</v>
      </c>
    </row>
    <row r="100" spans="1:38" s="2" customFormat="1" ht="24.75" customHeight="1" thickBot="1" x14ac:dyDescent="0.3">
      <c r="A100" s="120" t="s">
        <v>243</v>
      </c>
      <c r="B100" s="120" t="s">
        <v>246</v>
      </c>
      <c r="C100" s="121" t="s">
        <v>408</v>
      </c>
      <c r="D100" s="196"/>
      <c r="E100" s="197">
        <v>0.45996198298254581</v>
      </c>
      <c r="F100" s="183">
        <v>16.031666510628288</v>
      </c>
      <c r="G100" s="183" t="s">
        <v>391</v>
      </c>
      <c r="H100" s="183">
        <v>16.647766694433546</v>
      </c>
      <c r="I100" s="183">
        <v>0.32122277999999999</v>
      </c>
      <c r="J100" s="183">
        <v>0.48183417000000006</v>
      </c>
      <c r="K100" s="183">
        <v>1.05289689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1784571</v>
      </c>
      <c r="AL100" s="160" t="s">
        <v>245</v>
      </c>
    </row>
    <row r="101" spans="1:38" s="2" customFormat="1" ht="24.75" customHeight="1" thickBot="1" x14ac:dyDescent="0.3">
      <c r="A101" s="120" t="s">
        <v>243</v>
      </c>
      <c r="B101" s="120" t="s">
        <v>247</v>
      </c>
      <c r="C101" s="121" t="s">
        <v>248</v>
      </c>
      <c r="D101" s="196"/>
      <c r="E101" s="197">
        <v>1.759577808132572E-2</v>
      </c>
      <c r="F101" s="183">
        <v>0.24940044559295085</v>
      </c>
      <c r="G101" s="183" t="s">
        <v>391</v>
      </c>
      <c r="H101" s="183">
        <v>0.4875058542735779</v>
      </c>
      <c r="I101" s="183">
        <v>8.5941200000000002E-3</v>
      </c>
      <c r="J101" s="183">
        <v>2.5782360000000001E-2</v>
      </c>
      <c r="K101" s="183">
        <v>6.0158840000000005E-2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429706</v>
      </c>
      <c r="AL101" s="160" t="s">
        <v>245</v>
      </c>
    </row>
    <row r="102" spans="1:38" s="2" customFormat="1" ht="24.75" customHeight="1" thickBot="1" x14ac:dyDescent="0.3">
      <c r="A102" s="120" t="s">
        <v>243</v>
      </c>
      <c r="B102" s="120" t="s">
        <v>249</v>
      </c>
      <c r="C102" s="121" t="s">
        <v>409</v>
      </c>
      <c r="D102" s="196"/>
      <c r="E102" s="197">
        <v>0.20415778311028632</v>
      </c>
      <c r="F102" s="183">
        <v>2.3864970252829547</v>
      </c>
      <c r="G102" s="183" t="s">
        <v>391</v>
      </c>
      <c r="H102" s="183">
        <v>17.55823956599906</v>
      </c>
      <c r="I102" s="183">
        <v>2.9606E-2</v>
      </c>
      <c r="J102" s="183">
        <v>0.65990000000000004</v>
      </c>
      <c r="K102" s="183">
        <v>4.6296099999999996</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4609000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1.5079085293347112E-4</v>
      </c>
      <c r="F104" s="183">
        <v>1.6159535020754973E-3</v>
      </c>
      <c r="G104" s="183" t="s">
        <v>391</v>
      </c>
      <c r="H104" s="183">
        <v>3.7204920288022502E-3</v>
      </c>
      <c r="I104" s="183">
        <v>8.2934000000000003E-4</v>
      </c>
      <c r="J104" s="183">
        <v>2.4880200000000001E-3</v>
      </c>
      <c r="K104" s="183">
        <v>5.8053799999999997E-3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41467</v>
      </c>
      <c r="AL104" s="160" t="s">
        <v>245</v>
      </c>
    </row>
    <row r="105" spans="1:38" s="2" customFormat="1" ht="24.75" customHeight="1" thickBot="1" x14ac:dyDescent="0.3">
      <c r="A105" s="120" t="s">
        <v>243</v>
      </c>
      <c r="B105" s="120" t="s">
        <v>254</v>
      </c>
      <c r="C105" s="121" t="s">
        <v>255</v>
      </c>
      <c r="D105" s="196"/>
      <c r="E105" s="197">
        <v>4.8406189407085759E-4</v>
      </c>
      <c r="F105" s="183">
        <v>1.1820960908754412E-2</v>
      </c>
      <c r="G105" s="183" t="s">
        <v>391</v>
      </c>
      <c r="H105" s="183">
        <v>1.3948019862102867E-2</v>
      </c>
      <c r="I105" s="183">
        <v>3.5373800000000001E-3</v>
      </c>
      <c r="J105" s="183">
        <v>5.5587399999999995E-3</v>
      </c>
      <c r="K105" s="183">
        <v>1.2128160000000001E-2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25267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2.2697143141583827E-2</v>
      </c>
      <c r="F107" s="183">
        <v>0.42491426187442211</v>
      </c>
      <c r="G107" s="183" t="s">
        <v>391</v>
      </c>
      <c r="H107" s="183">
        <v>3.6314341114639612</v>
      </c>
      <c r="I107" s="183">
        <v>3.1198203000000001E-2</v>
      </c>
      <c r="J107" s="183">
        <v>0.41597604000000005</v>
      </c>
      <c r="K107" s="183">
        <v>1.97588619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10399401</v>
      </c>
      <c r="AL107" s="160" t="s">
        <v>245</v>
      </c>
    </row>
    <row r="108" spans="1:38" s="2" customFormat="1" ht="24.75" customHeight="1" thickBot="1" x14ac:dyDescent="0.3">
      <c r="A108" s="132" t="s">
        <v>243</v>
      </c>
      <c r="B108" s="120" t="s">
        <v>259</v>
      </c>
      <c r="C108" s="133" t="s">
        <v>411</v>
      </c>
      <c r="D108" s="196"/>
      <c r="E108" s="197">
        <v>9.4726001930931975E-2</v>
      </c>
      <c r="F108" s="183">
        <v>2.2190854468992662</v>
      </c>
      <c r="G108" s="183" t="s">
        <v>391</v>
      </c>
      <c r="H108" s="183">
        <v>2.0371584898864192</v>
      </c>
      <c r="I108" s="183">
        <v>3.3998184000000001E-2</v>
      </c>
      <c r="J108" s="183">
        <v>0.33998184000000004</v>
      </c>
      <c r="K108" s="183">
        <v>0.67996368000000007</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16999092</v>
      </c>
      <c r="AL108" s="160" t="s">
        <v>245</v>
      </c>
    </row>
    <row r="109" spans="1:38" s="2" customFormat="1" ht="24.75" customHeight="1" thickBot="1" x14ac:dyDescent="0.3">
      <c r="A109" s="132" t="s">
        <v>243</v>
      </c>
      <c r="B109" s="120" t="s">
        <v>260</v>
      </c>
      <c r="C109" s="133" t="s">
        <v>412</v>
      </c>
      <c r="D109" s="196"/>
      <c r="E109" s="197">
        <v>9.3287782477499952E-3</v>
      </c>
      <c r="F109" s="183">
        <v>0.11076772749000001</v>
      </c>
      <c r="G109" s="183" t="s">
        <v>391</v>
      </c>
      <c r="H109" s="183">
        <v>0.26440136412299992</v>
      </c>
      <c r="I109" s="183">
        <v>8.2000000000000007E-3</v>
      </c>
      <c r="J109" s="183">
        <v>4.5100000000000001E-2</v>
      </c>
      <c r="K109" s="183">
        <v>4.5100000000000001E-2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410000</v>
      </c>
      <c r="AL109" s="160" t="s">
        <v>245</v>
      </c>
    </row>
    <row r="110" spans="1:38" s="2" customFormat="1" ht="24.75" customHeight="1" thickBot="1" x14ac:dyDescent="0.3">
      <c r="A110" s="132" t="s">
        <v>243</v>
      </c>
      <c r="B110" s="120" t="s">
        <v>261</v>
      </c>
      <c r="C110" s="134" t="s">
        <v>413</v>
      </c>
      <c r="D110" s="196"/>
      <c r="E110" s="197">
        <v>4.0488815807999991E-3</v>
      </c>
      <c r="F110" s="183">
        <v>9.5360472985964936E-3</v>
      </c>
      <c r="G110" s="183" t="s">
        <v>391</v>
      </c>
      <c r="H110" s="183">
        <v>0.15881043767039998</v>
      </c>
      <c r="I110" s="183">
        <v>1.5019999999999999E-2</v>
      </c>
      <c r="J110" s="183">
        <v>0.11096</v>
      </c>
      <c r="K110" s="183">
        <v>0.11096</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654000</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12.349600000000001</v>
      </c>
      <c r="F112" s="183" t="s">
        <v>390</v>
      </c>
      <c r="G112" s="183" t="s">
        <v>391</v>
      </c>
      <c r="H112" s="183">
        <v>22.311959999999999</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308.74</v>
      </c>
      <c r="AL112" s="160" t="s">
        <v>430</v>
      </c>
    </row>
    <row r="113" spans="1:38" s="2" customFormat="1" ht="24.75" customHeight="1" thickBot="1" x14ac:dyDescent="0.3">
      <c r="A113" s="120" t="s">
        <v>263</v>
      </c>
      <c r="B113" s="135" t="s">
        <v>266</v>
      </c>
      <c r="C113" s="136" t="s">
        <v>267</v>
      </c>
      <c r="D113" s="181"/>
      <c r="E113" s="182">
        <v>7.4089470777915034</v>
      </c>
      <c r="F113" s="183">
        <v>24.368881078289832</v>
      </c>
      <c r="G113" s="183" t="s">
        <v>391</v>
      </c>
      <c r="H113" s="183">
        <v>37.443921416559547</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185.22367694478757</v>
      </c>
      <c r="AL113" s="160" t="s">
        <v>385</v>
      </c>
    </row>
    <row r="114" spans="1:38" s="2" customFormat="1" ht="24.75" customHeight="1" thickBot="1" x14ac:dyDescent="0.3">
      <c r="A114" s="120" t="s">
        <v>263</v>
      </c>
      <c r="B114" s="135" t="s">
        <v>268</v>
      </c>
      <c r="C114" s="136" t="s">
        <v>415</v>
      </c>
      <c r="D114" s="181"/>
      <c r="E114" s="182">
        <v>1.3348120000000002E-2</v>
      </c>
      <c r="F114" s="183" t="s">
        <v>391</v>
      </c>
      <c r="G114" s="183" t="s">
        <v>391</v>
      </c>
      <c r="H114" s="183">
        <v>4.3381389999999999E-2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0.33370300000000003</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0.74985030786384765</v>
      </c>
      <c r="F116" s="183">
        <v>4.9440836556187563E-2</v>
      </c>
      <c r="G116" s="183" t="s">
        <v>391</v>
      </c>
      <c r="H116" s="183">
        <v>1.9707688447983027</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16.863557256508692</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1.650629178767985</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45.380446084542264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0.4688382516821672</v>
      </c>
      <c r="J119" s="183">
        <v>8.461956174702788</v>
      </c>
      <c r="K119" s="183">
        <v>8.461956174702788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1.5748266868298426</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1.3097378</v>
      </c>
      <c r="G125" s="187" t="s">
        <v>391</v>
      </c>
      <c r="H125" s="183" t="s">
        <v>390</v>
      </c>
      <c r="I125" s="183">
        <v>2.6268E-5</v>
      </c>
      <c r="J125" s="183">
        <v>1.7432399999999998E-4</v>
      </c>
      <c r="K125" s="183">
        <v>3.6854800000000001E-4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7960</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438</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390</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438</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438</v>
      </c>
      <c r="AH131" s="186" t="s">
        <v>438</v>
      </c>
      <c r="AI131" s="186" t="s">
        <v>438</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2.3558699966076714E-2</v>
      </c>
      <c r="F133" s="183">
        <v>4.5034654391895855E-4</v>
      </c>
      <c r="G133" s="183">
        <v>1.5792152140091476E-3</v>
      </c>
      <c r="H133" s="183" t="s">
        <v>391</v>
      </c>
      <c r="I133" s="183">
        <v>2.2416535350404153E-3</v>
      </c>
      <c r="J133" s="183">
        <v>3.8403837659527172E-3</v>
      </c>
      <c r="K133" s="183">
        <v>6.3983521354124022E-3</v>
      </c>
      <c r="L133" s="183" t="s">
        <v>390</v>
      </c>
      <c r="M133" s="183">
        <v>4.3010239451612533E-3</v>
      </c>
      <c r="N133" s="183">
        <v>2.2021299299999999E-3</v>
      </c>
      <c r="O133" s="183">
        <v>3.6885492999999997E-4</v>
      </c>
      <c r="P133" s="183">
        <v>0.10926319</v>
      </c>
      <c r="Q133" s="183">
        <v>9.9803491000000012E-4</v>
      </c>
      <c r="R133" s="183">
        <v>9.9436835999999989E-4</v>
      </c>
      <c r="S133" s="183">
        <v>9.1150432999999992E-4</v>
      </c>
      <c r="T133" s="183">
        <v>1.27082623E-3</v>
      </c>
      <c r="U133" s="183">
        <v>1.45048718E-3</v>
      </c>
      <c r="V133" s="183">
        <v>1.174175972E-2</v>
      </c>
      <c r="W133" s="183">
        <v>1.9799370000000002E-3</v>
      </c>
      <c r="X133" s="183">
        <v>9.6796919999999996E-7</v>
      </c>
      <c r="Y133" s="183">
        <v>5.2871651000000008E-7</v>
      </c>
      <c r="Z133" s="183">
        <v>4.7225164000000008E-7</v>
      </c>
      <c r="AA133" s="183">
        <v>5.1258368999999999E-7</v>
      </c>
      <c r="AB133" s="183">
        <v>2.48152104E-6</v>
      </c>
      <c r="AC133" s="183">
        <v>1.099965E-2</v>
      </c>
      <c r="AD133" s="183">
        <v>3.0065709999999995E-2</v>
      </c>
      <c r="AE133" s="184"/>
      <c r="AF133" s="191" t="s">
        <v>391</v>
      </c>
      <c r="AG133" s="191" t="s">
        <v>391</v>
      </c>
      <c r="AH133" s="191" t="s">
        <v>391</v>
      </c>
      <c r="AI133" s="191" t="s">
        <v>391</v>
      </c>
      <c r="AJ133" s="191" t="s">
        <v>391</v>
      </c>
      <c r="AK133" s="183">
        <v>73331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0.46623061200000004</v>
      </c>
      <c r="F135" s="182">
        <v>0.18033448199999999</v>
      </c>
      <c r="G135" s="182">
        <v>1.6127473999999999E-2</v>
      </c>
      <c r="H135" s="182" t="s">
        <v>390</v>
      </c>
      <c r="I135" s="182">
        <v>0.61431014600000011</v>
      </c>
      <c r="J135" s="182">
        <v>0.66122643399999992</v>
      </c>
      <c r="K135" s="182">
        <v>0.68028617599999996</v>
      </c>
      <c r="L135" s="182">
        <v>0.25801026132000004</v>
      </c>
      <c r="M135" s="182">
        <v>8.1854261219999991</v>
      </c>
      <c r="N135" s="182">
        <v>7.1840565999999995E-2</v>
      </c>
      <c r="O135" s="182">
        <v>1.466134E-2</v>
      </c>
      <c r="P135" s="182" t="s">
        <v>390</v>
      </c>
      <c r="Q135" s="182">
        <v>6.0111493999999994E-2</v>
      </c>
      <c r="R135" s="182">
        <v>1.466134E-3</v>
      </c>
      <c r="S135" s="182">
        <v>2.932268E-2</v>
      </c>
      <c r="T135" s="182" t="s">
        <v>390</v>
      </c>
      <c r="U135" s="182">
        <v>1.0262938000000001E-2</v>
      </c>
      <c r="V135" s="182">
        <v>2.5701329020000001</v>
      </c>
      <c r="W135" s="182">
        <v>1.466134</v>
      </c>
      <c r="X135" s="182">
        <v>0.34160922199999999</v>
      </c>
      <c r="Y135" s="182">
        <v>0.6788200419999999</v>
      </c>
      <c r="Z135" s="182">
        <v>0.832764112</v>
      </c>
      <c r="AA135" s="182" t="s">
        <v>390</v>
      </c>
      <c r="AB135" s="183">
        <v>1.8531933759999999</v>
      </c>
      <c r="AC135" s="182" t="s">
        <v>390</v>
      </c>
      <c r="AD135" s="182" t="s">
        <v>391</v>
      </c>
      <c r="AE135" s="184"/>
      <c r="AF135" s="191" t="s">
        <v>391</v>
      </c>
      <c r="AG135" s="191" t="s">
        <v>391</v>
      </c>
      <c r="AH135" s="191" t="s">
        <v>391</v>
      </c>
      <c r="AI135" s="191" t="s">
        <v>391</v>
      </c>
      <c r="AJ135" s="191" t="s">
        <v>391</v>
      </c>
      <c r="AK135" s="186">
        <v>146.61339999999998</v>
      </c>
      <c r="AL135" s="160" t="s">
        <v>385</v>
      </c>
    </row>
    <row r="136" spans="1:38" s="2" customFormat="1" ht="24.75" customHeight="1" thickBot="1" x14ac:dyDescent="0.3">
      <c r="A136" s="120" t="s">
        <v>288</v>
      </c>
      <c r="B136" s="120" t="s">
        <v>313</v>
      </c>
      <c r="C136" s="121" t="s">
        <v>314</v>
      </c>
      <c r="D136" s="181"/>
      <c r="E136" s="182" t="s">
        <v>391</v>
      </c>
      <c r="F136" s="183">
        <v>7.3499999999999998E-3</v>
      </c>
      <c r="G136" s="182" t="s">
        <v>391</v>
      </c>
      <c r="H136" s="183">
        <v>1.8810087552000003</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6.2999999999999992E-3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0.38481441</v>
      </c>
      <c r="J139" s="183">
        <v>0.38481441</v>
      </c>
      <c r="K139" s="183">
        <v>0.38481441</v>
      </c>
      <c r="L139" s="183" t="s">
        <v>390</v>
      </c>
      <c r="M139" s="183" t="s">
        <v>390</v>
      </c>
      <c r="N139" s="183">
        <v>1.1171099999999997E-3</v>
      </c>
      <c r="O139" s="183">
        <v>2.2489799999999994E-3</v>
      </c>
      <c r="P139" s="183">
        <v>2.2489799999999994E-3</v>
      </c>
      <c r="Q139" s="183">
        <v>3.5534399999999997E-3</v>
      </c>
      <c r="R139" s="183">
        <v>3.3956099999999994E-3</v>
      </c>
      <c r="S139" s="183">
        <v>7.9248600000000006E-3</v>
      </c>
      <c r="T139" s="183" t="s">
        <v>390</v>
      </c>
      <c r="U139" s="183" t="s">
        <v>390</v>
      </c>
      <c r="V139" s="183" t="s">
        <v>390</v>
      </c>
      <c r="W139" s="183">
        <v>3.8933819999999999</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723.03476249691516</v>
      </c>
      <c r="F141" s="19">
        <f t="shared" ref="F141:AD141" si="0">SUM(F14:F140)</f>
        <v>763.62767574144414</v>
      </c>
      <c r="G141" s="19">
        <f t="shared" si="0"/>
        <v>1649.7438827957485</v>
      </c>
      <c r="H141" s="19">
        <f t="shared" si="0"/>
        <v>134.95530860502049</v>
      </c>
      <c r="I141" s="19">
        <f t="shared" si="0"/>
        <v>299.75962385945343</v>
      </c>
      <c r="J141" s="19">
        <f t="shared" si="0"/>
        <v>414.28417546695096</v>
      </c>
      <c r="K141" s="19">
        <f t="shared" si="0"/>
        <v>613.54736368631484</v>
      </c>
      <c r="L141" s="19">
        <f t="shared" si="0"/>
        <v>20.143372654615181</v>
      </c>
      <c r="M141" s="19">
        <f t="shared" si="0"/>
        <v>2843.5392829689772</v>
      </c>
      <c r="N141" s="19">
        <f t="shared" si="0"/>
        <v>258.4961359942119</v>
      </c>
      <c r="O141" s="19">
        <f t="shared" si="0"/>
        <v>3.9170092435610853</v>
      </c>
      <c r="P141" s="19">
        <f t="shared" si="0"/>
        <v>4.8121720744849004</v>
      </c>
      <c r="Q141" s="19">
        <f t="shared" si="0"/>
        <v>47.323272240536603</v>
      </c>
      <c r="R141" s="19">
        <f>SUM(R14:R140)</f>
        <v>20.823157305715256</v>
      </c>
      <c r="S141" s="19">
        <f t="shared" si="0"/>
        <v>53.083059817409001</v>
      </c>
      <c r="T141" s="19">
        <f t="shared" si="0"/>
        <v>45.99915257960933</v>
      </c>
      <c r="U141" s="19">
        <f t="shared" si="0"/>
        <v>30.799293929643934</v>
      </c>
      <c r="V141" s="19">
        <f t="shared" si="0"/>
        <v>96.311151094212747</v>
      </c>
      <c r="W141" s="19">
        <f t="shared" si="0"/>
        <v>100.72621248184805</v>
      </c>
      <c r="X141" s="19">
        <f t="shared" si="0"/>
        <v>70.91269593018454</v>
      </c>
      <c r="Y141" s="19">
        <f t="shared" si="0"/>
        <v>78.267600821960713</v>
      </c>
      <c r="Z141" s="19">
        <f t="shared" si="0"/>
        <v>40.312071479436497</v>
      </c>
      <c r="AA141" s="19">
        <f t="shared" si="0"/>
        <v>35.737348995042282</v>
      </c>
      <c r="AB141" s="19">
        <f t="shared" si="0"/>
        <v>225.23291902433616</v>
      </c>
      <c r="AC141" s="19">
        <f t="shared" si="0"/>
        <v>367.86673128599381</v>
      </c>
      <c r="AD141" s="19">
        <f t="shared" si="0"/>
        <v>3.4753372776787006</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723.03476249691516</v>
      </c>
      <c r="F152" s="13">
        <f t="shared" ref="F152:AD152" si="1">SUM(F$141, F$151, IF(AND(ISNUMBER(SEARCH($B$4,"AT|BE|CH|GB|IE|LT|LU|NL")),SUM(F$143:F$149)&gt;0),SUM(F$143:F$149)-SUM(F$27:F$33),0))</f>
        <v>763.62767574144414</v>
      </c>
      <c r="G152" s="13">
        <f t="shared" si="1"/>
        <v>1649.7438827957485</v>
      </c>
      <c r="H152" s="13">
        <f t="shared" si="1"/>
        <v>134.95530860502049</v>
      </c>
      <c r="I152" s="13">
        <f t="shared" si="1"/>
        <v>299.75962385945343</v>
      </c>
      <c r="J152" s="13">
        <f t="shared" si="1"/>
        <v>414.28417546695096</v>
      </c>
      <c r="K152" s="13">
        <f t="shared" si="1"/>
        <v>613.54736368631484</v>
      </c>
      <c r="L152" s="13">
        <f t="shared" si="1"/>
        <v>20.143372654615181</v>
      </c>
      <c r="M152" s="13">
        <f t="shared" si="1"/>
        <v>2843.5392829689772</v>
      </c>
      <c r="N152" s="13">
        <f t="shared" si="1"/>
        <v>258.4961359942119</v>
      </c>
      <c r="O152" s="13">
        <f t="shared" si="1"/>
        <v>3.9170092435610853</v>
      </c>
      <c r="P152" s="13">
        <f t="shared" si="1"/>
        <v>4.8121720744849004</v>
      </c>
      <c r="Q152" s="13">
        <f t="shared" si="1"/>
        <v>47.323272240536603</v>
      </c>
      <c r="R152" s="13">
        <f t="shared" si="1"/>
        <v>20.823157305715256</v>
      </c>
      <c r="S152" s="13">
        <f t="shared" si="1"/>
        <v>53.083059817409001</v>
      </c>
      <c r="T152" s="13">
        <f t="shared" si="1"/>
        <v>45.99915257960933</v>
      </c>
      <c r="U152" s="13">
        <f t="shared" si="1"/>
        <v>30.799293929643934</v>
      </c>
      <c r="V152" s="13">
        <f t="shared" si="1"/>
        <v>96.311151094212747</v>
      </c>
      <c r="W152" s="13">
        <f t="shared" si="1"/>
        <v>100.72621248184805</v>
      </c>
      <c r="X152" s="13">
        <f t="shared" si="1"/>
        <v>70.91269593018454</v>
      </c>
      <c r="Y152" s="13">
        <f t="shared" si="1"/>
        <v>78.267600821960713</v>
      </c>
      <c r="Z152" s="13">
        <f t="shared" si="1"/>
        <v>40.312071479436497</v>
      </c>
      <c r="AA152" s="13">
        <f t="shared" si="1"/>
        <v>35.737348995042282</v>
      </c>
      <c r="AB152" s="13">
        <f t="shared" si="1"/>
        <v>225.23291902433616</v>
      </c>
      <c r="AC152" s="13">
        <f t="shared" si="1"/>
        <v>367.86673128599381</v>
      </c>
      <c r="AD152" s="13">
        <f t="shared" si="1"/>
        <v>3.4753372776787006</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723.03476249691516</v>
      </c>
      <c r="F154" s="13">
        <f>SUM(F$141, F$153, -1 * IF(OR($B$6=2005,$B$6&gt;=2020),SUM(F$99:F$122),0), IF(AND(ISNUMBER(SEARCH($B$4,"AT|BE|CH|GB|IE|LT|LU|NL")),SUM(F$143:F$149)&gt;0),SUM(F$143:F$149)-SUM(F$27:F$33),0))</f>
        <v>763.62767574144414</v>
      </c>
      <c r="G154" s="13">
        <f>SUM(G$141, G$153, IF(AND(ISNUMBER(SEARCH($B$4,"AT|BE|CH|GB|IE|LT|LU|NL")),SUM(G$143:G$149)&gt;0),SUM(G$143:G$149)-SUM(G$27:G$33),0))</f>
        <v>1649.7438827957485</v>
      </c>
      <c r="H154" s="13">
        <f>SUM(H$141, H$153, IF(AND(ISNUMBER(SEARCH($B$4,"AT|BE|CH|GB|IE|LT|LU|NL")),SUM(H$143:H$149)&gt;0),SUM(H$143:H$149)-SUM(H$27:H$33),0))</f>
        <v>134.95530860502049</v>
      </c>
      <c r="I154" s="13">
        <f t="shared" ref="I154:AD154" si="2">SUM(I$141, I$153, IF(AND(ISNUMBER(SEARCH($B$4,"AT|BE|CH|GB|IE|LT|LU|NL")),SUM(I$143:I$149)&gt;0),SUM(I$143:I$149)-SUM(I$27:I$33),0))</f>
        <v>299.75962385945343</v>
      </c>
      <c r="J154" s="13">
        <f t="shared" si="2"/>
        <v>414.28417546695096</v>
      </c>
      <c r="K154" s="13">
        <f t="shared" si="2"/>
        <v>613.54736368631484</v>
      </c>
      <c r="L154" s="13">
        <f t="shared" si="2"/>
        <v>20.143372654615181</v>
      </c>
      <c r="M154" s="13">
        <f t="shared" si="2"/>
        <v>2843.5392829689772</v>
      </c>
      <c r="N154" s="13">
        <f t="shared" si="2"/>
        <v>258.4961359942119</v>
      </c>
      <c r="O154" s="13">
        <f t="shared" si="2"/>
        <v>3.9170092435610853</v>
      </c>
      <c r="P154" s="13">
        <f t="shared" si="2"/>
        <v>4.8121720744849004</v>
      </c>
      <c r="Q154" s="13">
        <f t="shared" si="2"/>
        <v>47.323272240536603</v>
      </c>
      <c r="R154" s="13">
        <f t="shared" si="2"/>
        <v>20.823157305715256</v>
      </c>
      <c r="S154" s="13">
        <f t="shared" si="2"/>
        <v>53.083059817409001</v>
      </c>
      <c r="T154" s="13">
        <f t="shared" si="2"/>
        <v>45.99915257960933</v>
      </c>
      <c r="U154" s="13">
        <f t="shared" si="2"/>
        <v>30.799293929643934</v>
      </c>
      <c r="V154" s="13">
        <f t="shared" si="2"/>
        <v>96.311151094212747</v>
      </c>
      <c r="W154" s="13">
        <f t="shared" si="2"/>
        <v>100.72621248184805</v>
      </c>
      <c r="X154" s="13">
        <f t="shared" si="2"/>
        <v>70.91269593018454</v>
      </c>
      <c r="Y154" s="13">
        <f t="shared" si="2"/>
        <v>78.267600821960713</v>
      </c>
      <c r="Z154" s="13">
        <f t="shared" si="2"/>
        <v>40.312071479436497</v>
      </c>
      <c r="AA154" s="13">
        <f t="shared" si="2"/>
        <v>35.737348995042282</v>
      </c>
      <c r="AB154" s="13">
        <f t="shared" si="2"/>
        <v>225.23291902433616</v>
      </c>
      <c r="AC154" s="13">
        <f t="shared" si="2"/>
        <v>367.86673128599381</v>
      </c>
      <c r="AD154" s="13">
        <f t="shared" si="2"/>
        <v>3.4753372776787006</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1.2001718447261807</v>
      </c>
      <c r="F157" s="22">
        <v>0.23807975649007923</v>
      </c>
      <c r="G157" s="22">
        <v>0.10896690660296857</v>
      </c>
      <c r="H157" s="22" t="s">
        <v>390</v>
      </c>
      <c r="I157" s="22">
        <v>2.1784490152217152E-2</v>
      </c>
      <c r="J157" s="22">
        <v>2.1784490152217152E-2</v>
      </c>
      <c r="K157" s="22">
        <v>2.1784490152217152E-2</v>
      </c>
      <c r="L157" s="22">
        <v>1.0456555273064232E-2</v>
      </c>
      <c r="M157" s="22">
        <v>12.406613220551794</v>
      </c>
      <c r="N157" s="22">
        <v>31.778402933053538</v>
      </c>
      <c r="O157" s="22">
        <v>1.1513261972165756E-3</v>
      </c>
      <c r="P157" s="22">
        <v>7.2434705324952509E-4</v>
      </c>
      <c r="Q157" s="22">
        <v>1.5138001597606455E-5</v>
      </c>
      <c r="R157" s="22">
        <v>3.7400726563169848E-3</v>
      </c>
      <c r="S157" s="22">
        <v>2.9753552444217171E-3</v>
      </c>
      <c r="T157" s="22">
        <v>1.1870388321065255E-3</v>
      </c>
      <c r="U157" s="22">
        <v>1.405512616116733E-5</v>
      </c>
      <c r="V157" s="22">
        <v>0.23005993820064249</v>
      </c>
      <c r="W157" s="22" t="s">
        <v>390</v>
      </c>
      <c r="X157" s="22">
        <v>6.6591628870689488E-4</v>
      </c>
      <c r="Y157" s="22">
        <v>3.7474747482717286E-3</v>
      </c>
      <c r="Z157" s="22">
        <v>4.1321772411925702E-3</v>
      </c>
      <c r="AA157" s="22">
        <v>1.0356365616179196E-3</v>
      </c>
      <c r="AB157" s="22">
        <v>9.5812048397891144E-3</v>
      </c>
      <c r="AC157" s="22" t="s">
        <v>391</v>
      </c>
      <c r="AD157" s="22" t="s">
        <v>391</v>
      </c>
      <c r="AE157" s="59"/>
      <c r="AF157" s="22">
        <v>5682.3792435246596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2009</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2009</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80.300724999999872</v>
      </c>
      <c r="F14" s="183">
        <v>5.7803987964960042</v>
      </c>
      <c r="G14" s="183">
        <v>104.89027871099989</v>
      </c>
      <c r="H14" s="183">
        <v>4.5186776999999994E-3</v>
      </c>
      <c r="I14" s="183">
        <v>1.84232</v>
      </c>
      <c r="J14" s="183">
        <v>2.6167412999999993</v>
      </c>
      <c r="K14" s="183">
        <v>3.1410658320000038</v>
      </c>
      <c r="L14" s="183">
        <v>2.2501059914780248E-2</v>
      </c>
      <c r="M14" s="183">
        <v>8.2999467550000023</v>
      </c>
      <c r="N14" s="183">
        <v>1.7808945897063009</v>
      </c>
      <c r="O14" s="183">
        <v>0.15044709928076971</v>
      </c>
      <c r="P14" s="183">
        <v>1.2603726821678645</v>
      </c>
      <c r="Q14" s="183">
        <v>0.40123483208978572</v>
      </c>
      <c r="R14" s="183">
        <v>4.27019822215434</v>
      </c>
      <c r="S14" s="183">
        <v>1.0436601273712798</v>
      </c>
      <c r="T14" s="183">
        <v>3.0934030795459528</v>
      </c>
      <c r="U14" s="183">
        <v>21.004209681002827</v>
      </c>
      <c r="V14" s="183">
        <v>5.6954634130015513</v>
      </c>
      <c r="W14" s="183">
        <v>1.2724344242637726</v>
      </c>
      <c r="X14" s="183">
        <v>2.8363150890726154E-3</v>
      </c>
      <c r="Y14" s="183">
        <v>5.561619198646321E-3</v>
      </c>
      <c r="Z14" s="183">
        <v>4.2211758116743299E-3</v>
      </c>
      <c r="AA14" s="183">
        <v>2.9136299657155701E-3</v>
      </c>
      <c r="AB14" s="183">
        <v>1.5532740065108845E-2</v>
      </c>
      <c r="AC14" s="183">
        <v>3.4332343470834914</v>
      </c>
      <c r="AD14" s="183">
        <v>0.63707612204833897</v>
      </c>
      <c r="AE14" s="184"/>
      <c r="AF14" s="183">
        <v>3932.9806942610003</v>
      </c>
      <c r="AG14" s="183">
        <v>497607.67857192247</v>
      </c>
      <c r="AH14" s="183">
        <v>19501.828896331463</v>
      </c>
      <c r="AI14" s="183">
        <v>7469.0071747399998</v>
      </c>
      <c r="AJ14" s="183">
        <v>4810.7289404900002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0.50236889400000018</v>
      </c>
      <c r="F15" s="183">
        <v>1.6888697000000001E-2</v>
      </c>
      <c r="G15" s="183">
        <v>0.84478622000000025</v>
      </c>
      <c r="H15" s="183" t="s">
        <v>390</v>
      </c>
      <c r="I15" s="183">
        <v>2.1087859999999993E-2</v>
      </c>
      <c r="J15" s="183">
        <v>2.5206939999999994E-2</v>
      </c>
      <c r="K15" s="183">
        <v>2.9465367999999995E-2</v>
      </c>
      <c r="L15" s="183">
        <v>1.6134960194267849E-3</v>
      </c>
      <c r="M15" s="183">
        <v>6.3854735000000024E-2</v>
      </c>
      <c r="N15" s="183">
        <v>1.673376087016875E-2</v>
      </c>
      <c r="O15" s="183">
        <v>5.596060995414048E-3</v>
      </c>
      <c r="P15" s="183">
        <v>1.4173049652641118E-3</v>
      </c>
      <c r="Q15" s="183">
        <v>9.046743062379476E-3</v>
      </c>
      <c r="R15" s="183">
        <v>1.7967903379505046E-2</v>
      </c>
      <c r="S15" s="183">
        <v>2.0150654166746138E-2</v>
      </c>
      <c r="T15" s="183">
        <v>0.4576309675964168</v>
      </c>
      <c r="U15" s="183">
        <v>5.6768771974777775E-3</v>
      </c>
      <c r="V15" s="183">
        <v>0.27769692903238596</v>
      </c>
      <c r="W15" s="183">
        <v>5.4662214526879993E-3</v>
      </c>
      <c r="X15" s="183">
        <v>1.19147946768385E-5</v>
      </c>
      <c r="Y15" s="183">
        <v>3.0890161542553711E-5</v>
      </c>
      <c r="Z15" s="183">
        <v>1.3356207367925493E-5</v>
      </c>
      <c r="AA15" s="183">
        <v>1.7695606040473484E-5</v>
      </c>
      <c r="AB15" s="183">
        <v>7.3856769627791231E-5</v>
      </c>
      <c r="AC15" s="183">
        <v>2.6954832819204001E-5</v>
      </c>
      <c r="AD15" s="183">
        <v>5.7496290781122207E-3</v>
      </c>
      <c r="AE15" s="184"/>
      <c r="AF15" s="183">
        <v>1800.0755530000001</v>
      </c>
      <c r="AG15" s="186">
        <v>2542.0070639999999</v>
      </c>
      <c r="AH15" s="183">
        <v>9314.7831589439993</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5.607804999999999</v>
      </c>
      <c r="F16" s="183">
        <v>0.36894789999999988</v>
      </c>
      <c r="G16" s="183">
        <v>3.1756620000000004</v>
      </c>
      <c r="H16" s="183">
        <v>5.2000000000000006E-4</v>
      </c>
      <c r="I16" s="183">
        <v>0.11510819999999998</v>
      </c>
      <c r="J16" s="183">
        <v>0.1606583</v>
      </c>
      <c r="K16" s="183">
        <v>0.17740600000000001</v>
      </c>
      <c r="L16" s="183">
        <v>1.3142863018885623E-3</v>
      </c>
      <c r="M16" s="183">
        <v>1.550324</v>
      </c>
      <c r="N16" s="183">
        <v>0.10204658928845818</v>
      </c>
      <c r="O16" s="183">
        <v>7.4040475504337259E-3</v>
      </c>
      <c r="P16" s="183">
        <v>7.5917361727855334E-2</v>
      </c>
      <c r="Q16" s="183">
        <v>2.1612535530518194E-2</v>
      </c>
      <c r="R16" s="183">
        <v>0.22734113887944399</v>
      </c>
      <c r="S16" s="183">
        <v>2.5454127846628774E-2</v>
      </c>
      <c r="T16" s="183">
        <v>0.10812241277966636</v>
      </c>
      <c r="U16" s="183">
        <v>1.1233621951201798</v>
      </c>
      <c r="V16" s="183">
        <v>0.22786409012334743</v>
      </c>
      <c r="W16" s="183">
        <v>5.7699112113503821E-2</v>
      </c>
      <c r="X16" s="183">
        <v>2.7254930204472047E-2</v>
      </c>
      <c r="Y16" s="183">
        <v>2.3583307557080743E-3</v>
      </c>
      <c r="Z16" s="183">
        <v>2.1848065697080746E-3</v>
      </c>
      <c r="AA16" s="183">
        <v>2.1848065697080746E-3</v>
      </c>
      <c r="AB16" s="183">
        <v>3.3982874099596272E-2</v>
      </c>
      <c r="AC16" s="183">
        <v>0.16725319435342167</v>
      </c>
      <c r="AD16" s="183">
        <v>1.3963736400604271E-2</v>
      </c>
      <c r="AE16" s="184"/>
      <c r="AF16" s="183">
        <v>93.786907388000003</v>
      </c>
      <c r="AG16" s="186">
        <v>24954.679353756001</v>
      </c>
      <c r="AH16" s="183">
        <v>27755.555718051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5.3327560009999981</v>
      </c>
      <c r="F17" s="183">
        <v>0.15674689599999994</v>
      </c>
      <c r="G17" s="183">
        <v>6.9824306950000086</v>
      </c>
      <c r="H17" s="183">
        <v>1.6059999999999998E-3</v>
      </c>
      <c r="I17" s="183">
        <v>0.5114634469999999</v>
      </c>
      <c r="J17" s="183">
        <v>0.77169571700000028</v>
      </c>
      <c r="K17" s="183">
        <v>0.90712127699999967</v>
      </c>
      <c r="L17" s="183">
        <v>4.8263409987628807E-3</v>
      </c>
      <c r="M17" s="183">
        <v>76.743437994000089</v>
      </c>
      <c r="N17" s="183">
        <v>6.7311482700679095</v>
      </c>
      <c r="O17" s="183">
        <v>0.15459868883280917</v>
      </c>
      <c r="P17" s="183">
        <v>0.16678284295356444</v>
      </c>
      <c r="Q17" s="183">
        <v>5.7865312446155427E-2</v>
      </c>
      <c r="R17" s="183">
        <v>0.59608321079213278</v>
      </c>
      <c r="S17" s="183">
        <v>2.540371858215682</v>
      </c>
      <c r="T17" s="183">
        <v>7.9069751585620948E-2</v>
      </c>
      <c r="U17" s="183">
        <v>0.4720951200030315</v>
      </c>
      <c r="V17" s="183">
        <v>8.8365912538906031</v>
      </c>
      <c r="W17" s="183">
        <v>24.949464128828847</v>
      </c>
      <c r="X17" s="183">
        <v>7.6671777924398922E-3</v>
      </c>
      <c r="Y17" s="183">
        <v>7.4606262459022424E-2</v>
      </c>
      <c r="Z17" s="183">
        <v>2.2305510370676851E-2</v>
      </c>
      <c r="AA17" s="183">
        <v>2.4775447290504876E-2</v>
      </c>
      <c r="AB17" s="183">
        <v>0.12935439791264403</v>
      </c>
      <c r="AC17" s="183">
        <v>0.23678132359225679</v>
      </c>
      <c r="AD17" s="183">
        <v>0.4203308319532551</v>
      </c>
      <c r="AE17" s="184"/>
      <c r="AF17" s="183">
        <v>4.6192839999999995</v>
      </c>
      <c r="AG17" s="186">
        <v>24128.22407312</v>
      </c>
      <c r="AH17" s="183">
        <v>25638.984235911008</v>
      </c>
      <c r="AI17" s="186" t="s">
        <v>391</v>
      </c>
      <c r="AJ17" s="186" t="s">
        <v>391</v>
      </c>
      <c r="AK17" s="185" t="s">
        <v>391</v>
      </c>
      <c r="AL17" s="160" t="s">
        <v>49</v>
      </c>
    </row>
    <row r="18" spans="1:39" s="2" customFormat="1" ht="24.75" customHeight="1" thickBot="1" x14ac:dyDescent="0.3">
      <c r="A18" s="120" t="s">
        <v>53</v>
      </c>
      <c r="B18" s="120" t="s">
        <v>60</v>
      </c>
      <c r="C18" s="121" t="s">
        <v>61</v>
      </c>
      <c r="D18" s="181"/>
      <c r="E18" s="182">
        <v>2.6936129999999992E-2</v>
      </c>
      <c r="F18" s="182">
        <v>6.2732662999999975E-4</v>
      </c>
      <c r="G18" s="182">
        <v>5.0271259999999989E-3</v>
      </c>
      <c r="H18" s="182" t="s">
        <v>391</v>
      </c>
      <c r="I18" s="182">
        <v>3.6236200000000008E-4</v>
      </c>
      <c r="J18" s="182">
        <v>4.8008200000000011E-4</v>
      </c>
      <c r="K18" s="182">
        <v>7.7457100000000005E-4</v>
      </c>
      <c r="L18" s="182">
        <v>1.5553900000000014E-5</v>
      </c>
      <c r="M18" s="182">
        <v>2.3241162999999992E-2</v>
      </c>
      <c r="N18" s="182">
        <v>8.1414949059000019E-7</v>
      </c>
      <c r="O18" s="182">
        <v>1.3572915776499997E-7</v>
      </c>
      <c r="P18" s="182">
        <v>5.4250700227400034E-5</v>
      </c>
      <c r="Q18" s="182">
        <v>6.5101145219200013E-5</v>
      </c>
      <c r="R18" s="182">
        <v>4.1252287040560022E-7</v>
      </c>
      <c r="S18" s="182">
        <v>4.1683984040560027E-8</v>
      </c>
      <c r="T18" s="182">
        <v>2.9845542264060001E-7</v>
      </c>
      <c r="U18" s="182">
        <v>5.9677497456600013E-6</v>
      </c>
      <c r="V18" s="182">
        <v>8.2125818659000018E-7</v>
      </c>
      <c r="W18" s="182">
        <v>2.7125352633000004E-4</v>
      </c>
      <c r="X18" s="182">
        <v>3.0380407229479987E-7</v>
      </c>
      <c r="Y18" s="182">
        <v>4.5570671956460014E-7</v>
      </c>
      <c r="Z18" s="182">
        <v>4.5570597615760018E-7</v>
      </c>
      <c r="AA18" s="182">
        <v>4.5570619102400014E-7</v>
      </c>
      <c r="AB18" s="183">
        <v>1.6709229590410005E-6</v>
      </c>
      <c r="AC18" s="182">
        <v>1.6275201331800004E-6</v>
      </c>
      <c r="AD18" s="182">
        <v>2.8469430779999999E-10</v>
      </c>
      <c r="AE18" s="184"/>
      <c r="AF18" s="186">
        <v>3.5803160000000007E-2</v>
      </c>
      <c r="AG18" s="186">
        <v>106.06401185</v>
      </c>
      <c r="AH18" s="186">
        <v>2268.042278254999</v>
      </c>
      <c r="AI18" s="186" t="s">
        <v>391</v>
      </c>
      <c r="AJ18" s="186" t="s">
        <v>391</v>
      </c>
      <c r="AK18" s="185" t="s">
        <v>391</v>
      </c>
      <c r="AL18" s="160" t="s">
        <v>49</v>
      </c>
    </row>
    <row r="19" spans="1:39" s="2" customFormat="1" ht="24.75" customHeight="1" thickBot="1" x14ac:dyDescent="0.3">
      <c r="A19" s="120" t="s">
        <v>53</v>
      </c>
      <c r="B19" s="120" t="s">
        <v>62</v>
      </c>
      <c r="C19" s="121" t="s">
        <v>63</v>
      </c>
      <c r="D19" s="181"/>
      <c r="E19" s="182">
        <v>8.8623202260000085</v>
      </c>
      <c r="F19" s="183">
        <v>0.4733538329999995</v>
      </c>
      <c r="G19" s="183">
        <v>11.536159190000017</v>
      </c>
      <c r="H19" s="183">
        <v>1.3576800000000002E-2</v>
      </c>
      <c r="I19" s="183">
        <v>0.17733877600000009</v>
      </c>
      <c r="J19" s="183">
        <v>0.25121667600000008</v>
      </c>
      <c r="K19" s="183">
        <v>0.31783967800000007</v>
      </c>
      <c r="L19" s="183">
        <v>5.0283751500533221E-3</v>
      </c>
      <c r="M19" s="183">
        <v>1.5149773029999991</v>
      </c>
      <c r="N19" s="183">
        <v>0.12182957579555695</v>
      </c>
      <c r="O19" s="183">
        <v>1.2334929178804535E-2</v>
      </c>
      <c r="P19" s="183">
        <v>8.1030805259128383E-2</v>
      </c>
      <c r="Q19" s="183">
        <v>5.3678884898328637E-2</v>
      </c>
      <c r="R19" s="183">
        <v>0.30421376120498161</v>
      </c>
      <c r="S19" s="183">
        <v>9.5511010112247205E-2</v>
      </c>
      <c r="T19" s="183">
        <v>1.9282998778182985</v>
      </c>
      <c r="U19" s="183">
        <v>1.4345270121197731</v>
      </c>
      <c r="V19" s="183">
        <v>0.90095497007881076</v>
      </c>
      <c r="W19" s="183">
        <v>0.22084703721960128</v>
      </c>
      <c r="X19" s="183">
        <v>1.1482479001253047E-4</v>
      </c>
      <c r="Y19" s="183">
        <v>2.1802275305366614E-4</v>
      </c>
      <c r="Z19" s="183">
        <v>1.353278898736149E-4</v>
      </c>
      <c r="AA19" s="183">
        <v>1.427864248797892E-4</v>
      </c>
      <c r="AB19" s="183">
        <v>6.1096185781960076E-4</v>
      </c>
      <c r="AC19" s="183">
        <v>0.22433776358916366</v>
      </c>
      <c r="AD19" s="183">
        <v>5.312737468168835E-2</v>
      </c>
      <c r="AE19" s="184"/>
      <c r="AF19" s="183">
        <v>6450.0677140799999</v>
      </c>
      <c r="AG19" s="186">
        <v>33478.329844265005</v>
      </c>
      <c r="AH19" s="183">
        <v>35358.841679687008</v>
      </c>
      <c r="AI19" s="183">
        <v>10.951634499999999</v>
      </c>
      <c r="AJ19" s="186" t="s">
        <v>391</v>
      </c>
      <c r="AK19" s="185" t="s">
        <v>391</v>
      </c>
      <c r="AL19" s="160" t="s">
        <v>49</v>
      </c>
    </row>
    <row r="20" spans="1:39" s="2" customFormat="1" ht="24.75" customHeight="1" thickBot="1" x14ac:dyDescent="0.3">
      <c r="A20" s="120" t="s">
        <v>53</v>
      </c>
      <c r="B20" s="120" t="s">
        <v>64</v>
      </c>
      <c r="C20" s="121" t="s">
        <v>65</v>
      </c>
      <c r="D20" s="181"/>
      <c r="E20" s="182">
        <v>2.1262757960000007</v>
      </c>
      <c r="F20" s="183">
        <v>6.3888615500000009E-2</v>
      </c>
      <c r="G20" s="183">
        <v>1.2455631209999982</v>
      </c>
      <c r="H20" s="183">
        <v>3.3961573583851506E-5</v>
      </c>
      <c r="I20" s="183">
        <v>0.10647946500000002</v>
      </c>
      <c r="J20" s="183">
        <v>0.16300459500000003</v>
      </c>
      <c r="K20" s="183">
        <v>0.19376506199999996</v>
      </c>
      <c r="L20" s="183">
        <v>1.1817673454429015E-3</v>
      </c>
      <c r="M20" s="183">
        <v>0.92346906399999984</v>
      </c>
      <c r="N20" s="183">
        <v>1.3971330828532995E-2</v>
      </c>
      <c r="O20" s="183">
        <v>2.1236069360747664E-3</v>
      </c>
      <c r="P20" s="183">
        <v>1.7335549353573489E-2</v>
      </c>
      <c r="Q20" s="183">
        <v>6.9994147810197574E-3</v>
      </c>
      <c r="R20" s="183">
        <v>3.9399678185579497E-2</v>
      </c>
      <c r="S20" s="183">
        <v>1.2853423560312428E-2</v>
      </c>
      <c r="T20" s="183">
        <v>7.9739958428501817E-2</v>
      </c>
      <c r="U20" s="183">
        <v>0.17062636357098998</v>
      </c>
      <c r="V20" s="183">
        <v>6.3120485375862165E-2</v>
      </c>
      <c r="W20" s="183">
        <v>5.1467505465691482E-2</v>
      </c>
      <c r="X20" s="183">
        <v>1.3168573327349627E-4</v>
      </c>
      <c r="Y20" s="183">
        <v>3.4323931483305861E-4</v>
      </c>
      <c r="Z20" s="183">
        <v>1.6588064820673314E-4</v>
      </c>
      <c r="AA20" s="183">
        <v>9.8457196422273475E-5</v>
      </c>
      <c r="AB20" s="183">
        <v>7.3926289273556144E-4</v>
      </c>
      <c r="AC20" s="183">
        <v>3.6102676933713183E-2</v>
      </c>
      <c r="AD20" s="183">
        <v>9.7182051488047955E-3</v>
      </c>
      <c r="AE20" s="184"/>
      <c r="AF20" s="183">
        <v>905.63904159000015</v>
      </c>
      <c r="AG20" s="186">
        <v>4019.1253230000002</v>
      </c>
      <c r="AH20" s="183">
        <v>3725.5038101950008</v>
      </c>
      <c r="AI20" s="183">
        <v>14096.721999000001</v>
      </c>
      <c r="AJ20" s="186" t="s">
        <v>391</v>
      </c>
      <c r="AK20" s="185" t="s">
        <v>391</v>
      </c>
      <c r="AL20" s="160" t="s">
        <v>49</v>
      </c>
    </row>
    <row r="21" spans="1:39" s="2" customFormat="1" ht="24.75" customHeight="1" thickBot="1" x14ac:dyDescent="0.3">
      <c r="A21" s="120" t="s">
        <v>53</v>
      </c>
      <c r="B21" s="120" t="s">
        <v>66</v>
      </c>
      <c r="C21" s="121" t="s">
        <v>67</v>
      </c>
      <c r="D21" s="181"/>
      <c r="E21" s="182">
        <v>0.9917516609999999</v>
      </c>
      <c r="F21" s="183">
        <v>0.11443030700000038</v>
      </c>
      <c r="G21" s="183">
        <v>1.9132055819999858</v>
      </c>
      <c r="H21" s="183">
        <v>1.6360115979839997E-3</v>
      </c>
      <c r="I21" s="183">
        <v>9.1915600000000458E-2</v>
      </c>
      <c r="J21" s="183">
        <v>0.13016269000000041</v>
      </c>
      <c r="K21" s="183">
        <v>0.1797673220000017</v>
      </c>
      <c r="L21" s="183">
        <v>4.5349801880370452E-3</v>
      </c>
      <c r="M21" s="183">
        <v>1.0292902769999979</v>
      </c>
      <c r="N21" s="183">
        <v>4.1791343933844434E-2</v>
      </c>
      <c r="O21" s="183">
        <v>3.2368432574376637E-3</v>
      </c>
      <c r="P21" s="183">
        <v>5.981572581982628E-3</v>
      </c>
      <c r="Q21" s="183">
        <v>3.5070130459412631E-2</v>
      </c>
      <c r="R21" s="183">
        <v>3.420468994975203E-2</v>
      </c>
      <c r="S21" s="183">
        <v>4.0660661747620196E-2</v>
      </c>
      <c r="T21" s="183">
        <v>0.26284080709645713</v>
      </c>
      <c r="U21" s="183">
        <v>6.9937032579824171E-2</v>
      </c>
      <c r="V21" s="183">
        <v>0.13191638240951334</v>
      </c>
      <c r="W21" s="183">
        <v>2.4936757271622076E-2</v>
      </c>
      <c r="X21" s="183">
        <v>6.7888702919556825E-4</v>
      </c>
      <c r="Y21" s="183">
        <v>1.1035732210552889E-3</v>
      </c>
      <c r="Z21" s="183">
        <v>5.1640923039907179E-4</v>
      </c>
      <c r="AA21" s="183">
        <v>4.1088967182314264E-4</v>
      </c>
      <c r="AB21" s="183">
        <v>2.7097591524730719E-3</v>
      </c>
      <c r="AC21" s="183">
        <v>1.5041379773055204E-2</v>
      </c>
      <c r="AD21" s="183">
        <v>6.3364445941710961E-3</v>
      </c>
      <c r="AE21" s="184"/>
      <c r="AF21" s="183">
        <v>813.91407573000015</v>
      </c>
      <c r="AG21" s="183">
        <v>2304.0910546600003</v>
      </c>
      <c r="AH21" s="183">
        <v>11765.385260469993</v>
      </c>
      <c r="AI21" s="183">
        <v>204.50144974799997</v>
      </c>
      <c r="AJ21" s="186" t="s">
        <v>391</v>
      </c>
      <c r="AK21" s="185" t="s">
        <v>391</v>
      </c>
      <c r="AL21" s="160" t="s">
        <v>49</v>
      </c>
    </row>
    <row r="22" spans="1:39" s="2" customFormat="1" ht="24.75" customHeight="1" thickBot="1" x14ac:dyDescent="0.3">
      <c r="A22" s="120" t="s">
        <v>53</v>
      </c>
      <c r="B22" s="123" t="s">
        <v>68</v>
      </c>
      <c r="C22" s="121" t="s">
        <v>69</v>
      </c>
      <c r="D22" s="181"/>
      <c r="E22" s="182">
        <v>9.8800739335299976</v>
      </c>
      <c r="F22" s="183">
        <v>0.27914300879999893</v>
      </c>
      <c r="G22" s="183">
        <v>3.5576217369999972</v>
      </c>
      <c r="H22" s="183">
        <v>0.11009599999999999</v>
      </c>
      <c r="I22" s="183">
        <v>0.38323921100000002</v>
      </c>
      <c r="J22" s="183">
        <v>0.52598218400000007</v>
      </c>
      <c r="K22" s="183">
        <v>0.63822844599999939</v>
      </c>
      <c r="L22" s="183">
        <v>9.6096688882327565E-3</v>
      </c>
      <c r="M22" s="183">
        <v>9.7920933330000004</v>
      </c>
      <c r="N22" s="183">
        <v>0.22202687758759773</v>
      </c>
      <c r="O22" s="183">
        <v>1.8252333354512616E-2</v>
      </c>
      <c r="P22" s="183">
        <v>0.21705753498291508</v>
      </c>
      <c r="Q22" s="183">
        <v>7.7771456386021495E-2</v>
      </c>
      <c r="R22" s="183">
        <v>0.20702155351641821</v>
      </c>
      <c r="S22" s="183">
        <v>0.3352329184416884</v>
      </c>
      <c r="T22" s="183">
        <v>0.16447661720918072</v>
      </c>
      <c r="U22" s="183">
        <v>7.5613830697170217E-2</v>
      </c>
      <c r="V22" s="183">
        <v>1.4249167617035634</v>
      </c>
      <c r="W22" s="183">
        <v>0.20492135260227751</v>
      </c>
      <c r="X22" s="183">
        <v>7.1486606313679959E-4</v>
      </c>
      <c r="Y22" s="183">
        <v>1.370815583295054E-3</v>
      </c>
      <c r="Z22" s="183">
        <v>5.7232602696545023E-4</v>
      </c>
      <c r="AA22" s="183">
        <v>4.1726032412766939E-4</v>
      </c>
      <c r="AB22" s="183">
        <v>3.0752679975249728E-3</v>
      </c>
      <c r="AC22" s="183">
        <v>1.6517617692685439E-2</v>
      </c>
      <c r="AD22" s="183">
        <v>1.1305166600426519E-2</v>
      </c>
      <c r="AE22" s="184"/>
      <c r="AF22" s="183">
        <v>2349.2281129550001</v>
      </c>
      <c r="AG22" s="183">
        <v>8049.3005824540005</v>
      </c>
      <c r="AH22" s="183">
        <v>20257.158083753013</v>
      </c>
      <c r="AI22" s="183">
        <v>286.66133552000008</v>
      </c>
      <c r="AJ22" s="183">
        <v>3698.9464951899995</v>
      </c>
      <c r="AK22" s="185" t="s">
        <v>391</v>
      </c>
      <c r="AL22" s="160" t="s">
        <v>49</v>
      </c>
    </row>
    <row r="23" spans="1:39" s="2" customFormat="1" ht="24.75" customHeight="1" thickBot="1" x14ac:dyDescent="0.3">
      <c r="A23" s="120" t="s">
        <v>70</v>
      </c>
      <c r="B23" s="123" t="s">
        <v>393</v>
      </c>
      <c r="C23" s="121" t="s">
        <v>394</v>
      </c>
      <c r="E23" s="183">
        <v>1.1668608</v>
      </c>
      <c r="F23" s="183">
        <v>9.7075199999999986E-2</v>
      </c>
      <c r="G23" s="183">
        <v>1.2800000000000001E-3</v>
      </c>
      <c r="H23" s="183">
        <v>5.1199999999999998E-4</v>
      </c>
      <c r="I23" s="183">
        <v>6.2950400000000004E-2</v>
      </c>
      <c r="J23" s="183">
        <v>6.2950400000000004E-2</v>
      </c>
      <c r="K23" s="183">
        <v>6.2950400000000004E-2</v>
      </c>
      <c r="L23" s="183">
        <v>5.0227200000000007E-2</v>
      </c>
      <c r="M23" s="183">
        <v>0.44477440000000001</v>
      </c>
      <c r="N23" s="183">
        <v>2.4000000000000001E-5</v>
      </c>
      <c r="O23" s="183">
        <v>6.4000000000000005E-4</v>
      </c>
      <c r="P23" s="183">
        <v>3.392E-4</v>
      </c>
      <c r="Q23" s="183">
        <v>6.4000000000000006E-6</v>
      </c>
      <c r="R23" s="183">
        <v>3.2000000000000002E-3</v>
      </c>
      <c r="S23" s="183">
        <v>0.10879999999999999</v>
      </c>
      <c r="T23" s="183">
        <v>4.4799999999999996E-3</v>
      </c>
      <c r="U23" s="183">
        <v>6.4000000000000005E-4</v>
      </c>
      <c r="V23" s="183">
        <v>6.4000000000000001E-2</v>
      </c>
      <c r="W23" s="183" t="s">
        <v>390</v>
      </c>
      <c r="X23" s="183">
        <v>1.92E-3</v>
      </c>
      <c r="Y23" s="183">
        <v>3.1999999999999997E-3</v>
      </c>
      <c r="Z23" s="183">
        <v>2.2015999999999997E-3</v>
      </c>
      <c r="AA23" s="183">
        <v>1.3568E-3</v>
      </c>
      <c r="AB23" s="183">
        <v>8.6783999999999993E-3</v>
      </c>
      <c r="AC23" s="183" t="s">
        <v>391</v>
      </c>
      <c r="AD23" s="183" t="s">
        <v>391</v>
      </c>
      <c r="AE23" s="184"/>
      <c r="AF23" s="183">
        <v>2062.848</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2.698354386999994</v>
      </c>
      <c r="F24" s="182">
        <v>0.88108740058694668</v>
      </c>
      <c r="G24" s="182">
        <v>1.4892609779999686</v>
      </c>
      <c r="H24" s="183">
        <v>3.1800000000000001E-3</v>
      </c>
      <c r="I24" s="182">
        <v>0.34162794199998092</v>
      </c>
      <c r="J24" s="182">
        <v>0.46816509199998135</v>
      </c>
      <c r="K24" s="182">
        <v>0.63700168199997964</v>
      </c>
      <c r="L24" s="182">
        <v>1.8632996929758758E-2</v>
      </c>
      <c r="M24" s="182">
        <v>3.0539645499999635</v>
      </c>
      <c r="N24" s="182">
        <v>0.10828595058812213</v>
      </c>
      <c r="O24" s="182">
        <v>2.4273706591040976E-2</v>
      </c>
      <c r="P24" s="182">
        <v>9.0237170722905595E-3</v>
      </c>
      <c r="Q24" s="182">
        <v>6.1652176677643028E-2</v>
      </c>
      <c r="R24" s="182">
        <v>8.0487850280738293E-2</v>
      </c>
      <c r="S24" s="182">
        <v>7.6262065191012543E-2</v>
      </c>
      <c r="T24" s="182">
        <v>0.1992797941923195</v>
      </c>
      <c r="U24" s="182">
        <v>3.4952952570581383E-2</v>
      </c>
      <c r="V24" s="182">
        <v>0.94674224343007418</v>
      </c>
      <c r="W24" s="182">
        <v>0.22123841178579942</v>
      </c>
      <c r="X24" s="182">
        <v>1.7065896803988859E-2</v>
      </c>
      <c r="Y24" s="182">
        <v>2.7455586140267781E-2</v>
      </c>
      <c r="Z24" s="182">
        <v>8.9496248379883972E-3</v>
      </c>
      <c r="AA24" s="182">
        <v>7.1096045706661717E-3</v>
      </c>
      <c r="AB24" s="183">
        <v>6.0580712352911209E-2</v>
      </c>
      <c r="AC24" s="182">
        <v>2.8899939678485257E-2</v>
      </c>
      <c r="AD24" s="182">
        <v>1.1102406069518676E-2</v>
      </c>
      <c r="AE24" s="184"/>
      <c r="AF24" s="183">
        <v>589.71376990699991</v>
      </c>
      <c r="AG24" s="186">
        <v>1628.4569831000001</v>
      </c>
      <c r="AH24" s="183">
        <v>19016.035402117537</v>
      </c>
      <c r="AI24" s="183">
        <v>4993.5801546460007</v>
      </c>
      <c r="AJ24" s="186" t="s">
        <v>391</v>
      </c>
      <c r="AK24" s="185" t="s">
        <v>391</v>
      </c>
      <c r="AL24" s="160" t="s">
        <v>49</v>
      </c>
    </row>
    <row r="25" spans="1:39" s="2" customFormat="1" ht="24.75" customHeight="1" thickBot="1" x14ac:dyDescent="0.3">
      <c r="A25" s="120" t="s">
        <v>73</v>
      </c>
      <c r="B25" s="123" t="s">
        <v>74</v>
      </c>
      <c r="C25" s="125" t="s">
        <v>75</v>
      </c>
      <c r="D25" s="181"/>
      <c r="E25" s="182">
        <v>0.58088884811095909</v>
      </c>
      <c r="F25" s="182">
        <v>6.7475925523263036E-2</v>
      </c>
      <c r="G25" s="182">
        <v>3.7273242156763697E-2</v>
      </c>
      <c r="H25" s="182" t="s">
        <v>390</v>
      </c>
      <c r="I25" s="182">
        <v>5.0692430181540141E-3</v>
      </c>
      <c r="J25" s="182">
        <v>5.0692430181540141E-3</v>
      </c>
      <c r="K25" s="182">
        <v>5.0692430181540141E-3</v>
      </c>
      <c r="L25" s="182">
        <v>2.4332366487139268E-3</v>
      </c>
      <c r="M25" s="182">
        <v>0.39781814512152858</v>
      </c>
      <c r="N25" s="182" t="s">
        <v>390</v>
      </c>
      <c r="O25" s="182">
        <v>3.860442762409265E-4</v>
      </c>
      <c r="P25" s="182">
        <v>2.3517639816975983E-4</v>
      </c>
      <c r="Q25" s="182">
        <v>4.4372905315049023E-6</v>
      </c>
      <c r="R25" s="182">
        <v>1.3311871594514706E-3</v>
      </c>
      <c r="S25" s="182">
        <v>9.4070559267903932E-4</v>
      </c>
      <c r="T25" s="182">
        <v>3.9048156677243143E-4</v>
      </c>
      <c r="U25" s="182">
        <v>4.4372905315049023E-6</v>
      </c>
      <c r="V25" s="182">
        <v>7.7120109437555207E-2</v>
      </c>
      <c r="W25" s="182" t="s">
        <v>390</v>
      </c>
      <c r="X25" s="182">
        <v>2.2630181710675001E-4</v>
      </c>
      <c r="Y25" s="182">
        <v>1.3666854837035101E-3</v>
      </c>
      <c r="Z25" s="182">
        <v>1.5264279428376865E-3</v>
      </c>
      <c r="AA25" s="182">
        <v>3.5054595198888726E-4</v>
      </c>
      <c r="AB25" s="183">
        <v>3.4699611956368341E-3</v>
      </c>
      <c r="AC25" s="183" t="s">
        <v>391</v>
      </c>
      <c r="AD25" s="183" t="s">
        <v>391</v>
      </c>
      <c r="AE25" s="184"/>
      <c r="AF25" s="183">
        <v>1943.0895237459968</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7.3863275120577568E-2</v>
      </c>
      <c r="F26" s="183">
        <v>4.1989426310074449E-2</v>
      </c>
      <c r="G26" s="183">
        <v>6.7783817938441683E-3</v>
      </c>
      <c r="H26" s="183" t="s">
        <v>390</v>
      </c>
      <c r="I26" s="183">
        <v>5.160364094597596E-4</v>
      </c>
      <c r="J26" s="183">
        <v>5.160364094597596E-4</v>
      </c>
      <c r="K26" s="183">
        <v>5.160364094597596E-4</v>
      </c>
      <c r="L26" s="183">
        <v>7.7405461418963932E-5</v>
      </c>
      <c r="M26" s="183">
        <v>1.541840957513001</v>
      </c>
      <c r="N26" s="183">
        <v>3.1900692082225826</v>
      </c>
      <c r="O26" s="183">
        <v>7.2644287362803493E-5</v>
      </c>
      <c r="P26" s="183">
        <v>4.7872691386428786E-5</v>
      </c>
      <c r="Q26" s="183">
        <v>1.1350314861798113E-6</v>
      </c>
      <c r="R26" s="183">
        <v>2.1425745610373644E-4</v>
      </c>
      <c r="S26" s="183">
        <v>2.0377474292681636E-4</v>
      </c>
      <c r="T26" s="183">
        <v>7.7020923991218354E-5</v>
      </c>
      <c r="U26" s="183">
        <v>9.644206892200723E-7</v>
      </c>
      <c r="V26" s="183">
        <v>1.452151181456348E-2</v>
      </c>
      <c r="W26" s="183" t="s">
        <v>390</v>
      </c>
      <c r="X26" s="183">
        <v>4.1166747693115936E-5</v>
      </c>
      <c r="Y26" s="183">
        <v>2.0542357431240234E-4</v>
      </c>
      <c r="Z26" s="183">
        <v>2.2103430986483415E-4</v>
      </c>
      <c r="AA26" s="183">
        <v>6.4417089458163713E-5</v>
      </c>
      <c r="AB26" s="183">
        <v>5.3204172132851615E-4</v>
      </c>
      <c r="AC26" s="183" t="s">
        <v>391</v>
      </c>
      <c r="AD26" s="183" t="s">
        <v>391</v>
      </c>
      <c r="AE26" s="184"/>
      <c r="AF26" s="183">
        <v>344.5556762538269</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35.637282784866095</v>
      </c>
      <c r="F27" s="183">
        <v>15.208923663429099</v>
      </c>
      <c r="G27" s="183">
        <v>7.0708546723836793E-2</v>
      </c>
      <c r="H27" s="183">
        <v>1.8170685371728179</v>
      </c>
      <c r="I27" s="183">
        <v>1.3305088103928431</v>
      </c>
      <c r="J27" s="183">
        <v>1.3305088103928431</v>
      </c>
      <c r="K27" s="183">
        <v>1.3305088103928431</v>
      </c>
      <c r="L27" s="183">
        <v>0.81181084169891993</v>
      </c>
      <c r="M27" s="183">
        <v>155.31117754690428</v>
      </c>
      <c r="N27" s="183">
        <v>0.8803637542020285</v>
      </c>
      <c r="O27" s="183">
        <v>4.3454505263272369E-4</v>
      </c>
      <c r="P27" s="183">
        <v>2.3038948457722804E-2</v>
      </c>
      <c r="Q27" s="183">
        <v>6.8490748829467998E-4</v>
      </c>
      <c r="R27" s="183">
        <v>2.2854074046660504E-2</v>
      </c>
      <c r="S27" s="183">
        <v>1.5832717094480094E-2</v>
      </c>
      <c r="T27" s="183">
        <v>4.500919465092402E-3</v>
      </c>
      <c r="U27" s="183">
        <v>5.00724871323913E-4</v>
      </c>
      <c r="V27" s="183">
        <v>8.4604998329181252E-2</v>
      </c>
      <c r="W27" s="183">
        <v>2.0241043000000003</v>
      </c>
      <c r="X27" s="183">
        <v>5.2028028517099999E-2</v>
      </c>
      <c r="Y27" s="183">
        <v>5.9505384346100004E-2</v>
      </c>
      <c r="Z27" s="183">
        <v>4.4735816951100002E-2</v>
      </c>
      <c r="AA27" s="183">
        <v>5.3006114262700001E-2</v>
      </c>
      <c r="AB27" s="183">
        <v>0.20927534407700002</v>
      </c>
      <c r="AC27" s="183">
        <v>2.0241037E-3</v>
      </c>
      <c r="AD27" s="183">
        <v>4.0584079999999998E-4</v>
      </c>
      <c r="AE27" s="184"/>
      <c r="AF27" s="183">
        <v>135472.6229130821</v>
      </c>
      <c r="AG27" s="186" t="s">
        <v>391</v>
      </c>
      <c r="AH27" s="183">
        <v>59.093571735399998</v>
      </c>
      <c r="AI27" s="183">
        <v>4239.2295199370001</v>
      </c>
      <c r="AJ27" s="186" t="s">
        <v>391</v>
      </c>
      <c r="AK27" s="185" t="s">
        <v>391</v>
      </c>
      <c r="AL27" s="160" t="s">
        <v>49</v>
      </c>
    </row>
    <row r="28" spans="1:39" s="2" customFormat="1" ht="24.75" customHeight="1" thickBot="1" x14ac:dyDescent="0.3">
      <c r="A28" s="120" t="s">
        <v>78</v>
      </c>
      <c r="B28" s="120" t="s">
        <v>81</v>
      </c>
      <c r="C28" s="121" t="s">
        <v>82</v>
      </c>
      <c r="D28" s="181"/>
      <c r="E28" s="182">
        <v>12.152485195937494</v>
      </c>
      <c r="F28" s="183">
        <v>1.5218814819049362</v>
      </c>
      <c r="G28" s="183">
        <v>1.8933440734057422E-2</v>
      </c>
      <c r="H28" s="183">
        <v>7.3065844231916019E-2</v>
      </c>
      <c r="I28" s="183">
        <v>0.78418391636472706</v>
      </c>
      <c r="J28" s="183">
        <v>0.78418391636472706</v>
      </c>
      <c r="K28" s="183">
        <v>0.78418391636472706</v>
      </c>
      <c r="L28" s="183">
        <v>0.50438950913901059</v>
      </c>
      <c r="M28" s="183">
        <v>10.643882035167453</v>
      </c>
      <c r="N28" s="183">
        <v>6.414459494514263E-2</v>
      </c>
      <c r="O28" s="183">
        <v>6.7350770826163245E-5</v>
      </c>
      <c r="P28" s="183">
        <v>5.4710842916549955E-3</v>
      </c>
      <c r="Q28" s="183">
        <v>1.2135676232498001E-4</v>
      </c>
      <c r="R28" s="183">
        <v>7.7531271667727825E-3</v>
      </c>
      <c r="S28" s="183">
        <v>5.2358932572782084E-3</v>
      </c>
      <c r="T28" s="183">
        <v>4.6957477321484979E-4</v>
      </c>
      <c r="U28" s="183">
        <v>1.0801198299763358E-4</v>
      </c>
      <c r="V28" s="183">
        <v>1.9041813559753647E-2</v>
      </c>
      <c r="W28" s="183">
        <v>0.6695025</v>
      </c>
      <c r="X28" s="183">
        <v>1.96596992018E-2</v>
      </c>
      <c r="Y28" s="183">
        <v>2.2061184943499998E-2</v>
      </c>
      <c r="Z28" s="183">
        <v>1.7239872082E-2</v>
      </c>
      <c r="AA28" s="183">
        <v>1.8511132259000002E-2</v>
      </c>
      <c r="AB28" s="183">
        <v>7.7471888486299989E-2</v>
      </c>
      <c r="AC28" s="183">
        <v>6.6950240000000002E-4</v>
      </c>
      <c r="AD28" s="183">
        <v>1.3449560000000001E-4</v>
      </c>
      <c r="AE28" s="184"/>
      <c r="AF28" s="183">
        <v>39137.387015743399</v>
      </c>
      <c r="AG28" s="186" t="s">
        <v>391</v>
      </c>
      <c r="AH28" s="183" t="s">
        <v>391</v>
      </c>
      <c r="AI28" s="183">
        <v>1394.6739285260001</v>
      </c>
      <c r="AJ28" s="186" t="s">
        <v>391</v>
      </c>
      <c r="AK28" s="185" t="s">
        <v>391</v>
      </c>
      <c r="AL28" s="160" t="s">
        <v>49</v>
      </c>
    </row>
    <row r="29" spans="1:39" s="2" customFormat="1" ht="24.75" customHeight="1" thickBot="1" x14ac:dyDescent="0.3">
      <c r="A29" s="120" t="s">
        <v>78</v>
      </c>
      <c r="B29" s="120" t="s">
        <v>83</v>
      </c>
      <c r="C29" s="121" t="s">
        <v>84</v>
      </c>
      <c r="D29" s="181"/>
      <c r="E29" s="182">
        <v>36.763529463722044</v>
      </c>
      <c r="F29" s="183">
        <v>1.5269492217233338</v>
      </c>
      <c r="G29" s="183">
        <v>2.9269074349410638E-2</v>
      </c>
      <c r="H29" s="183">
        <v>2.7830242696116038E-2</v>
      </c>
      <c r="I29" s="183">
        <v>0.72505884306085711</v>
      </c>
      <c r="J29" s="183">
        <v>0.72505884306085711</v>
      </c>
      <c r="K29" s="183">
        <v>0.72505884306085711</v>
      </c>
      <c r="L29" s="183">
        <v>0.4634580047740291</v>
      </c>
      <c r="M29" s="183">
        <v>9.3092747415739954</v>
      </c>
      <c r="N29" s="183">
        <v>1.6347742049209308E-3</v>
      </c>
      <c r="O29" s="183">
        <v>7.3456588715093937E-5</v>
      </c>
      <c r="P29" s="183">
        <v>7.7627398336693404E-3</v>
      </c>
      <c r="Q29" s="183">
        <v>1.4672390886914292E-4</v>
      </c>
      <c r="R29" s="183">
        <v>1.2435192690156522E-2</v>
      </c>
      <c r="S29" s="183">
        <v>8.3394149668494909E-3</v>
      </c>
      <c r="T29" s="183">
        <v>2.9666538327604978E-4</v>
      </c>
      <c r="U29" s="183">
        <v>1.46534640308098E-4</v>
      </c>
      <c r="V29" s="183">
        <v>2.6370557198626299E-2</v>
      </c>
      <c r="W29" s="183">
        <v>0.45433290000000004</v>
      </c>
      <c r="X29" s="183">
        <v>6.8079621576999996E-3</v>
      </c>
      <c r="Y29" s="183">
        <v>4.1225993065900003E-2</v>
      </c>
      <c r="Z29" s="183">
        <v>4.6067210600400005E-2</v>
      </c>
      <c r="AA29" s="183">
        <v>1.05901633561E-2</v>
      </c>
      <c r="AB29" s="183">
        <v>0.1046913291801</v>
      </c>
      <c r="AC29" s="183">
        <v>4.042208E-4</v>
      </c>
      <c r="AD29" s="183">
        <v>8.6009799999999998E-5</v>
      </c>
      <c r="AE29" s="184"/>
      <c r="AF29" s="183">
        <v>60302.296785600098</v>
      </c>
      <c r="AG29" s="186" t="s">
        <v>391</v>
      </c>
      <c r="AH29" s="183">
        <v>234.0064282646</v>
      </c>
      <c r="AI29" s="183">
        <v>2218.1447407821001</v>
      </c>
      <c r="AJ29" s="186" t="s">
        <v>391</v>
      </c>
      <c r="AK29" s="185" t="s">
        <v>391</v>
      </c>
      <c r="AL29" s="160" t="s">
        <v>49</v>
      </c>
    </row>
    <row r="30" spans="1:39" s="2" customFormat="1" ht="24.75" customHeight="1" thickBot="1" x14ac:dyDescent="0.3">
      <c r="A30" s="120" t="s">
        <v>78</v>
      </c>
      <c r="B30" s="120" t="s">
        <v>85</v>
      </c>
      <c r="C30" s="121" t="s">
        <v>86</v>
      </c>
      <c r="D30" s="181"/>
      <c r="E30" s="182">
        <v>0.37334352603512783</v>
      </c>
      <c r="F30" s="183">
        <v>1.4824379271172312</v>
      </c>
      <c r="G30" s="183">
        <v>8.4966314616824739E-4</v>
      </c>
      <c r="H30" s="183">
        <v>2.50605454306563E-3</v>
      </c>
      <c r="I30" s="183">
        <v>3.3180431845193682E-2</v>
      </c>
      <c r="J30" s="183">
        <v>3.3180431845193682E-2</v>
      </c>
      <c r="K30" s="183">
        <v>3.3180431845193682E-2</v>
      </c>
      <c r="L30" s="183">
        <v>4.9348165753852558E-3</v>
      </c>
      <c r="M30" s="183">
        <v>15.893827162251567</v>
      </c>
      <c r="N30" s="183">
        <v>2.0258044968809064E-2</v>
      </c>
      <c r="O30" s="183">
        <v>1.1717073573245327E-5</v>
      </c>
      <c r="P30" s="183">
        <v>3.6936837859887037E-4</v>
      </c>
      <c r="Q30" s="183">
        <v>1.2731118369916823E-5</v>
      </c>
      <c r="R30" s="183">
        <v>2.8139943431701279E-4</v>
      </c>
      <c r="S30" s="183">
        <v>7.4247934766275535E-4</v>
      </c>
      <c r="T30" s="183">
        <v>1.2016049991812518E-4</v>
      </c>
      <c r="U30" s="183">
        <v>1.1706360543245654E-5</v>
      </c>
      <c r="V30" s="183">
        <v>1.7198790339949894E-3</v>
      </c>
      <c r="W30" s="183">
        <v>3.5859200000000001E-2</v>
      </c>
      <c r="X30" s="183">
        <v>5.2602380860000003E-4</v>
      </c>
      <c r="Y30" s="183">
        <v>8.735432276E-4</v>
      </c>
      <c r="Z30" s="183">
        <v>3.5304303489999998E-4</v>
      </c>
      <c r="AA30" s="183">
        <v>1.0088692724999999E-3</v>
      </c>
      <c r="AB30" s="183">
        <v>2.7614793435999999E-3</v>
      </c>
      <c r="AC30" s="183">
        <v>3.5859399999999998E-5</v>
      </c>
      <c r="AD30" s="183">
        <v>2.8056899999999999E-5</v>
      </c>
      <c r="AE30" s="184"/>
      <c r="AF30" s="183">
        <v>1791.9679014771</v>
      </c>
      <c r="AG30" s="186" t="s">
        <v>391</v>
      </c>
      <c r="AH30" s="186" t="s">
        <v>391</v>
      </c>
      <c r="AI30" s="183">
        <v>51.516410475699999</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7.0799489751783176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322.18878325269998</v>
      </c>
      <c r="AG31" s="186" t="s">
        <v>391</v>
      </c>
      <c r="AH31" s="186" t="s">
        <v>391</v>
      </c>
      <c r="AI31" s="186">
        <v>9.2583200252999998</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1.0446696140193088</v>
      </c>
      <c r="J32" s="183">
        <v>2.0846700903316226</v>
      </c>
      <c r="K32" s="183">
        <v>2.5873567344441786</v>
      </c>
      <c r="L32" s="183">
        <v>0.21812007325810992</v>
      </c>
      <c r="M32" s="188" t="s">
        <v>391</v>
      </c>
      <c r="N32" s="183">
        <v>8.7137475979608965</v>
      </c>
      <c r="O32" s="183">
        <v>3.6952503175762694E-2</v>
      </c>
      <c r="P32" s="183" t="s">
        <v>390</v>
      </c>
      <c r="Q32" s="183">
        <v>9.9054877600539909E-2</v>
      </c>
      <c r="R32" s="183">
        <v>3.2652002397377977</v>
      </c>
      <c r="S32" s="183">
        <v>71.797722855586898</v>
      </c>
      <c r="T32" s="183">
        <v>0.4935021567691058</v>
      </c>
      <c r="U32" s="183">
        <v>5.1747134688883645E-2</v>
      </c>
      <c r="V32" s="183">
        <v>20.974046841974015</v>
      </c>
      <c r="W32" s="183" t="s">
        <v>390</v>
      </c>
      <c r="X32" s="183">
        <v>5.8428216500311175E-4</v>
      </c>
      <c r="Y32" s="183">
        <v>3.316196071639283E-4</v>
      </c>
      <c r="Z32" s="183">
        <v>4.8953370581341802E-4</v>
      </c>
      <c r="AA32" s="183" t="s">
        <v>390</v>
      </c>
      <c r="AB32" s="183">
        <v>1.4054354779804582E-3</v>
      </c>
      <c r="AC32" s="183" t="s">
        <v>391</v>
      </c>
      <c r="AD32" s="183" t="s">
        <v>390</v>
      </c>
      <c r="AE32" s="184"/>
      <c r="AF32" s="185" t="s">
        <v>391</v>
      </c>
      <c r="AG32" s="185" t="s">
        <v>391</v>
      </c>
      <c r="AH32" s="185" t="s">
        <v>391</v>
      </c>
      <c r="AI32" s="185" t="s">
        <v>391</v>
      </c>
      <c r="AJ32" s="185" t="s">
        <v>391</v>
      </c>
      <c r="AK32" s="183">
        <v>77983.801721341719</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0.44629279633929447</v>
      </c>
      <c r="J33" s="183">
        <v>0.82646814136906466</v>
      </c>
      <c r="K33" s="183">
        <v>1.6529362827381293</v>
      </c>
      <c r="L33" s="183">
        <v>1.7521124597024165E-2</v>
      </c>
      <c r="M33" s="188" t="s">
        <v>391</v>
      </c>
      <c r="N33" s="183">
        <v>7.2781923000108606E-2</v>
      </c>
      <c r="O33" s="183" t="s">
        <v>390</v>
      </c>
      <c r="P33" s="183" t="s">
        <v>390</v>
      </c>
      <c r="Q33" s="183" t="s">
        <v>390</v>
      </c>
      <c r="R33" s="183">
        <v>3.084444021085863E-2</v>
      </c>
      <c r="S33" s="183">
        <v>1.2551362875095331E-2</v>
      </c>
      <c r="T33" s="183">
        <v>2.206248161715298E-2</v>
      </c>
      <c r="U33" s="183" t="s">
        <v>390</v>
      </c>
      <c r="V33" s="183">
        <v>0.11471940578935859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77983.801721341719</v>
      </c>
      <c r="AL33" s="160" t="s">
        <v>386</v>
      </c>
    </row>
    <row r="34" spans="1:256" s="2" customFormat="1" ht="24.75" customHeight="1" thickBot="1" x14ac:dyDescent="0.3">
      <c r="A34" s="120" t="s">
        <v>70</v>
      </c>
      <c r="B34" s="120" t="s">
        <v>93</v>
      </c>
      <c r="C34" s="121" t="s">
        <v>94</v>
      </c>
      <c r="D34" s="181"/>
      <c r="E34" s="182">
        <v>4.7451614398815698</v>
      </c>
      <c r="F34" s="183">
        <v>0.45062586376206815</v>
      </c>
      <c r="G34" s="183">
        <v>1.9000124730999999E-3</v>
      </c>
      <c r="H34" s="183">
        <v>9.5000005543599997E-4</v>
      </c>
      <c r="I34" s="183">
        <v>9.9172297858119207E-2</v>
      </c>
      <c r="J34" s="183">
        <v>0.10867229798285021</v>
      </c>
      <c r="K34" s="183">
        <v>0.15495779320079253</v>
      </c>
      <c r="L34" s="183">
        <v>6.4461992730502779E-2</v>
      </c>
      <c r="M34" s="183">
        <v>1.3233660456860952</v>
      </c>
      <c r="N34" s="183">
        <v>3.8001857106000002E-5</v>
      </c>
      <c r="O34" s="183">
        <v>1.6150002494619999E-4</v>
      </c>
      <c r="P34" s="183">
        <v>5.0350010948610002E-4</v>
      </c>
      <c r="Q34" s="183">
        <v>9.5000554360000004E-6</v>
      </c>
      <c r="R34" s="183">
        <v>4.7500001870964996E-3</v>
      </c>
      <c r="S34" s="183">
        <v>0.1615000002425325</v>
      </c>
      <c r="T34" s="183">
        <v>6.6500001801669999E-3</v>
      </c>
      <c r="U34" s="183">
        <v>9.5000002494620005E-4</v>
      </c>
      <c r="V34" s="183">
        <v>9.5000002771799999E-2</v>
      </c>
      <c r="W34" s="183" t="s">
        <v>390</v>
      </c>
      <c r="X34" s="183">
        <v>2.8500006305845001E-3</v>
      </c>
      <c r="Y34" s="183">
        <v>4.7500008162951008E-3</v>
      </c>
      <c r="Z34" s="183">
        <v>3.5340003284582999E-3</v>
      </c>
      <c r="AA34" s="183">
        <v>8.1700025639150006E-4</v>
      </c>
      <c r="AB34" s="183">
        <v>1.1951002031729401E-2</v>
      </c>
      <c r="AC34" s="183" t="s">
        <v>391</v>
      </c>
      <c r="AD34" s="183" t="s">
        <v>391</v>
      </c>
      <c r="AE34" s="184"/>
      <c r="AF34" s="183">
        <v>4082.72</v>
      </c>
      <c r="AG34" s="186">
        <v>13.859</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0.23525299100910352</v>
      </c>
      <c r="F36" s="183">
        <v>1.9235422121017694E-2</v>
      </c>
      <c r="G36" s="183">
        <v>1E-4</v>
      </c>
      <c r="H36" s="183">
        <v>1.7849999999999997E-5</v>
      </c>
      <c r="I36" s="183">
        <v>1.1306306831591534E-2</v>
      </c>
      <c r="J36" s="183">
        <v>1.1707466831591533E-2</v>
      </c>
      <c r="K36" s="183">
        <v>1.1707466831591533E-2</v>
      </c>
      <c r="L36" s="183">
        <v>5.1155137573753442E-3</v>
      </c>
      <c r="M36" s="183">
        <v>5.4821244834918612E-2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214.88</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0.37043975200000001</v>
      </c>
      <c r="F37" s="182">
        <v>4.8768000000000006E-3</v>
      </c>
      <c r="G37" s="182">
        <v>8.5648800000000008E-4</v>
      </c>
      <c r="H37" s="182" t="s">
        <v>391</v>
      </c>
      <c r="I37" s="182">
        <v>6.0960000000000007E-4</v>
      </c>
      <c r="J37" s="182">
        <v>6.0960000000000007E-4</v>
      </c>
      <c r="K37" s="182">
        <v>6.0960000000000007E-4</v>
      </c>
      <c r="L37" s="182">
        <v>1.5240000000000003E-5</v>
      </c>
      <c r="M37" s="182">
        <v>4.560804199999996E-2</v>
      </c>
      <c r="N37" s="182">
        <v>4.5720000000000004E-6</v>
      </c>
      <c r="O37" s="182">
        <v>7.6199999999999997E-7</v>
      </c>
      <c r="P37" s="182">
        <v>3.0480000000000004E-4</v>
      </c>
      <c r="Q37" s="182">
        <v>3.6575999999999997E-4</v>
      </c>
      <c r="R37" s="182">
        <v>2.3164800000000005E-6</v>
      </c>
      <c r="S37" s="182">
        <v>2.3164800000000001E-7</v>
      </c>
      <c r="T37" s="182">
        <v>1.55448E-6</v>
      </c>
      <c r="U37" s="182">
        <v>3.4137599999999997E-5</v>
      </c>
      <c r="V37" s="182">
        <v>4.5720000000000004E-6</v>
      </c>
      <c r="W37" s="182" t="s">
        <v>390</v>
      </c>
      <c r="X37" s="182">
        <v>1.7068800000000002E-6</v>
      </c>
      <c r="Y37" s="182">
        <v>4.81584E-6</v>
      </c>
      <c r="Z37" s="182">
        <v>3.3832800000000002E-6</v>
      </c>
      <c r="AA37" s="182">
        <v>2.5481279999999998E-5</v>
      </c>
      <c r="AB37" s="183">
        <v>3.5387279999999998E-5</v>
      </c>
      <c r="AC37" s="182" t="s">
        <v>391</v>
      </c>
      <c r="AD37" s="182" t="s">
        <v>391</v>
      </c>
      <c r="AE37" s="184"/>
      <c r="AF37" s="186" t="s">
        <v>391</v>
      </c>
      <c r="AG37" s="186" t="s">
        <v>391</v>
      </c>
      <c r="AH37" s="186">
        <v>3048</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5.9434770615174362</v>
      </c>
      <c r="F39" s="183">
        <v>1.0675343891877545</v>
      </c>
      <c r="G39" s="183">
        <v>4.8720747087147194</v>
      </c>
      <c r="H39" s="183">
        <v>0.16804864999999999</v>
      </c>
      <c r="I39" s="183">
        <v>0.28159078837230883</v>
      </c>
      <c r="J39" s="183">
        <v>0.35894027737230255</v>
      </c>
      <c r="K39" s="183">
        <v>0.58492868537230169</v>
      </c>
      <c r="L39" s="183">
        <v>1.6595705193413232E-2</v>
      </c>
      <c r="M39" s="183">
        <v>3.3078712275265243</v>
      </c>
      <c r="N39" s="183">
        <v>0.17879215439578305</v>
      </c>
      <c r="O39" s="183">
        <v>2.71547061320274E-2</v>
      </c>
      <c r="P39" s="183">
        <v>4.0789643045545457E-2</v>
      </c>
      <c r="Q39" s="183">
        <v>0.12573604157303914</v>
      </c>
      <c r="R39" s="183">
        <v>0.14632818906893694</v>
      </c>
      <c r="S39" s="183">
        <v>0.13721407188318288</v>
      </c>
      <c r="T39" s="183">
        <v>0.54508537881825558</v>
      </c>
      <c r="U39" s="183">
        <v>0.2136719371010421</v>
      </c>
      <c r="V39" s="183">
        <v>1.0816759308311372</v>
      </c>
      <c r="W39" s="183">
        <v>0.26298805934054603</v>
      </c>
      <c r="X39" s="183">
        <v>1.5938002273240329E-2</v>
      </c>
      <c r="Y39" s="183">
        <v>2.5762059911413872E-2</v>
      </c>
      <c r="Z39" s="183">
        <v>8.7121499151786765E-3</v>
      </c>
      <c r="AA39" s="183">
        <v>6.9184341371893599E-3</v>
      </c>
      <c r="AB39" s="183">
        <v>5.7330646237022102E-2</v>
      </c>
      <c r="AC39" s="183">
        <v>6.3474808045930156E-2</v>
      </c>
      <c r="AD39" s="183">
        <v>2.419597430482924E-2</v>
      </c>
      <c r="AE39" s="184"/>
      <c r="AF39" s="183">
        <v>1284.0429317340001</v>
      </c>
      <c r="AG39" s="186">
        <v>6538.3472041699988</v>
      </c>
      <c r="AH39" s="183">
        <v>77713.809340904234</v>
      </c>
      <c r="AI39" s="183">
        <v>6520.4459789519997</v>
      </c>
      <c r="AJ39" s="186" t="s">
        <v>391</v>
      </c>
      <c r="AK39" s="185" t="s">
        <v>391</v>
      </c>
      <c r="AL39" s="160" t="s">
        <v>49</v>
      </c>
    </row>
    <row r="40" spans="1:256" s="2" customFormat="1" ht="24.75" customHeight="1" thickBot="1" x14ac:dyDescent="0.3">
      <c r="A40" s="120" t="s">
        <v>70</v>
      </c>
      <c r="B40" s="120" t="s">
        <v>105</v>
      </c>
      <c r="C40" s="121" t="s">
        <v>397</v>
      </c>
      <c r="D40" s="181"/>
      <c r="E40" s="182">
        <v>0.12092099999999999</v>
      </c>
      <c r="F40" s="183">
        <v>9.5957999999999981E-3</v>
      </c>
      <c r="G40" s="183">
        <v>6.8000000000000005E-4</v>
      </c>
      <c r="H40" s="183">
        <v>5.5999999999999999E-5</v>
      </c>
      <c r="I40" s="183">
        <v>5.6732000000000006E-3</v>
      </c>
      <c r="J40" s="183">
        <v>5.6732000000000006E-3</v>
      </c>
      <c r="K40" s="183">
        <v>5.6732000000000006E-3</v>
      </c>
      <c r="L40" s="183">
        <v>4.4676000000000004E-3</v>
      </c>
      <c r="M40" s="183">
        <v>4.5986200000000005E-2</v>
      </c>
      <c r="N40" s="183">
        <v>1.5E-6</v>
      </c>
      <c r="O40" s="183">
        <v>6.9999999999999994E-5</v>
      </c>
      <c r="P40" s="183">
        <v>3.7099999999999994E-5</v>
      </c>
      <c r="Q40" s="183">
        <v>7.0000000000000007E-7</v>
      </c>
      <c r="R40" s="183">
        <v>3.5E-4</v>
      </c>
      <c r="S40" s="183">
        <v>1.1900000000000001E-2</v>
      </c>
      <c r="T40" s="183">
        <v>4.8999999999999998E-4</v>
      </c>
      <c r="U40" s="183">
        <v>6.9999999999999994E-5</v>
      </c>
      <c r="V40" s="183">
        <v>7.0000000000000001E-3</v>
      </c>
      <c r="W40" s="183" t="s">
        <v>390</v>
      </c>
      <c r="X40" s="183">
        <v>2.1000000000000001E-4</v>
      </c>
      <c r="Y40" s="183">
        <v>3.5E-4</v>
      </c>
      <c r="Z40" s="183">
        <v>2.4079999999999997E-4</v>
      </c>
      <c r="AA40" s="183">
        <v>1.484E-4</v>
      </c>
      <c r="AB40" s="183">
        <v>9.4919999999999998E-4</v>
      </c>
      <c r="AC40" s="183" t="s">
        <v>390</v>
      </c>
      <c r="AD40" s="183" t="s">
        <v>390</v>
      </c>
      <c r="AE40" s="184"/>
      <c r="AF40" s="183">
        <v>301.80399999999997</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9.4230869182489307</v>
      </c>
      <c r="F41" s="183">
        <v>182.08467682383059</v>
      </c>
      <c r="G41" s="183">
        <v>18.996802554164582</v>
      </c>
      <c r="H41" s="183">
        <v>0.3278344968044169</v>
      </c>
      <c r="I41" s="183">
        <v>58.949245573353053</v>
      </c>
      <c r="J41" s="183">
        <v>60.144259213681018</v>
      </c>
      <c r="K41" s="183">
        <v>64.940654787026602</v>
      </c>
      <c r="L41" s="183">
        <v>4.6404466200935772</v>
      </c>
      <c r="M41" s="183">
        <v>828.24582029268299</v>
      </c>
      <c r="N41" s="183">
        <v>1.3149805835876927</v>
      </c>
      <c r="O41" s="183">
        <v>0.47763626521547148</v>
      </c>
      <c r="P41" s="183">
        <v>0.32717650858097219</v>
      </c>
      <c r="Q41" s="183">
        <v>0.41061026979297743</v>
      </c>
      <c r="R41" s="183">
        <v>2.2592973160331757</v>
      </c>
      <c r="S41" s="183">
        <v>0.7255633152562968</v>
      </c>
      <c r="T41" s="183">
        <v>0.41612062600966937</v>
      </c>
      <c r="U41" s="183">
        <v>0.20280780531550716</v>
      </c>
      <c r="V41" s="183">
        <v>4.3839135216275862</v>
      </c>
      <c r="W41" s="183">
        <v>3.4161813406693566</v>
      </c>
      <c r="X41" s="183">
        <v>16.339532254809612</v>
      </c>
      <c r="Y41" s="183">
        <v>11.772770984125369</v>
      </c>
      <c r="Z41" s="183">
        <v>6.6803005799705213</v>
      </c>
      <c r="AA41" s="183">
        <v>8.6251015652286771</v>
      </c>
      <c r="AB41" s="183">
        <v>43.417705384134173</v>
      </c>
      <c r="AC41" s="183">
        <v>7.3651012435727523</v>
      </c>
      <c r="AD41" s="183">
        <v>0.24264796364937227</v>
      </c>
      <c r="AE41" s="184"/>
      <c r="AF41" s="183" t="s">
        <v>390</v>
      </c>
      <c r="AG41" s="186">
        <v>36973.656014722976</v>
      </c>
      <c r="AH41" s="183">
        <v>87997.582599682544</v>
      </c>
      <c r="AI41" s="183">
        <v>60912.000000000015</v>
      </c>
      <c r="AJ41" s="186" t="s">
        <v>391</v>
      </c>
      <c r="AK41" s="185" t="s">
        <v>391</v>
      </c>
      <c r="AL41" s="160" t="s">
        <v>49</v>
      </c>
    </row>
    <row r="42" spans="1:256" s="2" customFormat="1" ht="24.75" customHeight="1" thickBot="1" x14ac:dyDescent="0.3">
      <c r="A42" s="120" t="s">
        <v>70</v>
      </c>
      <c r="B42" s="120" t="s">
        <v>107</v>
      </c>
      <c r="C42" s="121" t="s">
        <v>108</v>
      </c>
      <c r="D42" s="181"/>
      <c r="E42" s="182">
        <v>2.6573538461538454E-2</v>
      </c>
      <c r="F42" s="183">
        <v>0.38470592307692314</v>
      </c>
      <c r="G42" s="183">
        <v>1.1999999999999999E-4</v>
      </c>
      <c r="H42" s="183">
        <v>2.4000000000000001E-5</v>
      </c>
      <c r="I42" s="183">
        <v>1.3374E-2</v>
      </c>
      <c r="J42" s="183">
        <v>1.3374E-2</v>
      </c>
      <c r="K42" s="183">
        <v>1.3374E-2</v>
      </c>
      <c r="L42" s="183">
        <v>6.6830769230769222E-4</v>
      </c>
      <c r="M42" s="183">
        <v>4.4800144615384605</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264.99</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0.49302799800000013</v>
      </c>
      <c r="F43" s="183">
        <v>0.23489759863999957</v>
      </c>
      <c r="G43" s="183">
        <v>0.47761501799999673</v>
      </c>
      <c r="H43" s="183" t="s">
        <v>438</v>
      </c>
      <c r="I43" s="183">
        <v>6.0774236999999724E-2</v>
      </c>
      <c r="J43" s="183">
        <v>7.7154072000000559E-2</v>
      </c>
      <c r="K43" s="183">
        <v>0.13611332600000067</v>
      </c>
      <c r="L43" s="183">
        <v>4.3791025236202055E-3</v>
      </c>
      <c r="M43" s="183">
        <v>0.70958464499999463</v>
      </c>
      <c r="N43" s="183">
        <v>2.5218066093318888E-2</v>
      </c>
      <c r="O43" s="183">
        <v>4.3251679314386471E-3</v>
      </c>
      <c r="P43" s="183">
        <v>1.6180778311242297E-3</v>
      </c>
      <c r="Q43" s="183">
        <v>1.8160535354859311E-2</v>
      </c>
      <c r="R43" s="183">
        <v>1.8007632643185823E-2</v>
      </c>
      <c r="S43" s="183">
        <v>2.2184538199868178E-2</v>
      </c>
      <c r="T43" s="183">
        <v>8.6428709842728504E-2</v>
      </c>
      <c r="U43" s="183">
        <v>2.4200161318536002E-3</v>
      </c>
      <c r="V43" s="183">
        <v>0.18129947487883691</v>
      </c>
      <c r="W43" s="183">
        <v>3.0897869736778674E-2</v>
      </c>
      <c r="X43" s="183">
        <v>2.799272323609396E-3</v>
      </c>
      <c r="Y43" s="183">
        <v>4.4909795247773726E-3</v>
      </c>
      <c r="Z43" s="183">
        <v>1.4989055873966739E-3</v>
      </c>
      <c r="AA43" s="183">
        <v>1.1967011449940362E-3</v>
      </c>
      <c r="AB43" s="183">
        <v>9.9858585807775114E-3</v>
      </c>
      <c r="AC43" s="183">
        <v>3.547056822866817E-3</v>
      </c>
      <c r="AD43" s="183">
        <v>2.687553924541705E-3</v>
      </c>
      <c r="AE43" s="184"/>
      <c r="AF43" s="183">
        <v>293.77659162199996</v>
      </c>
      <c r="AG43" s="183">
        <v>319.49334310000006</v>
      </c>
      <c r="AH43" s="183">
        <v>1378.0024991800015</v>
      </c>
      <c r="AI43" s="183">
        <v>1595.9181692599998</v>
      </c>
      <c r="AJ43" s="186" t="s">
        <v>391</v>
      </c>
      <c r="AK43" s="185" t="s">
        <v>391</v>
      </c>
      <c r="AL43" s="160" t="s">
        <v>49</v>
      </c>
    </row>
    <row r="44" spans="1:256" s="2" customFormat="1" ht="24.75" customHeight="1" thickBot="1" x14ac:dyDescent="0.3">
      <c r="A44" s="120" t="s">
        <v>70</v>
      </c>
      <c r="B44" s="120" t="s">
        <v>111</v>
      </c>
      <c r="C44" s="121" t="s">
        <v>112</v>
      </c>
      <c r="D44" s="181"/>
      <c r="E44" s="182">
        <v>8.9919279457012973</v>
      </c>
      <c r="F44" s="183">
        <v>1.8601927237430993</v>
      </c>
      <c r="G44" s="183">
        <v>3.4113526064947198E-3</v>
      </c>
      <c r="H44" s="183">
        <v>7.4309088679197083E-3</v>
      </c>
      <c r="I44" s="183">
        <v>1.277360238634391</v>
      </c>
      <c r="J44" s="183">
        <v>1.277360238634391</v>
      </c>
      <c r="K44" s="183">
        <v>1.277360238634391</v>
      </c>
      <c r="L44" s="183">
        <v>0.75147613344113595</v>
      </c>
      <c r="M44" s="183">
        <v>11.494740049827055</v>
      </c>
      <c r="N44" s="183">
        <v>2.2500000000000003E-3</v>
      </c>
      <c r="O44" s="183">
        <v>2.8790767676504067E-3</v>
      </c>
      <c r="P44" s="183">
        <v>1.7852168814422018E-3</v>
      </c>
      <c r="Q44" s="183">
        <v>3.5313526064947204E-5</v>
      </c>
      <c r="R44" s="183">
        <v>1.0114057819484159E-2</v>
      </c>
      <c r="S44" s="183">
        <v>2.712326752576881E-2</v>
      </c>
      <c r="T44" s="183">
        <v>3.6307902937153542E-3</v>
      </c>
      <c r="U44" s="183">
        <v>1.5171352606494721E-4</v>
      </c>
      <c r="V44" s="183">
        <v>0.56318108300878233</v>
      </c>
      <c r="W44" s="183" t="s">
        <v>390</v>
      </c>
      <c r="X44" s="183">
        <v>9.8989172412893185E-3</v>
      </c>
      <c r="Y44" s="183">
        <v>6.1319680947277818E-4</v>
      </c>
      <c r="Z44" s="183">
        <v>1.3805007639560601E-4</v>
      </c>
      <c r="AA44" s="183">
        <v>2.1754057819484159E-4</v>
      </c>
      <c r="AB44" s="183">
        <v>1.0867704705352543E-2</v>
      </c>
      <c r="AC44" s="183" t="s">
        <v>390</v>
      </c>
      <c r="AD44" s="183" t="s">
        <v>390</v>
      </c>
      <c r="AE44" s="184"/>
      <c r="AF44" s="183">
        <v>15160.371222570533</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0.17757113999999996</v>
      </c>
      <c r="F47" s="183">
        <v>1.3055819999999997E-2</v>
      </c>
      <c r="G47" s="183">
        <v>1.8420000000000001E-3</v>
      </c>
      <c r="H47" s="183">
        <v>8.879999999999999E-5</v>
      </c>
      <c r="I47" s="183">
        <v>6.4335599999999979E-3</v>
      </c>
      <c r="J47" s="183">
        <v>6.4335599999999979E-3</v>
      </c>
      <c r="K47" s="183">
        <v>6.4335599999999979E-3</v>
      </c>
      <c r="L47" s="183">
        <v>4.9150799999999979E-3</v>
      </c>
      <c r="M47" s="183">
        <v>6.7294859999999998E-2</v>
      </c>
      <c r="N47" s="183">
        <v>3.3749999999999999E-6</v>
      </c>
      <c r="O47" s="183">
        <v>1.1099999999999997E-4</v>
      </c>
      <c r="P47" s="183">
        <v>5.8829999999999984E-5</v>
      </c>
      <c r="Q47" s="183">
        <v>1.11E-6</v>
      </c>
      <c r="R47" s="183">
        <v>5.5499999999999994E-4</v>
      </c>
      <c r="S47" s="183">
        <v>1.8869999999999998E-2</v>
      </c>
      <c r="T47" s="183">
        <v>7.7699999999999991E-4</v>
      </c>
      <c r="U47" s="183">
        <v>1.1099999999999997E-4</v>
      </c>
      <c r="V47" s="183">
        <v>1.1099999999999999E-2</v>
      </c>
      <c r="W47" s="183" t="s">
        <v>390</v>
      </c>
      <c r="X47" s="183">
        <v>3.3299999999999996E-4</v>
      </c>
      <c r="Y47" s="183">
        <v>5.5499999999999983E-4</v>
      </c>
      <c r="Z47" s="183">
        <v>3.8183999999999994E-4</v>
      </c>
      <c r="AA47" s="183">
        <v>2.3531999999999994E-4</v>
      </c>
      <c r="AB47" s="183">
        <v>1.5051599999999997E-3</v>
      </c>
      <c r="AC47" s="183" t="s">
        <v>390</v>
      </c>
      <c r="AD47" s="183" t="s">
        <v>390</v>
      </c>
      <c r="AE47" s="184"/>
      <c r="AF47" s="183">
        <v>477.71399999999988</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9.8888950000000015</v>
      </c>
      <c r="G48" s="188" t="s">
        <v>391</v>
      </c>
      <c r="H48" s="188" t="s">
        <v>391</v>
      </c>
      <c r="I48" s="183">
        <v>0.301487</v>
      </c>
      <c r="J48" s="183">
        <v>2.0611350000000002</v>
      </c>
      <c r="K48" s="183">
        <v>4.4488899999999996</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56.417000000000002</v>
      </c>
      <c r="AL48" s="160" t="s">
        <v>122</v>
      </c>
    </row>
    <row r="49" spans="1:38" s="2" customFormat="1" ht="24.75" customHeight="1" thickBot="1" x14ac:dyDescent="0.3">
      <c r="A49" s="120" t="s">
        <v>119</v>
      </c>
      <c r="B49" s="120" t="s">
        <v>123</v>
      </c>
      <c r="C49" s="121" t="s">
        <v>124</v>
      </c>
      <c r="D49" s="181"/>
      <c r="E49" s="182">
        <v>3.5654000000000005E-2</v>
      </c>
      <c r="F49" s="182">
        <v>0.24527549999999995</v>
      </c>
      <c r="G49" s="182">
        <v>0.116226</v>
      </c>
      <c r="H49" s="182">
        <v>1.1051999999999999E-2</v>
      </c>
      <c r="I49" s="182">
        <v>0.33773563000000001</v>
      </c>
      <c r="J49" s="182">
        <v>0.51689944999999993</v>
      </c>
      <c r="K49" s="182">
        <v>0.65092100000000008</v>
      </c>
      <c r="L49" s="182">
        <v>0.16549045870000001</v>
      </c>
      <c r="M49" s="182">
        <v>0.112737</v>
      </c>
      <c r="N49" s="182" t="s">
        <v>390</v>
      </c>
      <c r="O49" s="182" t="s">
        <v>390</v>
      </c>
      <c r="P49" s="182" t="s">
        <v>390</v>
      </c>
      <c r="Q49" s="182" t="s">
        <v>390</v>
      </c>
      <c r="R49" s="182" t="s">
        <v>390</v>
      </c>
      <c r="S49" s="182" t="s">
        <v>390</v>
      </c>
      <c r="T49" s="182" t="s">
        <v>390</v>
      </c>
      <c r="U49" s="182" t="s">
        <v>390</v>
      </c>
      <c r="V49" s="182" t="s">
        <v>390</v>
      </c>
      <c r="W49" s="182" t="s">
        <v>390</v>
      </c>
      <c r="X49" s="182">
        <v>2.5465683059058827E-2</v>
      </c>
      <c r="Y49" s="182">
        <v>3.1335605931119531E-2</v>
      </c>
      <c r="Z49" s="182">
        <v>1.8597021898041556E-2</v>
      </c>
      <c r="AA49" s="182">
        <v>7.8035307443891687E-3</v>
      </c>
      <c r="AB49" s="183">
        <v>8.3201841632609075E-2</v>
      </c>
      <c r="AC49" s="182" t="s">
        <v>390</v>
      </c>
      <c r="AD49" s="182" t="s">
        <v>390</v>
      </c>
      <c r="AE49" s="184"/>
      <c r="AF49" s="186" t="s">
        <v>391</v>
      </c>
      <c r="AG49" s="186" t="s">
        <v>391</v>
      </c>
      <c r="AH49" s="186" t="s">
        <v>391</v>
      </c>
      <c r="AI49" s="186" t="s">
        <v>391</v>
      </c>
      <c r="AJ49" s="186" t="s">
        <v>391</v>
      </c>
      <c r="AK49" s="186">
        <v>2.9529999999999998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4.5860000000000007E-3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0.22198000000000001</v>
      </c>
      <c r="AL51" s="160" t="s">
        <v>130</v>
      </c>
    </row>
    <row r="52" spans="1:38" s="2" customFormat="1" ht="24.75" customHeight="1" thickBot="1" x14ac:dyDescent="0.3">
      <c r="A52" s="120" t="s">
        <v>119</v>
      </c>
      <c r="B52" s="123" t="s">
        <v>131</v>
      </c>
      <c r="C52" s="125" t="s">
        <v>399</v>
      </c>
      <c r="D52" s="192"/>
      <c r="E52" s="183">
        <v>0.17293600000000001</v>
      </c>
      <c r="F52" s="183">
        <v>0.39677999999999997</v>
      </c>
      <c r="G52" s="183">
        <v>2.2965580000000001</v>
      </c>
      <c r="H52" s="183">
        <v>9.5239999999999995E-3</v>
      </c>
      <c r="I52" s="183">
        <v>7.4155499999999999E-3</v>
      </c>
      <c r="J52" s="183">
        <v>1.1467250000000002E-2</v>
      </c>
      <c r="K52" s="183">
        <v>1.3525000000000001E-2</v>
      </c>
      <c r="L52" s="183" t="s">
        <v>391</v>
      </c>
      <c r="M52" s="183">
        <v>0.22228100000000001</v>
      </c>
      <c r="N52" s="183">
        <v>2.2128000000000002E-2</v>
      </c>
      <c r="O52" s="183">
        <v>3.6880000000000003E-3</v>
      </c>
      <c r="P52" s="183">
        <v>4.4256E-3</v>
      </c>
      <c r="Q52" s="183">
        <v>7.3760000000000004E-4</v>
      </c>
      <c r="R52" s="183">
        <v>7.3760000000000004E-4</v>
      </c>
      <c r="S52" s="183">
        <v>8.8512E-3</v>
      </c>
      <c r="T52" s="183">
        <v>3.9092800000000004E-2</v>
      </c>
      <c r="U52" s="183">
        <v>7.3760000000000004E-4</v>
      </c>
      <c r="V52" s="183">
        <v>7.3760000000000006E-3</v>
      </c>
      <c r="W52" s="183">
        <v>8.8512E-3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7.3760000000000003</v>
      </c>
      <c r="AL52" s="160" t="s">
        <v>132</v>
      </c>
    </row>
    <row r="53" spans="1:38" s="2" customFormat="1" ht="24.75" customHeight="1" thickBot="1" x14ac:dyDescent="0.3">
      <c r="A53" s="120" t="s">
        <v>119</v>
      </c>
      <c r="B53" s="123" t="s">
        <v>133</v>
      </c>
      <c r="C53" s="125" t="s">
        <v>134</v>
      </c>
      <c r="D53" s="192"/>
      <c r="E53" s="188" t="s">
        <v>391</v>
      </c>
      <c r="F53" s="183">
        <v>0.2116324</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6.1340000000000003</v>
      </c>
      <c r="AL53" s="160" t="s">
        <v>135</v>
      </c>
    </row>
    <row r="54" spans="1:38" s="2" customFormat="1" ht="23.4" thickBot="1" x14ac:dyDescent="0.3">
      <c r="A54" s="120" t="s">
        <v>119</v>
      </c>
      <c r="B54" s="123" t="s">
        <v>136</v>
      </c>
      <c r="C54" s="125" t="s">
        <v>137</v>
      </c>
      <c r="D54" s="192"/>
      <c r="E54" s="182" t="s">
        <v>391</v>
      </c>
      <c r="F54" s="183">
        <v>1.3565593778797096</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6060.9</v>
      </c>
      <c r="AL54" s="160" t="s">
        <v>425</v>
      </c>
    </row>
    <row r="55" spans="1:38" s="2" customFormat="1" ht="24.75" customHeight="1" thickBot="1" x14ac:dyDescent="0.3">
      <c r="A55" s="120" t="s">
        <v>119</v>
      </c>
      <c r="B55" s="123" t="s">
        <v>138</v>
      </c>
      <c r="C55" s="125" t="s">
        <v>139</v>
      </c>
      <c r="D55" s="192"/>
      <c r="E55" s="182">
        <v>0.82335999999999998</v>
      </c>
      <c r="F55" s="183">
        <v>9.9799999999999997E-4</v>
      </c>
      <c r="G55" s="183">
        <v>4.9092229999999999</v>
      </c>
      <c r="H55" s="183" t="s">
        <v>390</v>
      </c>
      <c r="I55" s="183">
        <v>2.2554000000000003E-3</v>
      </c>
      <c r="J55" s="183">
        <v>3.8663999999999994E-3</v>
      </c>
      <c r="K55" s="183">
        <v>6.4440000000000001E-3</v>
      </c>
      <c r="L55" s="183">
        <v>5.4129600000000003E-4</v>
      </c>
      <c r="M55" s="183">
        <v>8.8269999999999998E-3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11.20034324</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4.7433570000000015E-2</v>
      </c>
      <c r="J57" s="182">
        <v>6.9057229999999956E-2</v>
      </c>
      <c r="K57" s="182">
        <v>8.3744200000000005E-2</v>
      </c>
      <c r="L57" s="182">
        <v>1.4230071000000005E-3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2923.203</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2.1911370000000003E-2</v>
      </c>
      <c r="J58" s="182">
        <v>5.3758944999999975E-2</v>
      </c>
      <c r="K58" s="182">
        <v>9.3702700000000014E-2</v>
      </c>
      <c r="L58" s="182">
        <v>1.0079230200000001E-4</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853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3.3797700000000007E-3</v>
      </c>
      <c r="J59" s="182">
        <v>4.8727200000000005E-3</v>
      </c>
      <c r="K59" s="182">
        <v>5.4829999999999983E-3</v>
      </c>
      <c r="L59" s="182">
        <v>2.0954574000000006E-6</v>
      </c>
      <c r="M59" s="182" t="s">
        <v>390</v>
      </c>
      <c r="N59" s="182">
        <v>2.2060638904809999</v>
      </c>
      <c r="O59" s="182">
        <v>7.2442537401000012E-2</v>
      </c>
      <c r="P59" s="182">
        <v>3.4553610000000005E-3</v>
      </c>
      <c r="Q59" s="182">
        <v>0.14124813938100003</v>
      </c>
      <c r="R59" s="182">
        <v>0.21650994656100006</v>
      </c>
      <c r="S59" s="182">
        <v>6.7854374421000022E-2</v>
      </c>
      <c r="T59" s="182">
        <v>6.7325065820999994E-2</v>
      </c>
      <c r="U59" s="182">
        <v>0.53859860052100006</v>
      </c>
      <c r="V59" s="182">
        <v>0.58921927000000018</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1329.3</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0.35023230000000033</v>
      </c>
      <c r="J60" s="183">
        <v>1.1691274499999995</v>
      </c>
      <c r="K60" s="183">
        <v>2.2782189999999982</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82750</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7.0583307789999994E-2</v>
      </c>
      <c r="J61" s="183">
        <v>0.70921468568000001</v>
      </c>
      <c r="K61" s="183">
        <v>1.5834746671400002</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6143011</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1.554570000000001E-2</v>
      </c>
      <c r="G63" s="182">
        <v>8.5098999999999994E-2</v>
      </c>
      <c r="H63" s="182">
        <v>1.9605000000000004E-2</v>
      </c>
      <c r="I63" s="182">
        <v>3.6763342999999997E-2</v>
      </c>
      <c r="J63" s="182">
        <v>6.0104242999999925E-2</v>
      </c>
      <c r="K63" s="182">
        <v>8.4522E-2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0.26409899999999997</v>
      </c>
      <c r="F64" s="182" t="s">
        <v>390</v>
      </c>
      <c r="G64" s="182" t="s">
        <v>390</v>
      </c>
      <c r="H64" s="182">
        <v>2.6409900000000002E-3</v>
      </c>
      <c r="I64" s="182" t="s">
        <v>391</v>
      </c>
      <c r="J64" s="182" t="s">
        <v>391</v>
      </c>
      <c r="K64" s="182" t="s">
        <v>391</v>
      </c>
      <c r="L64" s="182" t="s">
        <v>391</v>
      </c>
      <c r="M64" s="182">
        <v>2.64099E-2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264.09899999999999</v>
      </c>
      <c r="AL64" s="160" t="s">
        <v>160</v>
      </c>
    </row>
    <row r="65" spans="1:38" s="2" customFormat="1" ht="24.75" customHeight="1" thickBot="1" x14ac:dyDescent="0.3">
      <c r="A65" s="120" t="s">
        <v>53</v>
      </c>
      <c r="B65" s="123" t="s">
        <v>161</v>
      </c>
      <c r="C65" s="121" t="s">
        <v>162</v>
      </c>
      <c r="D65" s="181"/>
      <c r="E65" s="182">
        <v>0.253299</v>
      </c>
      <c r="F65" s="182" t="s">
        <v>391</v>
      </c>
      <c r="G65" s="182" t="s">
        <v>391</v>
      </c>
      <c r="H65" s="182">
        <v>4.6708999999999994E-2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526.89</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2.9481999999999998E-2</v>
      </c>
      <c r="F68" s="182" t="s">
        <v>390</v>
      </c>
      <c r="G68" s="182">
        <v>7.8008000000000008E-2</v>
      </c>
      <c r="H68" s="182" t="s">
        <v>391</v>
      </c>
      <c r="I68" s="182">
        <v>3.0879500000000003E-3</v>
      </c>
      <c r="J68" s="182">
        <v>4.4208499999999996E-3</v>
      </c>
      <c r="K68" s="182">
        <v>5.2010000000000008E-3</v>
      </c>
      <c r="L68" s="182">
        <v>5.55831E-5</v>
      </c>
      <c r="M68" s="182">
        <v>3.6059999999999998E-3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45.167999999999999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0.55855300000000008</v>
      </c>
      <c r="F70" s="182">
        <v>1.1529912000000002</v>
      </c>
      <c r="G70" s="182">
        <v>0.71288800000000008</v>
      </c>
      <c r="H70" s="182">
        <v>0.11399099999999998</v>
      </c>
      <c r="I70" s="182">
        <v>5.6635010999999985E-2</v>
      </c>
      <c r="J70" s="182">
        <v>8.6457011999999958E-2</v>
      </c>
      <c r="K70" s="182">
        <v>0.11300900000000004</v>
      </c>
      <c r="L70" s="182">
        <v>1.0194301979999996E-3</v>
      </c>
      <c r="M70" s="182">
        <v>8.6029000000000008E-2</v>
      </c>
      <c r="N70" s="182" t="s">
        <v>390</v>
      </c>
      <c r="O70" s="182" t="s">
        <v>390</v>
      </c>
      <c r="P70" s="182">
        <v>8.0244999999999997E-2</v>
      </c>
      <c r="Q70" s="182">
        <v>1E-3</v>
      </c>
      <c r="R70" s="182">
        <v>3.0600000000000001E-7</v>
      </c>
      <c r="S70" s="182" t="s">
        <v>390</v>
      </c>
      <c r="T70" s="182">
        <v>1.0999999999999999E-2</v>
      </c>
      <c r="U70" s="182" t="s">
        <v>390</v>
      </c>
      <c r="V70" s="182">
        <v>8.0000000000000002E-3</v>
      </c>
      <c r="W70" s="182">
        <v>1.2E-2</v>
      </c>
      <c r="X70" s="182" t="s">
        <v>390</v>
      </c>
      <c r="Y70" s="182" t="s">
        <v>390</v>
      </c>
      <c r="Z70" s="182" t="s">
        <v>390</v>
      </c>
      <c r="AA70" s="182" t="s">
        <v>390</v>
      </c>
      <c r="AB70" s="183">
        <v>7.2702900000000001E-2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0.65975794699999979</v>
      </c>
      <c r="F72" s="182">
        <v>0.877</v>
      </c>
      <c r="G72" s="182">
        <v>0.31139212899999996</v>
      </c>
      <c r="H72" s="182" t="s">
        <v>390</v>
      </c>
      <c r="I72" s="182">
        <v>0.60126533099999957</v>
      </c>
      <c r="J72" s="182">
        <v>0.84785784199999981</v>
      </c>
      <c r="K72" s="182">
        <v>0.99053439100000007</v>
      </c>
      <c r="L72" s="182">
        <v>2.1645551915999983E-3</v>
      </c>
      <c r="M72" s="182">
        <v>24.752556499999997</v>
      </c>
      <c r="N72" s="182">
        <v>3.4547578027696364</v>
      </c>
      <c r="O72" s="182">
        <v>0.20247575930303843</v>
      </c>
      <c r="P72" s="182">
        <v>0.25482978813280477</v>
      </c>
      <c r="Q72" s="182">
        <v>9.8039564995858641E-2</v>
      </c>
      <c r="R72" s="182">
        <v>0.46897449819999998</v>
      </c>
      <c r="S72" s="182">
        <v>9.2749939999999989E-2</v>
      </c>
      <c r="T72" s="182">
        <v>0.28135261199999989</v>
      </c>
      <c r="U72" s="182">
        <v>1.3058796000000001E-2</v>
      </c>
      <c r="V72" s="182">
        <v>10.396613402</v>
      </c>
      <c r="W72" s="182">
        <v>2.9896860282847171</v>
      </c>
      <c r="X72" s="182">
        <v>2.2698991407481073E-3</v>
      </c>
      <c r="Y72" s="182">
        <v>1.6233503505239551E-2</v>
      </c>
      <c r="Z72" s="182">
        <v>5.5118003601271866E-3</v>
      </c>
      <c r="AA72" s="182">
        <v>7.2777690721620306E-4</v>
      </c>
      <c r="AB72" s="183">
        <v>2.4742979913331048E-2</v>
      </c>
      <c r="AC72" s="182" t="s">
        <v>438</v>
      </c>
      <c r="AD72" s="182">
        <v>0.14236101157912054</v>
      </c>
      <c r="AE72" s="184"/>
      <c r="AF72" s="191" t="s">
        <v>391</v>
      </c>
      <c r="AG72" s="191" t="s">
        <v>391</v>
      </c>
      <c r="AH72" s="191" t="s">
        <v>391</v>
      </c>
      <c r="AI72" s="191" t="s">
        <v>391</v>
      </c>
      <c r="AJ72" s="191" t="s">
        <v>391</v>
      </c>
      <c r="AK72" s="183">
        <v>4637.4970000000003</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2.1150000000000001E-3</v>
      </c>
      <c r="J73" s="182">
        <v>2.9962500000000002E-3</v>
      </c>
      <c r="K73" s="182">
        <v>3.5249999999999999E-3</v>
      </c>
      <c r="L73" s="182">
        <v>2.1150000000000002E-4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1.7210000000000001</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5.2276850000000034E-2</v>
      </c>
      <c r="J74" s="182">
        <v>6.1772280000000027E-2</v>
      </c>
      <c r="K74" s="182">
        <v>6.9024000000000016E-2</v>
      </c>
      <c r="L74" s="182">
        <v>1.2023675500000008E-3</v>
      </c>
      <c r="M74" s="182" t="s">
        <v>390</v>
      </c>
      <c r="N74" s="182">
        <v>0.11836185745194153</v>
      </c>
      <c r="O74" s="182">
        <v>1.8052978297773071E-2</v>
      </c>
      <c r="P74" s="182">
        <v>5.6875725136888419E-2</v>
      </c>
      <c r="Q74" s="182">
        <v>1.3835826281107709E-2</v>
      </c>
      <c r="R74" s="182">
        <v>3.7138013056379829E-2</v>
      </c>
      <c r="S74" s="182">
        <v>2.6972515727002971E-2</v>
      </c>
      <c r="T74" s="182">
        <v>1.482E-4</v>
      </c>
      <c r="U74" s="182" t="s">
        <v>390</v>
      </c>
      <c r="V74" s="182">
        <v>1.5008432999999997</v>
      </c>
      <c r="W74" s="182">
        <v>0.33559942826319183</v>
      </c>
      <c r="X74" s="182" t="s">
        <v>390</v>
      </c>
      <c r="Y74" s="182" t="s">
        <v>390</v>
      </c>
      <c r="Z74" s="182" t="s">
        <v>390</v>
      </c>
      <c r="AA74" s="182" t="s">
        <v>390</v>
      </c>
      <c r="AB74" s="182">
        <v>4.8648819515343673E-2</v>
      </c>
      <c r="AC74" s="182" t="s">
        <v>391</v>
      </c>
      <c r="AD74" s="182">
        <v>3.2169568685158781E-3</v>
      </c>
      <c r="AE74" s="184"/>
      <c r="AF74" s="191" t="s">
        <v>391</v>
      </c>
      <c r="AG74" s="191" t="s">
        <v>391</v>
      </c>
      <c r="AH74" s="191" t="s">
        <v>391</v>
      </c>
      <c r="AI74" s="191" t="s">
        <v>391</v>
      </c>
      <c r="AJ74" s="191" t="s">
        <v>391</v>
      </c>
      <c r="AK74" s="186">
        <v>56.457999999999998</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1.0004E-4</v>
      </c>
      <c r="J75" s="194">
        <v>1.1224000000000001E-4</v>
      </c>
      <c r="K75" s="194">
        <v>1.22E-4</v>
      </c>
      <c r="L75" s="194" t="s">
        <v>390</v>
      </c>
      <c r="M75" s="194" t="s">
        <v>390</v>
      </c>
      <c r="N75" s="194">
        <v>4.7800000000000002E-4</v>
      </c>
      <c r="O75" s="194">
        <v>8.711521163395602E-4</v>
      </c>
      <c r="P75" s="194">
        <v>8.002796169307165E-3</v>
      </c>
      <c r="Q75" s="194">
        <v>5.2910668006620951E-4</v>
      </c>
      <c r="R75" s="194" t="s">
        <v>390</v>
      </c>
      <c r="S75" s="194" t="s">
        <v>390</v>
      </c>
      <c r="T75" s="194" t="s">
        <v>390</v>
      </c>
      <c r="U75" s="194" t="s">
        <v>390</v>
      </c>
      <c r="V75" s="194">
        <v>4.7739999999999996E-3</v>
      </c>
      <c r="W75" s="194">
        <v>4.3926458973752669E-4</v>
      </c>
      <c r="X75" s="194" t="s">
        <v>390</v>
      </c>
      <c r="Y75" s="194" t="s">
        <v>390</v>
      </c>
      <c r="Z75" s="194" t="s">
        <v>390</v>
      </c>
      <c r="AA75" s="194" t="s">
        <v>390</v>
      </c>
      <c r="AB75" s="183">
        <v>4.9031123196973277E-8</v>
      </c>
      <c r="AC75" s="194" t="s">
        <v>390</v>
      </c>
      <c r="AD75" s="194">
        <v>1.057818160321589E-5</v>
      </c>
      <c r="AE75" s="184"/>
      <c r="AF75" s="191" t="s">
        <v>391</v>
      </c>
      <c r="AG75" s="191" t="s">
        <v>391</v>
      </c>
      <c r="AH75" s="191" t="s">
        <v>391</v>
      </c>
      <c r="AI75" s="191" t="s">
        <v>391</v>
      </c>
      <c r="AJ75" s="191" t="s">
        <v>391</v>
      </c>
      <c r="AK75" s="190">
        <v>5.5709999999999997</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7.0894000000000018E-3</v>
      </c>
      <c r="J76" s="183">
        <v>8.2076500000000021E-3</v>
      </c>
      <c r="K76" s="183">
        <v>9.0390000000000036E-3</v>
      </c>
      <c r="L76" s="183" t="s">
        <v>390</v>
      </c>
      <c r="M76" s="182" t="s">
        <v>390</v>
      </c>
      <c r="N76" s="183">
        <v>0.17346894034621851</v>
      </c>
      <c r="O76" s="183">
        <v>1.8629201728535539E-2</v>
      </c>
      <c r="P76" s="183">
        <v>1.0470223793191654E-3</v>
      </c>
      <c r="Q76" s="183">
        <v>0.14831428687815121</v>
      </c>
      <c r="R76" s="183">
        <v>4.4344595978998589E-3</v>
      </c>
      <c r="S76" s="183">
        <v>6.7905877833269309E-3</v>
      </c>
      <c r="T76" s="183">
        <v>6.3378819311051349E-3</v>
      </c>
      <c r="U76" s="183">
        <v>2.0886201818414649E-3</v>
      </c>
      <c r="V76" s="183">
        <v>5.1443846843385833E-3</v>
      </c>
      <c r="W76" s="183">
        <v>2.2375999999999997E-2</v>
      </c>
      <c r="X76" s="183" t="s">
        <v>390</v>
      </c>
      <c r="Y76" s="183" t="s">
        <v>390</v>
      </c>
      <c r="Z76" s="183" t="s">
        <v>390</v>
      </c>
      <c r="AA76" s="183" t="s">
        <v>390</v>
      </c>
      <c r="AB76" s="183">
        <v>1.0230863000000002E-3</v>
      </c>
      <c r="AC76" s="183" t="s">
        <v>390</v>
      </c>
      <c r="AD76" s="183">
        <v>5.722474949999999E-6</v>
      </c>
      <c r="AE76" s="184"/>
      <c r="AF76" s="191" t="s">
        <v>391</v>
      </c>
      <c r="AG76" s="191" t="s">
        <v>391</v>
      </c>
      <c r="AH76" s="191" t="s">
        <v>391</v>
      </c>
      <c r="AI76" s="191" t="s">
        <v>391</v>
      </c>
      <c r="AJ76" s="191" t="s">
        <v>391</v>
      </c>
      <c r="AK76" s="183">
        <v>33.798000000000002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0.39424999999999999</v>
      </c>
      <c r="O77" s="194">
        <v>9.5449999999999993E-2</v>
      </c>
      <c r="P77" s="194">
        <v>6.2250000000000001E-4</v>
      </c>
      <c r="Q77" s="194">
        <v>1.2449999999999999E-2</v>
      </c>
      <c r="R77" s="194" t="s">
        <v>390</v>
      </c>
      <c r="S77" s="194" t="s">
        <v>390</v>
      </c>
      <c r="T77" s="194" t="s">
        <v>390</v>
      </c>
      <c r="U77" s="194" t="s">
        <v>390</v>
      </c>
      <c r="V77" s="194">
        <v>8.0572918253164288E-2</v>
      </c>
      <c r="W77" s="194">
        <v>2.075E-3</v>
      </c>
      <c r="X77" s="194" t="s">
        <v>390</v>
      </c>
      <c r="Y77" s="194" t="s">
        <v>390</v>
      </c>
      <c r="Z77" s="194" t="s">
        <v>390</v>
      </c>
      <c r="AA77" s="194" t="s">
        <v>390</v>
      </c>
      <c r="AB77" s="183" t="s">
        <v>390</v>
      </c>
      <c r="AC77" s="194" t="s">
        <v>390</v>
      </c>
      <c r="AD77" s="194">
        <v>1.4939999999999998E-6</v>
      </c>
      <c r="AE77" s="184"/>
      <c r="AF77" s="191" t="s">
        <v>391</v>
      </c>
      <c r="AG77" s="191" t="s">
        <v>391</v>
      </c>
      <c r="AH77" s="191" t="s">
        <v>391</v>
      </c>
      <c r="AI77" s="191" t="s">
        <v>391</v>
      </c>
      <c r="AJ77" s="191" t="s">
        <v>391</v>
      </c>
      <c r="AK77" s="186">
        <v>0.41499999999999998</v>
      </c>
      <c r="AL77" s="160" t="s">
        <v>196</v>
      </c>
    </row>
    <row r="78" spans="1:38" s="2" customFormat="1" ht="24.75" customHeight="1" thickBot="1" x14ac:dyDescent="0.3">
      <c r="A78" s="120" t="s">
        <v>53</v>
      </c>
      <c r="B78" s="120" t="s">
        <v>197</v>
      </c>
      <c r="C78" s="121" t="s">
        <v>198</v>
      </c>
      <c r="D78" s="181"/>
      <c r="E78" s="182" t="s">
        <v>390</v>
      </c>
      <c r="F78" s="182" t="s">
        <v>390</v>
      </c>
      <c r="G78" s="182">
        <v>1.740898617511521E-6</v>
      </c>
      <c r="H78" s="182" t="s">
        <v>390</v>
      </c>
      <c r="I78" s="182">
        <v>5.84496E-4</v>
      </c>
      <c r="J78" s="182">
        <v>7.6850400000000004E-4</v>
      </c>
      <c r="K78" s="182">
        <v>9.8400000000000007E-4</v>
      </c>
      <c r="L78" s="182">
        <v>5.8449599999999997E-7</v>
      </c>
      <c r="M78" s="182" t="s">
        <v>390</v>
      </c>
      <c r="N78" s="182">
        <v>4.4971200000000001E-4</v>
      </c>
      <c r="O78" s="182">
        <v>1.657272E-3</v>
      </c>
      <c r="P78" s="182">
        <v>2.5184999999999997E-4</v>
      </c>
      <c r="Q78" s="182">
        <v>1.4990400000000001E-3</v>
      </c>
      <c r="R78" s="182" t="s">
        <v>390</v>
      </c>
      <c r="S78" s="182">
        <v>1.2741840000000001E-2</v>
      </c>
      <c r="T78" s="182">
        <v>1.4234999999999999E-3</v>
      </c>
      <c r="U78" s="182" t="s">
        <v>390</v>
      </c>
      <c r="V78" s="182">
        <v>0.51083119200000005</v>
      </c>
      <c r="W78" s="182">
        <v>0.54749999999999999</v>
      </c>
      <c r="X78" s="182" t="s">
        <v>390</v>
      </c>
      <c r="Y78" s="182" t="s">
        <v>390</v>
      </c>
      <c r="Z78" s="182" t="s">
        <v>390</v>
      </c>
      <c r="AA78" s="182" t="s">
        <v>390</v>
      </c>
      <c r="AB78" s="183">
        <v>1.6659199999999999E-4</v>
      </c>
      <c r="AC78" s="182" t="s">
        <v>390</v>
      </c>
      <c r="AD78" s="182">
        <v>4.0515000000000001E-5</v>
      </c>
      <c r="AE78" s="184"/>
      <c r="AF78" s="186" t="s">
        <v>391</v>
      </c>
      <c r="AG78" s="186" t="s">
        <v>391</v>
      </c>
      <c r="AH78" s="186" t="s">
        <v>391</v>
      </c>
      <c r="AI78" s="186" t="s">
        <v>391</v>
      </c>
      <c r="AJ78" s="186" t="s">
        <v>391</v>
      </c>
      <c r="AK78" s="186">
        <v>10.95</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0.202238</v>
      </c>
      <c r="F80" s="182">
        <v>0.282237668</v>
      </c>
      <c r="G80" s="182">
        <v>4.3360000000000017E-2</v>
      </c>
      <c r="H80" s="182">
        <v>1.413E-3</v>
      </c>
      <c r="I80" s="182">
        <v>3.2639669999999996E-2</v>
      </c>
      <c r="J80" s="182">
        <v>5.4901814999999972E-2</v>
      </c>
      <c r="K80" s="182">
        <v>7.7994978000000006E-2</v>
      </c>
      <c r="L80" s="182">
        <v>2.0632439999999991E-6</v>
      </c>
      <c r="M80" s="182">
        <v>0.22389800000000001</v>
      </c>
      <c r="N80" s="183">
        <v>0.56887356</v>
      </c>
      <c r="O80" s="183">
        <v>1.9958099999999998E-3</v>
      </c>
      <c r="P80" s="183">
        <v>1.6404149999999999E-2</v>
      </c>
      <c r="Q80" s="183">
        <v>1.4E-3</v>
      </c>
      <c r="R80" s="183">
        <v>0.204290538789</v>
      </c>
      <c r="S80" s="183">
        <v>5.9076295000000015E-2</v>
      </c>
      <c r="T80" s="183">
        <v>3.2151973E-2</v>
      </c>
      <c r="U80" s="183">
        <v>4.0000000000000003E-5</v>
      </c>
      <c r="V80" s="183">
        <v>2.2477819659999985</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12.5897904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0.32455000000000001</v>
      </c>
      <c r="G83" s="183" t="s">
        <v>390</v>
      </c>
      <c r="H83" s="183" t="s">
        <v>391</v>
      </c>
      <c r="I83" s="183">
        <v>5.1278900000000002E-2</v>
      </c>
      <c r="J83" s="183">
        <v>0.3427248</v>
      </c>
      <c r="K83" s="183">
        <v>1.2008350000000001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0.63500000000000001</v>
      </c>
      <c r="AL83" s="160" t="s">
        <v>385</v>
      </c>
    </row>
    <row r="84" spans="1:38" s="2" customFormat="1" ht="24.75" customHeight="1" thickBot="1" x14ac:dyDescent="0.3">
      <c r="A84" s="120" t="s">
        <v>53</v>
      </c>
      <c r="B84" s="129" t="s">
        <v>213</v>
      </c>
      <c r="C84" s="130" t="s">
        <v>214</v>
      </c>
      <c r="D84" s="122"/>
      <c r="E84" s="183" t="s">
        <v>390</v>
      </c>
      <c r="F84" s="183">
        <v>4.0169999999999997E-3</v>
      </c>
      <c r="G84" s="183" t="s">
        <v>391</v>
      </c>
      <c r="H84" s="183" t="s">
        <v>391</v>
      </c>
      <c r="I84" s="183">
        <v>8.8369999999999996E-4</v>
      </c>
      <c r="J84" s="183">
        <v>1.4157000000000002E-3</v>
      </c>
      <c r="K84" s="183">
        <v>2.1280000000000001E-3</v>
      </c>
      <c r="L84" s="183">
        <v>1.1488099999999998E-7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33.782209599999995</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13.981999999999999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8.0427000000000012E-2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13.105</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4.45</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8.31</v>
      </c>
      <c r="G90" s="183" t="s">
        <v>391</v>
      </c>
      <c r="H90" s="183" t="s">
        <v>391</v>
      </c>
      <c r="I90" s="183">
        <v>3.8449090909090908E-4</v>
      </c>
      <c r="J90" s="183">
        <v>5.7673636363636364E-3</v>
      </c>
      <c r="K90" s="183">
        <v>7.0490000000000006E-3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4.0021018421400004E-2</v>
      </c>
      <c r="F91" s="183">
        <v>0.16633651105932001</v>
      </c>
      <c r="G91" s="183">
        <v>9.9162968399999999E-3</v>
      </c>
      <c r="H91" s="183">
        <v>9.0302380350450004E-2</v>
      </c>
      <c r="I91" s="183">
        <v>0.7580566340010001</v>
      </c>
      <c r="J91" s="183">
        <v>0.91560097916100014</v>
      </c>
      <c r="K91" s="183">
        <v>0.94814088038100008</v>
      </c>
      <c r="L91" s="183" t="s">
        <v>390</v>
      </c>
      <c r="M91" s="183">
        <v>1.2224318210373</v>
      </c>
      <c r="N91" s="183">
        <v>2.5742969279999999</v>
      </c>
      <c r="O91" s="183">
        <v>0.12236153466420002</v>
      </c>
      <c r="P91" s="183">
        <v>1.8716189399999998E-4</v>
      </c>
      <c r="Q91" s="183">
        <v>4.3671108599999996E-3</v>
      </c>
      <c r="R91" s="183">
        <v>5.1223255199999998E-2</v>
      </c>
      <c r="S91" s="183">
        <v>1.5753945405042</v>
      </c>
      <c r="T91" s="183">
        <v>0.15725720625209999</v>
      </c>
      <c r="U91" s="183" t="s">
        <v>390</v>
      </c>
      <c r="V91" s="183">
        <v>0.91247186625209986</v>
      </c>
      <c r="W91" s="183">
        <v>2.1759609723000003E-3</v>
      </c>
      <c r="X91" s="183">
        <v>2.415316679253E-3</v>
      </c>
      <c r="Y91" s="183">
        <v>9.7918243753500008E-4</v>
      </c>
      <c r="Z91" s="183">
        <v>9.7918243753500008E-4</v>
      </c>
      <c r="AA91" s="183">
        <v>9.7918243753500008E-4</v>
      </c>
      <c r="AB91" s="183">
        <v>5.3528639918579996E-3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2.0769999999999999E-3</v>
      </c>
      <c r="G92" s="194">
        <v>2.6085000000000001E-2</v>
      </c>
      <c r="H92" s="194" t="s">
        <v>390</v>
      </c>
      <c r="I92" s="194">
        <v>4.4065300000000031E-3</v>
      </c>
      <c r="J92" s="194">
        <v>7.998578000000001E-3</v>
      </c>
      <c r="K92" s="194">
        <v>1.4347999999999998E-2</v>
      </c>
      <c r="L92" s="194">
        <v>1.1456978000000008E-4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700.88856899999996</v>
      </c>
      <c r="AL92" s="160" t="s">
        <v>231</v>
      </c>
    </row>
    <row r="93" spans="1:38" s="2" customFormat="1" ht="24.75" customHeight="1" thickBot="1" x14ac:dyDescent="0.3">
      <c r="A93" s="120" t="s">
        <v>53</v>
      </c>
      <c r="B93" s="123" t="s">
        <v>232</v>
      </c>
      <c r="C93" s="121" t="s">
        <v>405</v>
      </c>
      <c r="D93" s="189"/>
      <c r="E93" s="194" t="s">
        <v>391</v>
      </c>
      <c r="F93" s="182">
        <v>3.17559015965</v>
      </c>
      <c r="G93" s="194" t="s">
        <v>391</v>
      </c>
      <c r="H93" s="194" t="s">
        <v>391</v>
      </c>
      <c r="I93" s="182">
        <v>1.4957489704918035E-2</v>
      </c>
      <c r="J93" s="182">
        <v>3.9669864000000006E-2</v>
      </c>
      <c r="K93" s="182">
        <v>6.5032563934426232E-2</v>
      </c>
      <c r="L93" s="182" t="s">
        <v>390</v>
      </c>
      <c r="M93" s="194" t="s">
        <v>391</v>
      </c>
      <c r="N93" s="194" t="s">
        <v>391</v>
      </c>
      <c r="O93" s="194" t="s">
        <v>391</v>
      </c>
      <c r="P93" s="194" t="s">
        <v>391</v>
      </c>
      <c r="Q93" s="194" t="s">
        <v>391</v>
      </c>
      <c r="R93" s="194" t="s">
        <v>391</v>
      </c>
      <c r="S93" s="194" t="s">
        <v>391</v>
      </c>
      <c r="T93" s="194" t="s">
        <v>391</v>
      </c>
      <c r="U93" s="194" t="s">
        <v>391</v>
      </c>
      <c r="V93" s="194" t="s">
        <v>391</v>
      </c>
      <c r="W93" s="194">
        <v>0.79551870424409965</v>
      </c>
      <c r="X93" s="194" t="s">
        <v>390</v>
      </c>
      <c r="Y93" s="194" t="s">
        <v>390</v>
      </c>
      <c r="Z93" s="194" t="s">
        <v>390</v>
      </c>
      <c r="AA93" s="194" t="s">
        <v>390</v>
      </c>
      <c r="AB93" s="183">
        <v>2.2641686197716684E-4</v>
      </c>
      <c r="AC93" s="194">
        <v>0.15910374084881992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6.6564000000000012E-2</v>
      </c>
      <c r="G95" s="195" t="s">
        <v>390</v>
      </c>
      <c r="H95" s="195" t="s">
        <v>390</v>
      </c>
      <c r="I95" s="182">
        <v>9.4445649999999895E-2</v>
      </c>
      <c r="J95" s="182">
        <v>0.15880631000000003</v>
      </c>
      <c r="K95" s="182">
        <v>0.24650299999999983</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2.2230999999999997E-2</v>
      </c>
      <c r="F98" s="182">
        <v>0.20371331599999995</v>
      </c>
      <c r="G98" s="182">
        <v>3.2459999999999998E-3</v>
      </c>
      <c r="H98" s="182">
        <v>4.3600069000000012E-2</v>
      </c>
      <c r="I98" s="182">
        <v>0.10784976400000028</v>
      </c>
      <c r="J98" s="182">
        <v>0.1597053180000001</v>
      </c>
      <c r="K98" s="182">
        <v>0.22042099999999953</v>
      </c>
      <c r="L98" s="182" t="s">
        <v>391</v>
      </c>
      <c r="M98" s="182">
        <v>2.4580999999999992E-2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0.23507367902721577</v>
      </c>
      <c r="F99" s="183">
        <v>7.2049696572893893</v>
      </c>
      <c r="G99" s="183" t="s">
        <v>391</v>
      </c>
      <c r="H99" s="183">
        <v>9.0335131580840375</v>
      </c>
      <c r="I99" s="183">
        <v>0.15736619999999998</v>
      </c>
      <c r="J99" s="183">
        <v>0.24180660000000001</v>
      </c>
      <c r="K99" s="183">
        <v>0.52967160000000002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383820</v>
      </c>
      <c r="AL99" s="160" t="s">
        <v>245</v>
      </c>
    </row>
    <row r="100" spans="1:38" s="2" customFormat="1" ht="24.75" customHeight="1" thickBot="1" x14ac:dyDescent="0.3">
      <c r="A100" s="120" t="s">
        <v>243</v>
      </c>
      <c r="B100" s="120" t="s">
        <v>246</v>
      </c>
      <c r="C100" s="121" t="s">
        <v>408</v>
      </c>
      <c r="D100" s="196"/>
      <c r="E100" s="197">
        <v>0.28515364717142211</v>
      </c>
      <c r="F100" s="183">
        <v>9.6928560778877557</v>
      </c>
      <c r="G100" s="183" t="s">
        <v>391</v>
      </c>
      <c r="H100" s="183">
        <v>9.2284346031504629</v>
      </c>
      <c r="I100" s="183">
        <v>0.17491679999999998</v>
      </c>
      <c r="J100" s="183">
        <v>0.26237520000000003</v>
      </c>
      <c r="K100" s="183">
        <v>0.57333840000000003</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971760</v>
      </c>
      <c r="AL100" s="160" t="s">
        <v>245</v>
      </c>
    </row>
    <row r="101" spans="1:38" s="2" customFormat="1" ht="24.75" customHeight="1" thickBot="1" x14ac:dyDescent="0.3">
      <c r="A101" s="120" t="s">
        <v>243</v>
      </c>
      <c r="B101" s="120" t="s">
        <v>247</v>
      </c>
      <c r="C101" s="121" t="s">
        <v>248</v>
      </c>
      <c r="D101" s="196"/>
      <c r="E101" s="197">
        <v>7.4969989579885751E-3</v>
      </c>
      <c r="F101" s="183">
        <v>0.106261562977803</v>
      </c>
      <c r="G101" s="183" t="s">
        <v>391</v>
      </c>
      <c r="H101" s="183">
        <v>0.20771067153780434</v>
      </c>
      <c r="I101" s="183">
        <v>3.6616800000000005E-3</v>
      </c>
      <c r="J101" s="183">
        <v>1.098504E-2</v>
      </c>
      <c r="K101" s="183">
        <v>2.5631760000000003E-2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183084</v>
      </c>
      <c r="AL101" s="160" t="s">
        <v>245</v>
      </c>
    </row>
    <row r="102" spans="1:38" s="2" customFormat="1" ht="24.75" customHeight="1" thickBot="1" x14ac:dyDescent="0.3">
      <c r="A102" s="120" t="s">
        <v>243</v>
      </c>
      <c r="B102" s="120" t="s">
        <v>249</v>
      </c>
      <c r="C102" s="121" t="s">
        <v>409</v>
      </c>
      <c r="D102" s="196"/>
      <c r="E102" s="197">
        <v>8.9193672231101875E-2</v>
      </c>
      <c r="F102" s="183">
        <v>1.0051502072177856</v>
      </c>
      <c r="G102" s="183" t="s">
        <v>391</v>
      </c>
      <c r="H102" s="183">
        <v>7.2654822106617711</v>
      </c>
      <c r="I102" s="183">
        <v>1.2257260000000001E-2</v>
      </c>
      <c r="J102" s="183">
        <v>0.27373190000000003</v>
      </c>
      <c r="K102" s="183">
        <v>1.926083</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1913710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7.5791794734750075E-5</v>
      </c>
      <c r="F104" s="183">
        <v>8.1222444032625068E-4</v>
      </c>
      <c r="G104" s="183" t="s">
        <v>391</v>
      </c>
      <c r="H104" s="183">
        <v>1.8700256857335017E-3</v>
      </c>
      <c r="I104" s="183">
        <v>3.3348000000000004E-4</v>
      </c>
      <c r="J104" s="183">
        <v>1.00044E-3</v>
      </c>
      <c r="K104" s="183">
        <v>2.3343600000000002E-3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16674</v>
      </c>
      <c r="AL104" s="160" t="s">
        <v>245</v>
      </c>
    </row>
    <row r="105" spans="1:38" s="2" customFormat="1" ht="24.75" customHeight="1" thickBot="1" x14ac:dyDescent="0.3">
      <c r="A105" s="120" t="s">
        <v>243</v>
      </c>
      <c r="B105" s="120" t="s">
        <v>254</v>
      </c>
      <c r="C105" s="121" t="s">
        <v>255</v>
      </c>
      <c r="D105" s="196"/>
      <c r="E105" s="197">
        <v>6.9706093165714206E-4</v>
      </c>
      <c r="F105" s="183">
        <v>1.7022471971183159E-2</v>
      </c>
      <c r="G105" s="183" t="s">
        <v>391</v>
      </c>
      <c r="H105" s="183">
        <v>2.0085488733857116E-2</v>
      </c>
      <c r="I105" s="183">
        <v>3.9242000000000001E-3</v>
      </c>
      <c r="J105" s="183">
        <v>6.1666000000000004E-3</v>
      </c>
      <c r="K105" s="183">
        <v>1.34544E-2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28030</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1.3994355354147578E-2</v>
      </c>
      <c r="F107" s="183">
        <v>0.27094128658642974</v>
      </c>
      <c r="G107" s="183" t="s">
        <v>391</v>
      </c>
      <c r="H107" s="183">
        <v>1.4930612869417215</v>
      </c>
      <c r="I107" s="183">
        <v>1.9850841000000001E-2</v>
      </c>
      <c r="J107" s="183">
        <v>0.26467788000000003</v>
      </c>
      <c r="K107" s="183">
        <v>1.25721993</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6616947</v>
      </c>
      <c r="AL107" s="160" t="s">
        <v>245</v>
      </c>
    </row>
    <row r="108" spans="1:38" s="2" customFormat="1" ht="24.75" customHeight="1" thickBot="1" x14ac:dyDescent="0.3">
      <c r="A108" s="132" t="s">
        <v>243</v>
      </c>
      <c r="B108" s="120" t="s">
        <v>259</v>
      </c>
      <c r="C108" s="133" t="s">
        <v>411</v>
      </c>
      <c r="D108" s="196"/>
      <c r="E108" s="197">
        <v>0.11174507281474398</v>
      </c>
      <c r="F108" s="183">
        <v>2.4633769873494726</v>
      </c>
      <c r="G108" s="183" t="s">
        <v>391</v>
      </c>
      <c r="H108" s="183">
        <v>2.3992458555656397</v>
      </c>
      <c r="I108" s="183">
        <v>3.7740928E-2</v>
      </c>
      <c r="J108" s="183">
        <v>0.37740928000000001</v>
      </c>
      <c r="K108" s="183">
        <v>0.75481856000000003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18870464</v>
      </c>
      <c r="AL108" s="160" t="s">
        <v>245</v>
      </c>
    </row>
    <row r="109" spans="1:38" s="2" customFormat="1" ht="24.75" customHeight="1" thickBot="1" x14ac:dyDescent="0.3">
      <c r="A109" s="132" t="s">
        <v>243</v>
      </c>
      <c r="B109" s="120" t="s">
        <v>260</v>
      </c>
      <c r="C109" s="133" t="s">
        <v>412</v>
      </c>
      <c r="D109" s="196"/>
      <c r="E109" s="197">
        <v>7.2657574627009837E-3</v>
      </c>
      <c r="F109" s="183">
        <v>0.12905115665557501</v>
      </c>
      <c r="G109" s="183" t="s">
        <v>391</v>
      </c>
      <c r="H109" s="183">
        <v>0.2069302145078025</v>
      </c>
      <c r="I109" s="183">
        <v>9.5534999999999995E-3</v>
      </c>
      <c r="J109" s="183">
        <v>5.2544250000000001E-2</v>
      </c>
      <c r="K109" s="183">
        <v>5.2544250000000001E-2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477675</v>
      </c>
      <c r="AL109" s="160" t="s">
        <v>245</v>
      </c>
    </row>
    <row r="110" spans="1:38" s="2" customFormat="1" ht="24.75" customHeight="1" thickBot="1" x14ac:dyDescent="0.3">
      <c r="A110" s="132" t="s">
        <v>243</v>
      </c>
      <c r="B110" s="120" t="s">
        <v>261</v>
      </c>
      <c r="C110" s="134" t="s">
        <v>413</v>
      </c>
      <c r="D110" s="196"/>
      <c r="E110" s="197">
        <v>2.4619795630512397E-3</v>
      </c>
      <c r="F110" s="183">
        <v>1.0501449200371934E-3</v>
      </c>
      <c r="G110" s="183" t="s">
        <v>391</v>
      </c>
      <c r="H110" s="183">
        <v>5.8382849420111502E-2</v>
      </c>
      <c r="I110" s="183">
        <v>1.0728880000000001E-2</v>
      </c>
      <c r="J110" s="183">
        <v>7.5743080000000004E-2</v>
      </c>
      <c r="K110" s="183">
        <v>7.5743080000000004E-2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525762</v>
      </c>
      <c r="AL110" s="160" t="s">
        <v>245</v>
      </c>
    </row>
    <row r="111" spans="1:38" s="2" customFormat="1" ht="24.75" customHeight="1" thickBot="1" x14ac:dyDescent="0.3">
      <c r="A111" s="120" t="s">
        <v>243</v>
      </c>
      <c r="B111" s="120" t="s">
        <v>262</v>
      </c>
      <c r="C111" s="121" t="s">
        <v>414</v>
      </c>
      <c r="D111" s="196"/>
      <c r="E111" s="197">
        <v>1.4390048165649431E-4</v>
      </c>
      <c r="F111" s="183">
        <v>1.0403728346666668E-5</v>
      </c>
      <c r="G111" s="183" t="s">
        <v>391</v>
      </c>
      <c r="H111" s="183">
        <v>2.4515386579320045E-3</v>
      </c>
      <c r="I111" s="183">
        <v>2.6327000000000001E-5</v>
      </c>
      <c r="J111" s="183">
        <v>1.3414233333333334E-4</v>
      </c>
      <c r="K111" s="183">
        <v>1.3414233333333334E-4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12536.666666666668</v>
      </c>
      <c r="AL111" s="160" t="s">
        <v>245</v>
      </c>
    </row>
    <row r="112" spans="1:38" s="2" customFormat="1" ht="24.75" customHeight="1" thickBot="1" x14ac:dyDescent="0.3">
      <c r="A112" s="120" t="s">
        <v>263</v>
      </c>
      <c r="B112" s="120" t="s">
        <v>264</v>
      </c>
      <c r="C112" s="121" t="s">
        <v>265</v>
      </c>
      <c r="D112" s="181"/>
      <c r="E112" s="183">
        <v>11.292</v>
      </c>
      <c r="F112" s="183" t="s">
        <v>390</v>
      </c>
      <c r="G112" s="183" t="s">
        <v>391</v>
      </c>
      <c r="H112" s="183">
        <v>21.068800000000003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282.3</v>
      </c>
      <c r="AL112" s="160" t="s">
        <v>430</v>
      </c>
    </row>
    <row r="113" spans="1:38" s="2" customFormat="1" ht="24.75" customHeight="1" thickBot="1" x14ac:dyDescent="0.3">
      <c r="A113" s="120" t="s">
        <v>263</v>
      </c>
      <c r="B113" s="135" t="s">
        <v>266</v>
      </c>
      <c r="C113" s="136" t="s">
        <v>267</v>
      </c>
      <c r="D113" s="181"/>
      <c r="E113" s="182">
        <v>3.6656431966018297</v>
      </c>
      <c r="F113" s="183">
        <v>11.32311697386521</v>
      </c>
      <c r="G113" s="183" t="s">
        <v>391</v>
      </c>
      <c r="H113" s="183">
        <v>14.376978154872056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91.641079915045722</v>
      </c>
      <c r="AL113" s="160" t="s">
        <v>385</v>
      </c>
    </row>
    <row r="114" spans="1:38" s="2" customFormat="1" ht="24.75" customHeight="1" thickBot="1" x14ac:dyDescent="0.3">
      <c r="A114" s="120" t="s">
        <v>263</v>
      </c>
      <c r="B114" s="135" t="s">
        <v>268</v>
      </c>
      <c r="C114" s="136" t="s">
        <v>415</v>
      </c>
      <c r="D114" s="181"/>
      <c r="E114" s="182">
        <v>6.2814160000000008E-2</v>
      </c>
      <c r="F114" s="183" t="s">
        <v>391</v>
      </c>
      <c r="G114" s="183" t="s">
        <v>391</v>
      </c>
      <c r="H114" s="183">
        <v>0.20414602000000001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1.570354</v>
      </c>
      <c r="AL114" s="160" t="s">
        <v>385</v>
      </c>
    </row>
    <row r="115" spans="1:38" s="2" customFormat="1" ht="24.75" customHeight="1" thickBot="1" x14ac:dyDescent="0.3">
      <c r="A115" s="120" t="s">
        <v>263</v>
      </c>
      <c r="B115" s="135" t="s">
        <v>269</v>
      </c>
      <c r="C115" s="136" t="s">
        <v>270</v>
      </c>
      <c r="D115" s="181"/>
      <c r="E115" s="182">
        <v>0.15949771037334298</v>
      </c>
      <c r="F115" s="183" t="s">
        <v>391</v>
      </c>
      <c r="G115" s="183" t="s">
        <v>391</v>
      </c>
      <c r="H115" s="183">
        <v>0.31899542074668596</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3.9874427593335739</v>
      </c>
      <c r="AL115" s="160" t="s">
        <v>385</v>
      </c>
    </row>
    <row r="116" spans="1:38" s="2" customFormat="1" ht="24.75" customHeight="1" thickBot="1" x14ac:dyDescent="0.3">
      <c r="A116" s="120" t="s">
        <v>263</v>
      </c>
      <c r="B116" s="120" t="s">
        <v>271</v>
      </c>
      <c r="C116" s="125" t="s">
        <v>416</v>
      </c>
      <c r="D116" s="181" t="s">
        <v>424</v>
      </c>
      <c r="E116" s="182">
        <v>0.74104907361383576</v>
      </c>
      <c r="F116" s="183">
        <v>4.0806264726269297E-2</v>
      </c>
      <c r="G116" s="183" t="s">
        <v>391</v>
      </c>
      <c r="H116" s="183">
        <v>2.0409066035270129</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17.724068324120893</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1.3238261311030677</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29.879896397655994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0.39397239233013059</v>
      </c>
      <c r="J119" s="183">
        <v>7.0413773711521754</v>
      </c>
      <c r="K119" s="183">
        <v>7.0413773711521754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1.6527861133292046</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0.40104999999999996</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2.1148176000000003</v>
      </c>
      <c r="G125" s="187" t="s">
        <v>391</v>
      </c>
      <c r="H125" s="183" t="s">
        <v>390</v>
      </c>
      <c r="I125" s="183">
        <v>1.5522801498058801E-5</v>
      </c>
      <c r="J125" s="183">
        <v>1.0301495539620841E-4</v>
      </c>
      <c r="K125" s="183">
        <v>2.1778960889700681E-4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4703.8792418359999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8.5410366315120001E-2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355.876526313</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0.24018160326810875</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7.1926041620396211</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2.8555000000000004E-2</v>
      </c>
      <c r="F133" s="183">
        <v>9.1600000000000004E-4</v>
      </c>
      <c r="G133" s="183">
        <v>3.4370000000000004E-3</v>
      </c>
      <c r="H133" s="183" t="s">
        <v>391</v>
      </c>
      <c r="I133" s="183">
        <v>3.0306500000000002E-3</v>
      </c>
      <c r="J133" s="183">
        <v>5.1953999999999985E-3</v>
      </c>
      <c r="K133" s="183">
        <v>8.659E-3</v>
      </c>
      <c r="L133" s="183" t="s">
        <v>390</v>
      </c>
      <c r="M133" s="183">
        <v>7.3489999999999996E-3</v>
      </c>
      <c r="N133" s="183">
        <v>2.7419792399999998E-3</v>
      </c>
      <c r="O133" s="183">
        <v>4.5927923999999995E-4</v>
      </c>
      <c r="P133" s="183">
        <v>0.13604891999999999</v>
      </c>
      <c r="Q133" s="183">
        <v>1.2427018800000001E-3</v>
      </c>
      <c r="R133" s="183">
        <v>1.23813648E-3</v>
      </c>
      <c r="S133" s="183">
        <v>1.1349584399999999E-3</v>
      </c>
      <c r="T133" s="183">
        <v>1.5823676399999999E-3</v>
      </c>
      <c r="U133" s="183">
        <v>1.8060722399999998E-3</v>
      </c>
      <c r="V133" s="183">
        <v>1.4620236960000001E-2</v>
      </c>
      <c r="W133" s="183">
        <v>2.4653159999999999E-3</v>
      </c>
      <c r="X133" s="183">
        <v>1.2052656000000001E-6</v>
      </c>
      <c r="Y133" s="183">
        <v>6.5833068000000013E-7</v>
      </c>
      <c r="Z133" s="183">
        <v>5.8802352000000011E-7</v>
      </c>
      <c r="AA133" s="183">
        <v>6.3824292000000003E-7</v>
      </c>
      <c r="AB133" s="183">
        <v>3.0898627200000001E-6</v>
      </c>
      <c r="AC133" s="183">
        <v>1.3696199999999999E-2</v>
      </c>
      <c r="AD133" s="183">
        <v>3.7436279999999995E-2</v>
      </c>
      <c r="AE133" s="184"/>
      <c r="AF133" s="191" t="s">
        <v>391</v>
      </c>
      <c r="AG133" s="191" t="s">
        <v>391</v>
      </c>
      <c r="AH133" s="191">
        <v>4.0017406199999996</v>
      </c>
      <c r="AI133" s="191" t="s">
        <v>391</v>
      </c>
      <c r="AJ133" s="191" t="s">
        <v>391</v>
      </c>
      <c r="AK133" s="183">
        <v>91308</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0.45462715390785008</v>
      </c>
      <c r="F135" s="182">
        <v>0.17584635198322501</v>
      </c>
      <c r="G135" s="182">
        <v>1.5726096518825002E-2</v>
      </c>
      <c r="H135" s="182" t="s">
        <v>390</v>
      </c>
      <c r="I135" s="182">
        <v>0.59902131285342519</v>
      </c>
      <c r="J135" s="182">
        <v>0.64476995727182507</v>
      </c>
      <c r="K135" s="182">
        <v>0.66335534406679997</v>
      </c>
      <c r="L135" s="182">
        <v>0.25158895139843857</v>
      </c>
      <c r="M135" s="182">
        <v>7.9817088058727252</v>
      </c>
      <c r="N135" s="182">
        <v>7.0052611765674996E-2</v>
      </c>
      <c r="O135" s="182">
        <v>1.4296451380750003E-2</v>
      </c>
      <c r="P135" s="182" t="s">
        <v>390</v>
      </c>
      <c r="Q135" s="182">
        <v>5.8615450661075E-2</v>
      </c>
      <c r="R135" s="182">
        <v>1.4296451380750002E-3</v>
      </c>
      <c r="S135" s="182">
        <v>2.8592902761500005E-2</v>
      </c>
      <c r="T135" s="182" t="s">
        <v>390</v>
      </c>
      <c r="U135" s="182">
        <v>1.0007515966525E-2</v>
      </c>
      <c r="V135" s="182">
        <v>2.5061679270454751</v>
      </c>
      <c r="W135" s="182">
        <v>1.4296451380750002</v>
      </c>
      <c r="X135" s="182">
        <v>0.33310731717147501</v>
      </c>
      <c r="Y135" s="182">
        <v>0.6619256989287251</v>
      </c>
      <c r="Z135" s="182">
        <v>0.81203843842660006</v>
      </c>
      <c r="AA135" s="182" t="s">
        <v>390</v>
      </c>
      <c r="AB135" s="183">
        <v>1.8070714545268003</v>
      </c>
      <c r="AC135" s="182" t="s">
        <v>390</v>
      </c>
      <c r="AD135" s="182" t="s">
        <v>391</v>
      </c>
      <c r="AE135" s="184"/>
      <c r="AF135" s="191" t="s">
        <v>391</v>
      </c>
      <c r="AG135" s="191" t="s">
        <v>391</v>
      </c>
      <c r="AH135" s="191" t="s">
        <v>391</v>
      </c>
      <c r="AI135" s="191" t="s">
        <v>391</v>
      </c>
      <c r="AJ135" s="191" t="s">
        <v>391</v>
      </c>
      <c r="AK135" s="186">
        <v>142.96451380750003</v>
      </c>
      <c r="AL135" s="160" t="s">
        <v>385</v>
      </c>
    </row>
    <row r="136" spans="1:38" s="2" customFormat="1" ht="24.75" customHeight="1" thickBot="1" x14ac:dyDescent="0.3">
      <c r="A136" s="120" t="s">
        <v>288</v>
      </c>
      <c r="B136" s="120" t="s">
        <v>313</v>
      </c>
      <c r="C136" s="121" t="s">
        <v>314</v>
      </c>
      <c r="D136" s="181"/>
      <c r="E136" s="182" t="s">
        <v>391</v>
      </c>
      <c r="F136" s="183">
        <v>4.9903799999999991E-3</v>
      </c>
      <c r="G136" s="182" t="s">
        <v>391</v>
      </c>
      <c r="H136" s="183">
        <v>0.11767630559999999</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2.4549449999999996E-3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4.3800000000000002E-4</v>
      </c>
      <c r="F139" s="183">
        <v>2.3534000000000003E-2</v>
      </c>
      <c r="G139" s="183" t="s">
        <v>390</v>
      </c>
      <c r="H139" s="183" t="s">
        <v>390</v>
      </c>
      <c r="I139" s="183">
        <v>0.40324313999999989</v>
      </c>
      <c r="J139" s="183">
        <v>0.40334813999999991</v>
      </c>
      <c r="K139" s="183">
        <v>0.40351513999999988</v>
      </c>
      <c r="L139" s="183" t="s">
        <v>390</v>
      </c>
      <c r="M139" s="183">
        <v>2.2400000000000002E-3</v>
      </c>
      <c r="N139" s="183">
        <v>1.1662399999999998E-3</v>
      </c>
      <c r="O139" s="183">
        <v>2.3500699999999992E-3</v>
      </c>
      <c r="P139" s="183">
        <v>7.3730699999999989E-3</v>
      </c>
      <c r="Q139" s="183">
        <v>3.7176699999999993E-3</v>
      </c>
      <c r="R139" s="183">
        <v>3.5514899999999996E-3</v>
      </c>
      <c r="S139" s="183">
        <v>8.2738299999999994E-3</v>
      </c>
      <c r="T139" s="183" t="s">
        <v>390</v>
      </c>
      <c r="U139" s="183" t="s">
        <v>390</v>
      </c>
      <c r="V139" s="183" t="s">
        <v>390</v>
      </c>
      <c r="W139" s="183">
        <v>4.0934429999999997</v>
      </c>
      <c r="X139" s="183" t="s">
        <v>390</v>
      </c>
      <c r="Y139" s="183" t="s">
        <v>390</v>
      </c>
      <c r="Z139" s="183" t="s">
        <v>390</v>
      </c>
      <c r="AA139" s="183" t="s">
        <v>390</v>
      </c>
      <c r="AB139" s="183">
        <v>2E-12</v>
      </c>
      <c r="AC139" s="183" t="s">
        <v>390</v>
      </c>
      <c r="AD139" s="183">
        <v>8.9999999999999995E-9</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253.82461788285062</v>
      </c>
      <c r="F141" s="19">
        <f t="shared" ref="F141:AD141" si="0">SUM(F14:F140)</f>
        <v>362.19713840907787</v>
      </c>
      <c r="G141" s="19">
        <f t="shared" si="0"/>
        <v>168.77165610612036</v>
      </c>
      <c r="H141" s="19">
        <f t="shared" si="0"/>
        <v>72.593526782972631</v>
      </c>
      <c r="I141" s="19">
        <f t="shared" si="0"/>
        <v>73.525810017889299</v>
      </c>
      <c r="J141" s="19">
        <f t="shared" si="0"/>
        <v>89.990158440484137</v>
      </c>
      <c r="K141" s="19">
        <f t="shared" si="0"/>
        <v>107.08692310095584</v>
      </c>
      <c r="L141" s="19">
        <f t="shared" si="0"/>
        <v>8.0586894026193647</v>
      </c>
      <c r="M141" s="19">
        <f t="shared" si="0"/>
        <v>1180.9869562585382</v>
      </c>
      <c r="N141" s="19">
        <f t="shared" si="0"/>
        <v>33.192381690308849</v>
      </c>
      <c r="O141" s="19">
        <f t="shared" si="0"/>
        <v>1.4840554651347393</v>
      </c>
      <c r="P141" s="19">
        <f t="shared" si="0"/>
        <v>2.8143457649767574</v>
      </c>
      <c r="Q141" s="19">
        <f t="shared" si="0"/>
        <v>1.866946928596535</v>
      </c>
      <c r="R141" s="19">
        <f>SUM(R14:R140)</f>
        <v>12.550337940022109</v>
      </c>
      <c r="S141" s="19">
        <f t="shared" si="0"/>
        <v>79.143566229193752</v>
      </c>
      <c r="T141" s="19">
        <f t="shared" si="0"/>
        <v>8.5560601639750971</v>
      </c>
      <c r="U141" s="19">
        <f t="shared" si="0"/>
        <v>25.430780605475658</v>
      </c>
      <c r="V141" s="19">
        <f t="shared" si="0"/>
        <v>64.999244235754162</v>
      </c>
      <c r="W141" s="19">
        <f t="shared" si="0"/>
        <v>44.144387414705868</v>
      </c>
      <c r="X141" s="19">
        <f t="shared" si="0"/>
        <v>16.873482841993823</v>
      </c>
      <c r="Y141" s="19">
        <f t="shared" si="0"/>
        <v>12.762080315703049</v>
      </c>
      <c r="Z141" s="19">
        <f t="shared" si="0"/>
        <v>7.6839379522295266</v>
      </c>
      <c r="AA141" s="19">
        <f t="shared" si="0"/>
        <v>8.7672348464753327</v>
      </c>
      <c r="AB141" s="19">
        <f t="shared" si="0"/>
        <v>46.209503820112168</v>
      </c>
      <c r="AC141" s="19">
        <f t="shared" si="0"/>
        <v>12.167305695639591</v>
      </c>
      <c r="AD141" s="19">
        <f t="shared" si="0"/>
        <v>1.621969395609197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253.82461788285062</v>
      </c>
      <c r="F152" s="13">
        <f t="shared" ref="F152:AD152" si="1">SUM(F$141, F$151, IF(AND(ISNUMBER(SEARCH($B$4,"AT|BE|CH|GB|IE|LT|LU|NL")),SUM(F$143:F$149)&gt;0),SUM(F$143:F$149)-SUM(F$27:F$33),0))</f>
        <v>362.19713840907787</v>
      </c>
      <c r="G152" s="13">
        <f t="shared" si="1"/>
        <v>168.77165610612036</v>
      </c>
      <c r="H152" s="13">
        <f t="shared" si="1"/>
        <v>72.593526782972631</v>
      </c>
      <c r="I152" s="13">
        <f t="shared" si="1"/>
        <v>73.525810017889299</v>
      </c>
      <c r="J152" s="13">
        <f t="shared" si="1"/>
        <v>89.990158440484137</v>
      </c>
      <c r="K152" s="13">
        <f t="shared" si="1"/>
        <v>107.08692310095584</v>
      </c>
      <c r="L152" s="13">
        <f t="shared" si="1"/>
        <v>8.0586894026193647</v>
      </c>
      <c r="M152" s="13">
        <f t="shared" si="1"/>
        <v>1180.9869562585382</v>
      </c>
      <c r="N152" s="13">
        <f t="shared" si="1"/>
        <v>33.192381690308849</v>
      </c>
      <c r="O152" s="13">
        <f t="shared" si="1"/>
        <v>1.4840554651347393</v>
      </c>
      <c r="P152" s="13">
        <f t="shared" si="1"/>
        <v>2.8143457649767574</v>
      </c>
      <c r="Q152" s="13">
        <f t="shared" si="1"/>
        <v>1.866946928596535</v>
      </c>
      <c r="R152" s="13">
        <f t="shared" si="1"/>
        <v>12.550337940022109</v>
      </c>
      <c r="S152" s="13">
        <f t="shared" si="1"/>
        <v>79.143566229193752</v>
      </c>
      <c r="T152" s="13">
        <f t="shared" si="1"/>
        <v>8.5560601639750971</v>
      </c>
      <c r="U152" s="13">
        <f t="shared" si="1"/>
        <v>25.430780605475658</v>
      </c>
      <c r="V152" s="13">
        <f t="shared" si="1"/>
        <v>64.999244235754162</v>
      </c>
      <c r="W152" s="13">
        <f t="shared" si="1"/>
        <v>44.144387414705868</v>
      </c>
      <c r="X152" s="13">
        <f t="shared" si="1"/>
        <v>16.873482841993823</v>
      </c>
      <c r="Y152" s="13">
        <f t="shared" si="1"/>
        <v>12.762080315703049</v>
      </c>
      <c r="Z152" s="13">
        <f t="shared" si="1"/>
        <v>7.6839379522295266</v>
      </c>
      <c r="AA152" s="13">
        <f t="shared" si="1"/>
        <v>8.7672348464753327</v>
      </c>
      <c r="AB152" s="13">
        <f t="shared" si="1"/>
        <v>46.209503820112168</v>
      </c>
      <c r="AC152" s="13">
        <f t="shared" si="1"/>
        <v>12.167305695639591</v>
      </c>
      <c r="AD152" s="13">
        <f t="shared" si="1"/>
        <v>1.621969395609197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253.82461788285062</v>
      </c>
      <c r="F154" s="13">
        <f>SUM(F$141, F$153, -1 * IF(OR($B$6=2005,$B$6&gt;=2020),SUM(F$99:F$122),0), IF(AND(ISNUMBER(SEARCH($B$4,"AT|BE|CH|GB|IE|LT|LU|NL")),SUM(F$143:F$149)&gt;0),SUM(F$143:F$149)-SUM(F$27:F$33),0))</f>
        <v>362.19713840907787</v>
      </c>
      <c r="G154" s="13">
        <f>SUM(G$141, G$153, IF(AND(ISNUMBER(SEARCH($B$4,"AT|BE|CH|GB|IE|LT|LU|NL")),SUM(G$143:G$149)&gt;0),SUM(G$143:G$149)-SUM(G$27:G$33),0))</f>
        <v>168.77165610612036</v>
      </c>
      <c r="H154" s="13">
        <f>SUM(H$141, H$153, IF(AND(ISNUMBER(SEARCH($B$4,"AT|BE|CH|GB|IE|LT|LU|NL")),SUM(H$143:H$149)&gt;0),SUM(H$143:H$149)-SUM(H$27:H$33),0))</f>
        <v>72.593526782972631</v>
      </c>
      <c r="I154" s="13">
        <f t="shared" ref="I154:AD154" si="2">SUM(I$141, I$153, IF(AND(ISNUMBER(SEARCH($B$4,"AT|BE|CH|GB|IE|LT|LU|NL")),SUM(I$143:I$149)&gt;0),SUM(I$143:I$149)-SUM(I$27:I$33),0))</f>
        <v>73.525810017889299</v>
      </c>
      <c r="J154" s="13">
        <f t="shared" si="2"/>
        <v>89.990158440484137</v>
      </c>
      <c r="K154" s="13">
        <f t="shared" si="2"/>
        <v>107.08692310095584</v>
      </c>
      <c r="L154" s="13">
        <f t="shared" si="2"/>
        <v>8.0586894026193647</v>
      </c>
      <c r="M154" s="13">
        <f t="shared" si="2"/>
        <v>1180.9869562585382</v>
      </c>
      <c r="N154" s="13">
        <f t="shared" si="2"/>
        <v>33.192381690308849</v>
      </c>
      <c r="O154" s="13">
        <f t="shared" si="2"/>
        <v>1.4840554651347393</v>
      </c>
      <c r="P154" s="13">
        <f t="shared" si="2"/>
        <v>2.8143457649767574</v>
      </c>
      <c r="Q154" s="13">
        <f t="shared" si="2"/>
        <v>1.866946928596535</v>
      </c>
      <c r="R154" s="13">
        <f t="shared" si="2"/>
        <v>12.550337940022109</v>
      </c>
      <c r="S154" s="13">
        <f t="shared" si="2"/>
        <v>79.143566229193752</v>
      </c>
      <c r="T154" s="13">
        <f t="shared" si="2"/>
        <v>8.5560601639750971</v>
      </c>
      <c r="U154" s="13">
        <f t="shared" si="2"/>
        <v>25.430780605475658</v>
      </c>
      <c r="V154" s="13">
        <f t="shared" si="2"/>
        <v>64.999244235754162</v>
      </c>
      <c r="W154" s="13">
        <f t="shared" si="2"/>
        <v>44.144387414705868</v>
      </c>
      <c r="X154" s="13">
        <f t="shared" si="2"/>
        <v>16.873482841993823</v>
      </c>
      <c r="Y154" s="13">
        <f t="shared" si="2"/>
        <v>12.762080315703049</v>
      </c>
      <c r="Z154" s="13">
        <f t="shared" si="2"/>
        <v>7.6839379522295266</v>
      </c>
      <c r="AA154" s="13">
        <f t="shared" si="2"/>
        <v>8.7672348464753327</v>
      </c>
      <c r="AB154" s="13">
        <f t="shared" si="2"/>
        <v>46.209503820112168</v>
      </c>
      <c r="AC154" s="13">
        <f t="shared" si="2"/>
        <v>12.167305695639591</v>
      </c>
      <c r="AD154" s="13">
        <f t="shared" si="2"/>
        <v>1.621969395609197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3.5587242545678244</v>
      </c>
      <c r="F157" s="22">
        <v>0.13145750688485608</v>
      </c>
      <c r="G157" s="22">
        <v>0.23908676376247695</v>
      </c>
      <c r="H157" s="22" t="s">
        <v>390</v>
      </c>
      <c r="I157" s="22">
        <v>5.2151226732000962E-2</v>
      </c>
      <c r="J157" s="22">
        <v>5.2151226732000962E-2</v>
      </c>
      <c r="K157" s="22">
        <v>5.2151226732000962E-2</v>
      </c>
      <c r="L157" s="22">
        <v>2.5032588831360461E-2</v>
      </c>
      <c r="M157" s="22">
        <v>1.0660623736254895</v>
      </c>
      <c r="N157" s="22">
        <v>0</v>
      </c>
      <c r="O157" s="22">
        <v>2.4762557237590732E-3</v>
      </c>
      <c r="P157" s="22">
        <v>1.5085236018302401E-3</v>
      </c>
      <c r="Q157" s="22">
        <v>2.8462709468495098E-5</v>
      </c>
      <c r="R157" s="22">
        <v>8.5388128405485299E-3</v>
      </c>
      <c r="S157" s="22">
        <v>6.0340944073209602E-3</v>
      </c>
      <c r="T157" s="22">
        <v>2.5047184332275688E-3</v>
      </c>
      <c r="U157" s="22">
        <v>2.8462709468495098E-5</v>
      </c>
      <c r="V157" s="22">
        <v>0.49468189056244483</v>
      </c>
      <c r="W157" s="22" t="s">
        <v>390</v>
      </c>
      <c r="X157" s="22">
        <v>1.4515981828932499E-3</v>
      </c>
      <c r="Y157" s="22">
        <v>8.7665145162964912E-3</v>
      </c>
      <c r="Z157" s="22">
        <v>9.7911720571623138E-3</v>
      </c>
      <c r="AA157" s="22">
        <v>2.2485540480111127E-3</v>
      </c>
      <c r="AB157" s="22">
        <v>2.2257838804363165E-2</v>
      </c>
      <c r="AC157" s="22" t="s">
        <v>391</v>
      </c>
      <c r="AD157" s="22" t="s">
        <v>391</v>
      </c>
      <c r="AE157" s="59"/>
      <c r="AF157" s="22">
        <v>12463.820476254003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0.13989169891324912</v>
      </c>
      <c r="F158" s="22">
        <v>2.0545592081585181E-2</v>
      </c>
      <c r="G158" s="22">
        <v>1.4224261348825509E-2</v>
      </c>
      <c r="H158" s="22" t="s">
        <v>390</v>
      </c>
      <c r="I158" s="22">
        <v>1.278267024196156E-3</v>
      </c>
      <c r="J158" s="22">
        <v>1.278267024196156E-3</v>
      </c>
      <c r="K158" s="22">
        <v>1.278267024196156E-3</v>
      </c>
      <c r="L158" s="22">
        <v>1.9174005362942339E-4</v>
      </c>
      <c r="M158" s="22">
        <v>0.46924961943727933</v>
      </c>
      <c r="N158" s="22">
        <v>0.54951734206517922</v>
      </c>
      <c r="O158" s="22">
        <v>1.3948571263719652E-4</v>
      </c>
      <c r="P158" s="22">
        <v>8.5597308613571209E-5</v>
      </c>
      <c r="Q158" s="22">
        <v>1.6549685138201891E-6</v>
      </c>
      <c r="R158" s="22">
        <v>4.7474254389626353E-4</v>
      </c>
      <c r="S158" s="22">
        <v>3.4450525707318365E-4</v>
      </c>
      <c r="T158" s="22">
        <v>1.4169907600878167E-4</v>
      </c>
      <c r="U158" s="22">
        <v>1.6255793107799281E-6</v>
      </c>
      <c r="V158" s="22">
        <v>2.7866688185436524E-2</v>
      </c>
      <c r="W158" s="22" t="s">
        <v>390</v>
      </c>
      <c r="X158" s="22">
        <v>8.1523252306884056E-5</v>
      </c>
      <c r="Y158" s="22">
        <v>4.8489642568759776E-4</v>
      </c>
      <c r="Z158" s="22">
        <v>5.4012569013516594E-4</v>
      </c>
      <c r="AA158" s="22">
        <v>1.2639291054183634E-4</v>
      </c>
      <c r="AB158" s="22">
        <v>1.2329382786714842E-3</v>
      </c>
      <c r="AC158" s="22" t="s">
        <v>391</v>
      </c>
      <c r="AD158" s="22" t="s">
        <v>391</v>
      </c>
      <c r="AE158" s="59"/>
      <c r="AF158" s="22">
        <v>691.29432374617306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3.3820000000000003E-2</v>
      </c>
      <c r="F163" s="24">
        <v>8.8999999999999996E-2</v>
      </c>
      <c r="G163" s="24">
        <v>6.764E-3</v>
      </c>
      <c r="H163" s="24">
        <v>7.6540000000000002E-3</v>
      </c>
      <c r="I163" s="24" t="s">
        <v>390</v>
      </c>
      <c r="J163" s="24" t="s">
        <v>390</v>
      </c>
      <c r="K163" s="24" t="s">
        <v>390</v>
      </c>
      <c r="L163" s="24" t="s">
        <v>390</v>
      </c>
      <c r="M163" s="24">
        <v>0.96120000000000005</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178</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6"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6"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6"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6"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6"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6" s="2" customFormat="1" x14ac:dyDescent="0.25">
      <c r="A6" s="32" t="s">
        <v>4</v>
      </c>
      <c r="B6" s="20">
        <v>2010</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6"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6"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6"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6" s="4" customFormat="1" ht="37.5" customHeight="1" thickBot="1" x14ac:dyDescent="0.3">
      <c r="A10" s="167" t="str">
        <f>B4&amp;": "&amp;B5&amp;": "&amp;B6</f>
        <v>CZ: 46082: 2010</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6"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6"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6"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6" s="1" customFormat="1" ht="24.75" customHeight="1" thickBot="1" x14ac:dyDescent="0.3">
      <c r="A14" s="120" t="s">
        <v>50</v>
      </c>
      <c r="B14" s="120" t="s">
        <v>51</v>
      </c>
      <c r="C14" s="121" t="s">
        <v>52</v>
      </c>
      <c r="D14" s="181"/>
      <c r="E14" s="182">
        <v>81.064311579000048</v>
      </c>
      <c r="F14" s="183">
        <v>6.1160743549999967</v>
      </c>
      <c r="G14" s="183">
        <v>103.745873535</v>
      </c>
      <c r="H14" s="183">
        <v>1.6459700000000004E-2</v>
      </c>
      <c r="I14" s="183">
        <v>2.0199191179999993</v>
      </c>
      <c r="J14" s="183">
        <v>2.8801173079999995</v>
      </c>
      <c r="K14" s="183">
        <v>3.4555271570000032</v>
      </c>
      <c r="L14" s="183">
        <v>2.5675657132310414E-2</v>
      </c>
      <c r="M14" s="183">
        <v>9.3997403190000011</v>
      </c>
      <c r="N14" s="183">
        <v>1.8404193334738363</v>
      </c>
      <c r="O14" s="183">
        <v>0.15067564415354393</v>
      </c>
      <c r="P14" s="183">
        <v>1.2894756509336713</v>
      </c>
      <c r="Q14" s="183">
        <v>0.4004799366206892</v>
      </c>
      <c r="R14" s="183">
        <v>4.4121449239193975</v>
      </c>
      <c r="S14" s="183">
        <v>1.173585042907465</v>
      </c>
      <c r="T14" s="183">
        <v>2.7297027259199611</v>
      </c>
      <c r="U14" s="183">
        <v>21.699842016988427</v>
      </c>
      <c r="V14" s="183">
        <v>6.0053673070477025</v>
      </c>
      <c r="W14" s="183">
        <v>1.3271838068858219</v>
      </c>
      <c r="X14" s="183">
        <v>3.0421411236837507E-3</v>
      </c>
      <c r="Y14" s="183">
        <v>6.2241162763763021E-3</v>
      </c>
      <c r="Z14" s="183">
        <v>4.7882381059700281E-3</v>
      </c>
      <c r="AA14" s="183">
        <v>3.0458184596425333E-3</v>
      </c>
      <c r="AB14" s="183">
        <v>1.7100313965672607E-2</v>
      </c>
      <c r="AC14" s="183">
        <v>3.6354770326245611</v>
      </c>
      <c r="AD14" s="183">
        <v>0.67878337867250815</v>
      </c>
      <c r="AE14" s="57"/>
      <c r="AF14" s="183">
        <v>2064.9536940752801</v>
      </c>
      <c r="AG14" s="183">
        <v>524181.59009612497</v>
      </c>
      <c r="AH14" s="183">
        <v>29702.996172930201</v>
      </c>
      <c r="AI14" s="183">
        <v>8372.1032901460003</v>
      </c>
      <c r="AJ14" s="183">
        <v>5562.1046775399991</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row>
    <row r="15" spans="1:66" s="1" customFormat="1" ht="24.75" customHeight="1" thickBot="1" x14ac:dyDescent="0.3">
      <c r="A15" s="120" t="s">
        <v>53</v>
      </c>
      <c r="B15" s="120" t="s">
        <v>54</v>
      </c>
      <c r="C15" s="121" t="s">
        <v>55</v>
      </c>
      <c r="D15" s="181"/>
      <c r="E15" s="182">
        <v>0.49850561499999979</v>
      </c>
      <c r="F15" s="183">
        <v>1.6698496E-2</v>
      </c>
      <c r="G15" s="183">
        <v>0.59977623599999985</v>
      </c>
      <c r="H15" s="183" t="s">
        <v>390</v>
      </c>
      <c r="I15" s="183">
        <v>1.7551290000000001E-2</v>
      </c>
      <c r="J15" s="183">
        <v>1.941141E-2</v>
      </c>
      <c r="K15" s="183">
        <v>2.1909894000000006E-2</v>
      </c>
      <c r="L15" s="183">
        <v>1.0867211449744282E-3</v>
      </c>
      <c r="M15" s="183">
        <v>3.5961179999999988E-2</v>
      </c>
      <c r="N15" s="183">
        <v>1.6811391706440231E-2</v>
      </c>
      <c r="O15" s="183">
        <v>5.9787237901262717E-3</v>
      </c>
      <c r="P15" s="183">
        <v>1.342739427767519E-3</v>
      </c>
      <c r="Q15" s="183">
        <v>7.271450946617769E-3</v>
      </c>
      <c r="R15" s="183">
        <v>2.0625618304928296E-2</v>
      </c>
      <c r="S15" s="183">
        <v>2.0445032719718651E-2</v>
      </c>
      <c r="T15" s="183">
        <v>0.31691062777181322</v>
      </c>
      <c r="U15" s="183">
        <v>5.1268250719792843E-3</v>
      </c>
      <c r="V15" s="183">
        <v>0.26571616585748431</v>
      </c>
      <c r="W15" s="183">
        <v>4.2779104527645552E-3</v>
      </c>
      <c r="X15" s="183">
        <v>1.0765537299651697E-5</v>
      </c>
      <c r="Y15" s="183">
        <v>2.5270606669872328E-5</v>
      </c>
      <c r="Z15" s="183">
        <v>1.1960015768069905E-5</v>
      </c>
      <c r="AA15" s="183">
        <v>1.4857576190395584E-5</v>
      </c>
      <c r="AB15" s="183">
        <v>6.2853735927989558E-5</v>
      </c>
      <c r="AC15" s="183">
        <v>3.1211744061132961E-5</v>
      </c>
      <c r="AD15" s="183">
        <v>3.8392180384773287E-3</v>
      </c>
      <c r="AE15" s="57"/>
      <c r="AF15" s="183">
        <v>1227.5093689800001</v>
      </c>
      <c r="AG15" s="186">
        <v>3312.5595680000001</v>
      </c>
      <c r="AH15" s="183">
        <v>10777.93890961432</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s="1" customFormat="1" ht="24.75" customHeight="1" thickBot="1" x14ac:dyDescent="0.3">
      <c r="A16" s="120" t="s">
        <v>53</v>
      </c>
      <c r="B16" s="120" t="s">
        <v>56</v>
      </c>
      <c r="C16" s="121" t="s">
        <v>57</v>
      </c>
      <c r="D16" s="181"/>
      <c r="E16" s="182">
        <v>5.8601955389999993</v>
      </c>
      <c r="F16" s="183">
        <v>0.42186030200000013</v>
      </c>
      <c r="G16" s="183">
        <v>3.1207039999999999</v>
      </c>
      <c r="H16" s="183">
        <v>3.9999999999999996E-4</v>
      </c>
      <c r="I16" s="183">
        <v>0.138046578</v>
      </c>
      <c r="J16" s="183">
        <v>0.195378882</v>
      </c>
      <c r="K16" s="183">
        <v>0.21962101300000003</v>
      </c>
      <c r="L16" s="183">
        <v>9.1292926398258431E-4</v>
      </c>
      <c r="M16" s="183">
        <v>1.6985217039999998</v>
      </c>
      <c r="N16" s="183">
        <v>0.10832125756811196</v>
      </c>
      <c r="O16" s="183">
        <v>8.0238071221376585E-3</v>
      </c>
      <c r="P16" s="183">
        <v>7.9919360680187901E-2</v>
      </c>
      <c r="Q16" s="183">
        <v>2.3405780622175475E-2</v>
      </c>
      <c r="R16" s="183">
        <v>0.23988107627481861</v>
      </c>
      <c r="S16" s="183">
        <v>2.7809841365766856E-2</v>
      </c>
      <c r="T16" s="183">
        <v>0.16215551844323495</v>
      </c>
      <c r="U16" s="183">
        <v>1.1833229924704445</v>
      </c>
      <c r="V16" s="183">
        <v>0.25657812602913804</v>
      </c>
      <c r="W16" s="183">
        <v>6.0692837257764524E-2</v>
      </c>
      <c r="X16" s="183">
        <v>2.9856628490993783E-2</v>
      </c>
      <c r="Y16" s="183">
        <v>2.5618098964906833E-3</v>
      </c>
      <c r="Z16" s="183">
        <v>2.3715714064906834E-3</v>
      </c>
      <c r="AA16" s="183">
        <v>2.3715714064906834E-3</v>
      </c>
      <c r="AB16" s="183">
        <v>3.7161581200465837E-2</v>
      </c>
      <c r="AC16" s="183">
        <v>0.17612122740967592</v>
      </c>
      <c r="AD16" s="183">
        <v>1.5335760102687643E-2</v>
      </c>
      <c r="AE16" s="57"/>
      <c r="AF16" s="183">
        <v>288.169015</v>
      </c>
      <c r="AG16" s="186">
        <v>26281.500194</v>
      </c>
      <c r="AH16" s="183">
        <v>27953.844412128998</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row>
    <row r="17" spans="1:38" s="2" customFormat="1" ht="24.75" customHeight="1" thickBot="1" x14ac:dyDescent="0.3">
      <c r="A17" s="120" t="s">
        <v>53</v>
      </c>
      <c r="B17" s="120" t="s">
        <v>58</v>
      </c>
      <c r="C17" s="121" t="s">
        <v>59</v>
      </c>
      <c r="D17" s="181"/>
      <c r="E17" s="182">
        <v>3.3008071929999998</v>
      </c>
      <c r="F17" s="183">
        <v>7.2161033000000069E-2</v>
      </c>
      <c r="G17" s="183">
        <v>3.9571096420000011</v>
      </c>
      <c r="H17" s="183">
        <v>1.7930000000000001E-3</v>
      </c>
      <c r="I17" s="183">
        <v>0.52600166500000023</v>
      </c>
      <c r="J17" s="183">
        <v>0.79511130800000074</v>
      </c>
      <c r="K17" s="183">
        <v>0.9355823099999997</v>
      </c>
      <c r="L17" s="183">
        <v>2.1116002212319077E-3</v>
      </c>
      <c r="M17" s="183">
        <v>85.138506403999969</v>
      </c>
      <c r="N17" s="183">
        <v>7.5579400009801621</v>
      </c>
      <c r="O17" s="183">
        <v>0.17148273434641526</v>
      </c>
      <c r="P17" s="183">
        <v>0.17307836877311847</v>
      </c>
      <c r="Q17" s="183">
        <v>5.9785874814514632E-2</v>
      </c>
      <c r="R17" s="183">
        <v>0.58389997644097835</v>
      </c>
      <c r="S17" s="183">
        <v>2.7059624547063672</v>
      </c>
      <c r="T17" s="183">
        <v>2.2230679959767789E-2</v>
      </c>
      <c r="U17" s="183">
        <v>0.15185085692510647</v>
      </c>
      <c r="V17" s="183">
        <v>9.5557261118965187</v>
      </c>
      <c r="W17" s="183">
        <v>26.952385704009796</v>
      </c>
      <c r="X17" s="183">
        <v>8.7794696481903588E-3</v>
      </c>
      <c r="Y17" s="183">
        <v>8.5967130274599096E-2</v>
      </c>
      <c r="Z17" s="183">
        <v>2.5956663107656354E-2</v>
      </c>
      <c r="AA17" s="183">
        <v>2.7914660954573779E-2</v>
      </c>
      <c r="AB17" s="183">
        <v>0.14861792398501961</v>
      </c>
      <c r="AC17" s="183">
        <v>0.15042113573702831</v>
      </c>
      <c r="AD17" s="183">
        <v>0.45018759703885536</v>
      </c>
      <c r="AE17" s="57"/>
      <c r="AF17" s="183">
        <v>6.8807320000000001</v>
      </c>
      <c r="AG17" s="186">
        <v>10763.906539299996</v>
      </c>
      <c r="AH17" s="183">
        <v>40945.128680846268</v>
      </c>
      <c r="AI17" s="186">
        <v>3.3883399999999999</v>
      </c>
      <c r="AJ17" s="186" t="s">
        <v>391</v>
      </c>
      <c r="AK17" s="185" t="s">
        <v>391</v>
      </c>
      <c r="AL17" s="160" t="s">
        <v>49</v>
      </c>
    </row>
    <row r="18" spans="1:38" s="2" customFormat="1" ht="24.75" customHeight="1" thickBot="1" x14ac:dyDescent="0.3">
      <c r="A18" s="120" t="s">
        <v>53</v>
      </c>
      <c r="B18" s="120" t="s">
        <v>60</v>
      </c>
      <c r="C18" s="121" t="s">
        <v>61</v>
      </c>
      <c r="D18" s="181"/>
      <c r="E18" s="182">
        <v>2.2320636999999987E-2</v>
      </c>
      <c r="F18" s="182">
        <v>1.5363760000000001E-3</v>
      </c>
      <c r="G18" s="182">
        <v>1.0700829999999999E-3</v>
      </c>
      <c r="H18" s="182" t="s">
        <v>391</v>
      </c>
      <c r="I18" s="182">
        <v>1.2459480000000002E-3</v>
      </c>
      <c r="J18" s="182">
        <v>1.6056900000000001E-3</v>
      </c>
      <c r="K18" s="182">
        <v>2.1746119999999998E-3</v>
      </c>
      <c r="L18" s="182">
        <v>1.658575999999999E-5</v>
      </c>
      <c r="M18" s="182">
        <v>1.7836904999999997E-2</v>
      </c>
      <c r="N18" s="182">
        <v>6.7338904986600031E-7</v>
      </c>
      <c r="O18" s="182">
        <v>1.1226838031100003E-7</v>
      </c>
      <c r="P18" s="182">
        <v>4.4867156700199971E-5</v>
      </c>
      <c r="Q18" s="182">
        <v>5.3840887273279974E-5</v>
      </c>
      <c r="R18" s="182">
        <v>3.4120386374543992E-7</v>
      </c>
      <c r="S18" s="182">
        <v>3.4543995374543996E-8</v>
      </c>
      <c r="T18" s="182">
        <v>2.5019135343444005E-7</v>
      </c>
      <c r="U18" s="182">
        <v>4.935556721684001E-6</v>
      </c>
      <c r="V18" s="182">
        <v>6.803645618660003E-7</v>
      </c>
      <c r="W18" s="182">
        <v>2.2433580822199997E-4</v>
      </c>
      <c r="X18" s="182">
        <v>2.5125622571303991E-7</v>
      </c>
      <c r="Y18" s="182">
        <v>3.7688493824236004E-7</v>
      </c>
      <c r="Z18" s="182">
        <v>3.7688420876336E-7</v>
      </c>
      <c r="AA18" s="182">
        <v>3.7688441960416003E-7</v>
      </c>
      <c r="AB18" s="183">
        <v>1.3819097923229205E-6</v>
      </c>
      <c r="AC18" s="182">
        <v>1.3460138437320006E-6</v>
      </c>
      <c r="AD18" s="182">
        <v>2.7936045659999997E-10</v>
      </c>
      <c r="AE18" s="57"/>
      <c r="AF18" s="186">
        <v>7.2339898000000007</v>
      </c>
      <c r="AG18" s="186">
        <v>125.966242729</v>
      </c>
      <c r="AH18" s="186">
        <v>1965.7033816287017</v>
      </c>
      <c r="AI18" s="186" t="s">
        <v>391</v>
      </c>
      <c r="AJ18" s="186" t="s">
        <v>391</v>
      </c>
      <c r="AK18" s="185" t="s">
        <v>391</v>
      </c>
      <c r="AL18" s="160" t="s">
        <v>49</v>
      </c>
    </row>
    <row r="19" spans="1:38" s="2" customFormat="1" ht="24.75" customHeight="1" thickBot="1" x14ac:dyDescent="0.3">
      <c r="A19" s="120" t="s">
        <v>53</v>
      </c>
      <c r="B19" s="120" t="s">
        <v>62</v>
      </c>
      <c r="C19" s="121" t="s">
        <v>63</v>
      </c>
      <c r="D19" s="181"/>
      <c r="E19" s="182">
        <v>9.3609667080000065</v>
      </c>
      <c r="F19" s="183">
        <v>0.51873504499999945</v>
      </c>
      <c r="G19" s="183">
        <v>12.064458548000024</v>
      </c>
      <c r="H19" s="183">
        <v>9.746417999999998E-3</v>
      </c>
      <c r="I19" s="183">
        <v>0.24029224500000043</v>
      </c>
      <c r="J19" s="183">
        <v>0.32661651399999914</v>
      </c>
      <c r="K19" s="183">
        <v>0.39153252599999944</v>
      </c>
      <c r="L19" s="183">
        <v>5.500804966747758E-3</v>
      </c>
      <c r="M19" s="183">
        <v>1.5964533859999992</v>
      </c>
      <c r="N19" s="183">
        <v>9.616433541840505E-2</v>
      </c>
      <c r="O19" s="183">
        <v>1.2782810740358305E-2</v>
      </c>
      <c r="P19" s="183">
        <v>7.8248972301857608E-2</v>
      </c>
      <c r="Q19" s="183">
        <v>5.6508393637367205E-2</v>
      </c>
      <c r="R19" s="183">
        <v>0.31550040931916778</v>
      </c>
      <c r="S19" s="183">
        <v>9.9187813019639484E-2</v>
      </c>
      <c r="T19" s="183">
        <v>1.9787315397667975</v>
      </c>
      <c r="U19" s="183">
        <v>1.4896294266390264</v>
      </c>
      <c r="V19" s="183">
        <v>0.920810209029014</v>
      </c>
      <c r="W19" s="183">
        <v>0.23617599916508999</v>
      </c>
      <c r="X19" s="183">
        <v>1.1894558013510489E-4</v>
      </c>
      <c r="Y19" s="183">
        <v>2.2966036171546861E-4</v>
      </c>
      <c r="Z19" s="183">
        <v>1.4214129541231972E-4</v>
      </c>
      <c r="AA19" s="183">
        <v>1.4942891854533848E-4</v>
      </c>
      <c r="AB19" s="183">
        <v>6.4017615580823166E-4</v>
      </c>
      <c r="AC19" s="183">
        <v>0.23345213098488504</v>
      </c>
      <c r="AD19" s="183">
        <v>5.4441566576318455E-2</v>
      </c>
      <c r="AE19" s="57"/>
      <c r="AF19" s="183">
        <v>6507.0817344550014</v>
      </c>
      <c r="AG19" s="186">
        <v>34837.837555570004</v>
      </c>
      <c r="AH19" s="183">
        <v>44001.742392987493</v>
      </c>
      <c r="AI19" s="183">
        <v>27.23527</v>
      </c>
      <c r="AJ19" s="186" t="s">
        <v>391</v>
      </c>
      <c r="AK19" s="185" t="s">
        <v>391</v>
      </c>
      <c r="AL19" s="160" t="s">
        <v>49</v>
      </c>
    </row>
    <row r="20" spans="1:38" s="2" customFormat="1" ht="24.75" customHeight="1" thickBot="1" x14ac:dyDescent="0.3">
      <c r="A20" s="120" t="s">
        <v>53</v>
      </c>
      <c r="B20" s="120" t="s">
        <v>64</v>
      </c>
      <c r="C20" s="121" t="s">
        <v>65</v>
      </c>
      <c r="D20" s="181"/>
      <c r="E20" s="182">
        <v>2.259344961</v>
      </c>
      <c r="F20" s="183">
        <v>0.14835437200000004</v>
      </c>
      <c r="G20" s="183">
        <v>1.3186200229999991</v>
      </c>
      <c r="H20" s="183">
        <v>3.445975424607152E-5</v>
      </c>
      <c r="I20" s="183">
        <v>9.9412493000000046E-2</v>
      </c>
      <c r="J20" s="183">
        <v>0.15147768299999995</v>
      </c>
      <c r="K20" s="183">
        <v>0.17813101699999992</v>
      </c>
      <c r="L20" s="183">
        <v>1.7412808563890994E-3</v>
      </c>
      <c r="M20" s="183">
        <v>1.6913094599999998</v>
      </c>
      <c r="N20" s="183">
        <v>1.4859290042179264E-2</v>
      </c>
      <c r="O20" s="183">
        <v>2.3264600874242773E-3</v>
      </c>
      <c r="P20" s="183">
        <v>1.7365113176636655E-2</v>
      </c>
      <c r="Q20" s="183">
        <v>7.4421759974705858E-3</v>
      </c>
      <c r="R20" s="183">
        <v>4.2423593509451435E-2</v>
      </c>
      <c r="S20" s="183">
        <v>1.3650305743914733E-2</v>
      </c>
      <c r="T20" s="183">
        <v>0.11102970783829699</v>
      </c>
      <c r="U20" s="183">
        <v>0.18548610295975648</v>
      </c>
      <c r="V20" s="183">
        <v>7.5658385962342062E-2</v>
      </c>
      <c r="W20" s="183">
        <v>5.015496858830229E-2</v>
      </c>
      <c r="X20" s="183">
        <v>1.1638368225946642E-4</v>
      </c>
      <c r="Y20" s="183">
        <v>3.0993123915688125E-4</v>
      </c>
      <c r="Z20" s="183">
        <v>1.5230540547266726E-4</v>
      </c>
      <c r="AA20" s="183">
        <v>9.102733849748702E-5</v>
      </c>
      <c r="AB20" s="183">
        <v>6.6964766538650197E-4</v>
      </c>
      <c r="AC20" s="183">
        <v>3.7672880451124172E-2</v>
      </c>
      <c r="AD20" s="183">
        <v>1.0293388407381372E-2</v>
      </c>
      <c r="AE20" s="57"/>
      <c r="AF20" s="183">
        <v>711.55186146000005</v>
      </c>
      <c r="AG20" s="186">
        <v>4356.2059841999999</v>
      </c>
      <c r="AH20" s="183">
        <v>3460.7650404705018</v>
      </c>
      <c r="AI20" s="183">
        <v>14303.50612469</v>
      </c>
      <c r="AJ20" s="186" t="s">
        <v>391</v>
      </c>
      <c r="AK20" s="185" t="s">
        <v>391</v>
      </c>
      <c r="AL20" s="160" t="s">
        <v>49</v>
      </c>
    </row>
    <row r="21" spans="1:38" s="2" customFormat="1" ht="24.75" customHeight="1" thickBot="1" x14ac:dyDescent="0.3">
      <c r="A21" s="120" t="s">
        <v>53</v>
      </c>
      <c r="B21" s="120" t="s">
        <v>66</v>
      </c>
      <c r="C21" s="121" t="s">
        <v>67</v>
      </c>
      <c r="D21" s="181"/>
      <c r="E21" s="182">
        <v>0.90405199199999797</v>
      </c>
      <c r="F21" s="183">
        <v>0.11628189900000101</v>
      </c>
      <c r="G21" s="183">
        <v>1.6432892969999844</v>
      </c>
      <c r="H21" s="183">
        <v>1.2975084328879997E-3</v>
      </c>
      <c r="I21" s="183">
        <v>8.1980017999999641E-2</v>
      </c>
      <c r="J21" s="183">
        <v>0.12036154200000103</v>
      </c>
      <c r="K21" s="183">
        <v>0.16373405900000132</v>
      </c>
      <c r="L21" s="183">
        <v>3.8543097077827957E-3</v>
      </c>
      <c r="M21" s="183">
        <v>1.598820121999996</v>
      </c>
      <c r="N21" s="183">
        <v>3.7220380472166407E-2</v>
      </c>
      <c r="O21" s="183">
        <v>3.0628104834937498E-3</v>
      </c>
      <c r="P21" s="183">
        <v>5.655227965766018E-3</v>
      </c>
      <c r="Q21" s="183">
        <v>3.0346399611697612E-2</v>
      </c>
      <c r="R21" s="183">
        <v>3.130768926602321E-2</v>
      </c>
      <c r="S21" s="183">
        <v>3.533845017079499E-2</v>
      </c>
      <c r="T21" s="183">
        <v>0.24799189968935162</v>
      </c>
      <c r="U21" s="183">
        <v>6.9560609678196619E-2</v>
      </c>
      <c r="V21" s="183">
        <v>0.12518405670439692</v>
      </c>
      <c r="W21" s="183">
        <v>2.3568715311912843E-2</v>
      </c>
      <c r="X21" s="183">
        <v>6.3572889940634585E-4</v>
      </c>
      <c r="Y21" s="183">
        <v>1.0314063772134912E-3</v>
      </c>
      <c r="Z21" s="183">
        <v>4.6676248983367152E-4</v>
      </c>
      <c r="AA21" s="183">
        <v>3.7241646098519948E-4</v>
      </c>
      <c r="AB21" s="183">
        <v>2.5063142274386989E-3</v>
      </c>
      <c r="AC21" s="183">
        <v>1.4391163039674535E-2</v>
      </c>
      <c r="AD21" s="183">
        <v>5.7815969780399762E-3</v>
      </c>
      <c r="AE21" s="57"/>
      <c r="AF21" s="183">
        <v>734.45752651099997</v>
      </c>
      <c r="AG21" s="183">
        <v>2239.1583059999998</v>
      </c>
      <c r="AH21" s="183">
        <v>10789.187395777699</v>
      </c>
      <c r="AI21" s="183">
        <v>162.18855411099997</v>
      </c>
      <c r="AJ21" s="186" t="s">
        <v>391</v>
      </c>
      <c r="AK21" s="185" t="s">
        <v>391</v>
      </c>
      <c r="AL21" s="160" t="s">
        <v>49</v>
      </c>
    </row>
    <row r="22" spans="1:38" s="2" customFormat="1" ht="24.75" customHeight="1" thickBot="1" x14ac:dyDescent="0.3">
      <c r="A22" s="120" t="s">
        <v>53</v>
      </c>
      <c r="B22" s="123" t="s">
        <v>68</v>
      </c>
      <c r="C22" s="121" t="s">
        <v>69</v>
      </c>
      <c r="D22" s="181"/>
      <c r="E22" s="182">
        <v>9.9848201079999974</v>
      </c>
      <c r="F22" s="183">
        <v>0.52077721330000004</v>
      </c>
      <c r="G22" s="183">
        <v>2.9864939889999995</v>
      </c>
      <c r="H22" s="183">
        <v>0.16179599999999997</v>
      </c>
      <c r="I22" s="183">
        <v>0.37980892800000021</v>
      </c>
      <c r="J22" s="183">
        <v>0.52303213800000081</v>
      </c>
      <c r="K22" s="183">
        <v>0.62664165299999919</v>
      </c>
      <c r="L22" s="183">
        <v>8.5234126096552943E-3</v>
      </c>
      <c r="M22" s="183">
        <v>9.6312190729999987</v>
      </c>
      <c r="N22" s="183">
        <v>0.44513450617412048</v>
      </c>
      <c r="O22" s="183">
        <v>1.4801919981778738E-2</v>
      </c>
      <c r="P22" s="183">
        <v>0.2063032264949016</v>
      </c>
      <c r="Q22" s="183">
        <v>5.9406154350007769E-2</v>
      </c>
      <c r="R22" s="183">
        <v>0.17259457212359408</v>
      </c>
      <c r="S22" s="183">
        <v>0.2254987762617276</v>
      </c>
      <c r="T22" s="183">
        <v>0.16766242593282737</v>
      </c>
      <c r="U22" s="183">
        <v>6.8536401986980175E-2</v>
      </c>
      <c r="V22" s="183">
        <v>1.5210553282554147</v>
      </c>
      <c r="W22" s="183">
        <v>0.14460598321850965</v>
      </c>
      <c r="X22" s="183">
        <v>7.2092966986976072E-4</v>
      </c>
      <c r="Y22" s="183">
        <v>1.3399313637622926E-3</v>
      </c>
      <c r="Z22" s="183">
        <v>5.649524240438073E-4</v>
      </c>
      <c r="AA22" s="183">
        <v>4.1040576461007672E-4</v>
      </c>
      <c r="AB22" s="183">
        <v>3.0362192222859376E-3</v>
      </c>
      <c r="AC22" s="183">
        <v>1.6795732448304256E-2</v>
      </c>
      <c r="AD22" s="183">
        <v>1.0647926836415272E-2</v>
      </c>
      <c r="AE22" s="57"/>
      <c r="AF22" s="183">
        <v>1965.9586696549998</v>
      </c>
      <c r="AG22" s="183">
        <v>8107.8905764600004</v>
      </c>
      <c r="AH22" s="183">
        <v>23254.000779736649</v>
      </c>
      <c r="AI22" s="183">
        <v>222.57988811000004</v>
      </c>
      <c r="AJ22" s="183">
        <v>3675.0479589000001</v>
      </c>
      <c r="AK22" s="185" t="s">
        <v>391</v>
      </c>
      <c r="AL22" s="160" t="s">
        <v>49</v>
      </c>
    </row>
    <row r="23" spans="1:38" s="2" customFormat="1" ht="24.75" customHeight="1" thickBot="1" x14ac:dyDescent="0.3">
      <c r="A23" s="120" t="s">
        <v>70</v>
      </c>
      <c r="B23" s="123" t="s">
        <v>393</v>
      </c>
      <c r="C23" s="121" t="s">
        <v>394</v>
      </c>
      <c r="E23" s="183">
        <v>1.0504412000000001</v>
      </c>
      <c r="F23" s="183">
        <v>9.2590799999999973E-2</v>
      </c>
      <c r="G23" s="183">
        <v>1.24E-3</v>
      </c>
      <c r="H23" s="183">
        <v>4.9600000000000002E-4</v>
      </c>
      <c r="I23" s="183">
        <v>5.9941600000000012E-2</v>
      </c>
      <c r="J23" s="183">
        <v>5.9941600000000012E-2</v>
      </c>
      <c r="K23" s="183">
        <v>5.9941600000000012E-2</v>
      </c>
      <c r="L23" s="183">
        <v>4.7826800000000003E-2</v>
      </c>
      <c r="M23" s="183">
        <v>0.42704359999999997</v>
      </c>
      <c r="N23" s="183">
        <v>2.3249999999999999E-5</v>
      </c>
      <c r="O23" s="183">
        <v>6.2E-4</v>
      </c>
      <c r="P23" s="183">
        <v>3.2859999999999996E-4</v>
      </c>
      <c r="Q23" s="183">
        <v>6.2000000000000008E-6</v>
      </c>
      <c r="R23" s="183">
        <v>3.0999999999999999E-3</v>
      </c>
      <c r="S23" s="183">
        <v>0.10539999999999999</v>
      </c>
      <c r="T23" s="183">
        <v>4.3400000000000001E-3</v>
      </c>
      <c r="U23" s="183">
        <v>6.2E-4</v>
      </c>
      <c r="V23" s="183">
        <v>6.2E-2</v>
      </c>
      <c r="W23" s="183" t="s">
        <v>390</v>
      </c>
      <c r="X23" s="183">
        <v>1.8599999999999999E-3</v>
      </c>
      <c r="Y23" s="183">
        <v>3.0999999999999999E-3</v>
      </c>
      <c r="Z23" s="183">
        <v>2.1327999999999998E-3</v>
      </c>
      <c r="AA23" s="183">
        <v>1.3143999999999999E-3</v>
      </c>
      <c r="AB23" s="183">
        <v>8.4072000000000001E-3</v>
      </c>
      <c r="AC23" s="183" t="s">
        <v>391</v>
      </c>
      <c r="AD23" s="183" t="s">
        <v>391</v>
      </c>
      <c r="AE23" s="57"/>
      <c r="AF23" s="183">
        <v>1979.702</v>
      </c>
      <c r="AG23" s="186" t="s">
        <v>391</v>
      </c>
      <c r="AH23" s="186" t="s">
        <v>391</v>
      </c>
      <c r="AI23" s="183" t="s">
        <v>391</v>
      </c>
      <c r="AJ23" s="186" t="s">
        <v>391</v>
      </c>
      <c r="AK23" s="185" t="s">
        <v>391</v>
      </c>
      <c r="AL23" s="160" t="s">
        <v>49</v>
      </c>
    </row>
    <row r="24" spans="1:38" s="2" customFormat="1" ht="24.75" customHeight="1" thickBot="1" x14ac:dyDescent="0.3">
      <c r="A24" s="124" t="s">
        <v>53</v>
      </c>
      <c r="B24" s="123" t="s">
        <v>71</v>
      </c>
      <c r="C24" s="121" t="s">
        <v>72</v>
      </c>
      <c r="D24" s="122"/>
      <c r="E24" s="182">
        <v>3.0376852969999999</v>
      </c>
      <c r="F24" s="182">
        <v>1.0926413371999824</v>
      </c>
      <c r="G24" s="182">
        <v>1.3938438289999657</v>
      </c>
      <c r="H24" s="183">
        <v>2.983E-3</v>
      </c>
      <c r="I24" s="182">
        <v>0.30570605400000522</v>
      </c>
      <c r="J24" s="182">
        <v>0.44777657199997534</v>
      </c>
      <c r="K24" s="182">
        <v>0.60108078099997209</v>
      </c>
      <c r="L24" s="182">
        <v>1.4034512738693184E-2</v>
      </c>
      <c r="M24" s="182">
        <v>2.626348064999966</v>
      </c>
      <c r="N24" s="182">
        <v>0.10966264584636901</v>
      </c>
      <c r="O24" s="182">
        <v>2.6031508194433641E-2</v>
      </c>
      <c r="P24" s="182">
        <v>9.984591463455178E-3</v>
      </c>
      <c r="Q24" s="182">
        <v>5.9115929416662466E-2</v>
      </c>
      <c r="R24" s="182">
        <v>8.059886899697008E-2</v>
      </c>
      <c r="S24" s="182">
        <v>7.278903279514877E-2</v>
      </c>
      <c r="T24" s="182">
        <v>0.1906183305851688</v>
      </c>
      <c r="U24" s="182">
        <v>3.1341372841012391E-2</v>
      </c>
      <c r="V24" s="182">
        <v>1.0112894516146629</v>
      </c>
      <c r="W24" s="182">
        <v>0.23802592699459263</v>
      </c>
      <c r="X24" s="182">
        <v>1.8472435756010527E-2</v>
      </c>
      <c r="Y24" s="182">
        <v>2.9776681114875046E-2</v>
      </c>
      <c r="Z24" s="182">
        <v>9.6800734449556964E-3</v>
      </c>
      <c r="AA24" s="182">
        <v>7.6733391493686567E-3</v>
      </c>
      <c r="AB24" s="183">
        <v>6.5602529465209919E-2</v>
      </c>
      <c r="AC24" s="182">
        <v>3.3481052641561315E-2</v>
      </c>
      <c r="AD24" s="182">
        <v>1.259904675817365E-2</v>
      </c>
      <c r="AE24" s="57"/>
      <c r="AF24" s="183">
        <v>573.38142419399992</v>
      </c>
      <c r="AG24" s="186">
        <v>1431.4286283999998</v>
      </c>
      <c r="AH24" s="183">
        <v>20318.410354504063</v>
      </c>
      <c r="AI24" s="183">
        <v>6063.9620589380002</v>
      </c>
      <c r="AJ24" s="186" t="s">
        <v>391</v>
      </c>
      <c r="AK24" s="185" t="s">
        <v>391</v>
      </c>
      <c r="AL24" s="160" t="s">
        <v>49</v>
      </c>
    </row>
    <row r="25" spans="1:38" s="2" customFormat="1" ht="24.75" customHeight="1" thickBot="1" x14ac:dyDescent="0.3">
      <c r="A25" s="120" t="s">
        <v>73</v>
      </c>
      <c r="B25" s="123" t="s">
        <v>74</v>
      </c>
      <c r="C25" s="125" t="s">
        <v>75</v>
      </c>
      <c r="D25" s="181"/>
      <c r="E25" s="182">
        <v>0.53978236964503767</v>
      </c>
      <c r="F25" s="182">
        <v>6.2413916007099737E-2</v>
      </c>
      <c r="G25" s="182">
        <v>3.4477013504187373E-2</v>
      </c>
      <c r="H25" s="182" t="s">
        <v>390</v>
      </c>
      <c r="I25" s="182">
        <v>4.6889509925367705E-3</v>
      </c>
      <c r="J25" s="182">
        <v>4.6889509925367705E-3</v>
      </c>
      <c r="K25" s="182">
        <v>4.6889509925367705E-3</v>
      </c>
      <c r="L25" s="182">
        <v>2.2506964764176496E-3</v>
      </c>
      <c r="M25" s="182">
        <v>0.37071441874481748</v>
      </c>
      <c r="N25" s="182" t="s">
        <v>390</v>
      </c>
      <c r="O25" s="182">
        <v>3.5708343154205346E-4</v>
      </c>
      <c r="P25" s="182">
        <v>2.1753358473251534E-4</v>
      </c>
      <c r="Q25" s="182">
        <v>4.1044072591040633E-6</v>
      </c>
      <c r="R25" s="182">
        <v>1.231322177731219E-3</v>
      </c>
      <c r="S25" s="182">
        <v>8.7013433893006137E-4</v>
      </c>
      <c r="T25" s="182">
        <v>3.6118783880115756E-4</v>
      </c>
      <c r="U25" s="182">
        <v>4.1044072591040633E-6</v>
      </c>
      <c r="V25" s="182">
        <v>7.133459816322861E-2</v>
      </c>
      <c r="W25" s="182" t="s">
        <v>390</v>
      </c>
      <c r="X25" s="182">
        <v>2.093247702143072E-4</v>
      </c>
      <c r="Y25" s="182">
        <v>1.2641574358040514E-3</v>
      </c>
      <c r="Z25" s="182">
        <v>1.4119160971317977E-3</v>
      </c>
      <c r="AA25" s="182">
        <v>3.2424817346922099E-4</v>
      </c>
      <c r="AB25" s="183">
        <v>3.2096464766193768E-3</v>
      </c>
      <c r="AC25" s="183" t="s">
        <v>391</v>
      </c>
      <c r="AD25" s="183" t="s">
        <v>391</v>
      </c>
      <c r="AE25" s="57"/>
      <c r="AF25" s="183">
        <v>1797.3199387616692</v>
      </c>
      <c r="AG25" s="186" t="s">
        <v>391</v>
      </c>
      <c r="AH25" s="186" t="s">
        <v>391</v>
      </c>
      <c r="AI25" s="186" t="s">
        <v>391</v>
      </c>
      <c r="AJ25" s="186" t="s">
        <v>391</v>
      </c>
      <c r="AK25" s="185" t="s">
        <v>391</v>
      </c>
      <c r="AL25" s="160" t="s">
        <v>49</v>
      </c>
    </row>
    <row r="26" spans="1:38" s="2" customFormat="1" ht="24.75" customHeight="1" thickBot="1" x14ac:dyDescent="0.3">
      <c r="A26" s="120" t="s">
        <v>73</v>
      </c>
      <c r="B26" s="120" t="s">
        <v>76</v>
      </c>
      <c r="C26" s="121" t="s">
        <v>77</v>
      </c>
      <c r="D26" s="181"/>
      <c r="E26" s="182">
        <v>7.8558910937500712E-2</v>
      </c>
      <c r="F26" s="183">
        <v>4.5937527180855371E-2</v>
      </c>
      <c r="G26" s="183">
        <v>6.8788262362027069E-3</v>
      </c>
      <c r="H26" s="183" t="s">
        <v>390</v>
      </c>
      <c r="I26" s="183">
        <v>5.3317540572705275E-4</v>
      </c>
      <c r="J26" s="183">
        <v>5.3317540572705275E-4</v>
      </c>
      <c r="K26" s="183">
        <v>5.3317540572705275E-4</v>
      </c>
      <c r="L26" s="183">
        <v>7.9976310859057904E-5</v>
      </c>
      <c r="M26" s="183">
        <v>1.5325868856265972</v>
      </c>
      <c r="N26" s="183">
        <v>3.0239254549955978</v>
      </c>
      <c r="O26" s="183">
        <v>7.4649796036663855E-5</v>
      </c>
      <c r="P26" s="183">
        <v>4.9134646321831396E-5</v>
      </c>
      <c r="Q26" s="183">
        <v>1.1614176545259656E-6</v>
      </c>
      <c r="R26" s="183">
        <v>2.2077026674177392E-4</v>
      </c>
      <c r="S26" s="183">
        <v>2.0895907465537039E-4</v>
      </c>
      <c r="T26" s="183">
        <v>7.9088842829979432E-5</v>
      </c>
      <c r="U26" s="183">
        <v>9.8891085774756594E-7</v>
      </c>
      <c r="V26" s="183">
        <v>1.4922256465952308E-2</v>
      </c>
      <c r="W26" s="183" t="s">
        <v>390</v>
      </c>
      <c r="X26" s="183">
        <v>4.232663429654108E-5</v>
      </c>
      <c r="Y26" s="183">
        <v>2.1194839431624968E-4</v>
      </c>
      <c r="Z26" s="183">
        <v>2.2822842395598129E-4</v>
      </c>
      <c r="AA26" s="183">
        <v>6.6220988784348127E-5</v>
      </c>
      <c r="AB26" s="183">
        <v>5.4872444135312017E-4</v>
      </c>
      <c r="AC26" s="183" t="s">
        <v>391</v>
      </c>
      <c r="AD26" s="183" t="s">
        <v>391</v>
      </c>
      <c r="AE26" s="57"/>
      <c r="AF26" s="183">
        <v>354.34824170386315</v>
      </c>
      <c r="AG26" s="186" t="s">
        <v>391</v>
      </c>
      <c r="AH26" s="186" t="s">
        <v>391</v>
      </c>
      <c r="AI26" s="186" t="s">
        <v>391</v>
      </c>
      <c r="AJ26" s="186" t="s">
        <v>391</v>
      </c>
      <c r="AK26" s="185" t="s">
        <v>391</v>
      </c>
      <c r="AL26" s="160" t="s">
        <v>49</v>
      </c>
    </row>
    <row r="27" spans="1:38" s="2" customFormat="1" ht="24.75" customHeight="1" thickBot="1" x14ac:dyDescent="0.3">
      <c r="A27" s="120" t="s">
        <v>78</v>
      </c>
      <c r="B27" s="120" t="s">
        <v>79</v>
      </c>
      <c r="C27" s="121" t="s">
        <v>80</v>
      </c>
      <c r="D27" s="181"/>
      <c r="E27" s="182">
        <v>32.076992763777412</v>
      </c>
      <c r="F27" s="183">
        <v>13.172250393487479</v>
      </c>
      <c r="G27" s="183">
        <v>6.7210524092942925E-2</v>
      </c>
      <c r="H27" s="183">
        <v>1.5497719708659854</v>
      </c>
      <c r="I27" s="183">
        <v>1.1837377093651658</v>
      </c>
      <c r="J27" s="183">
        <v>1.1837377093651658</v>
      </c>
      <c r="K27" s="183">
        <v>1.1837377093651658</v>
      </c>
      <c r="L27" s="183">
        <v>0.70914419960051434</v>
      </c>
      <c r="M27" s="183">
        <v>136.58131435351842</v>
      </c>
      <c r="N27" s="183">
        <v>0.79858672996129709</v>
      </c>
      <c r="O27" s="183">
        <v>4.0039225967652053E-4</v>
      </c>
      <c r="P27" s="183">
        <v>2.1473580886249038E-2</v>
      </c>
      <c r="Q27" s="183">
        <v>6.330405302373438E-4</v>
      </c>
      <c r="R27" s="183">
        <v>2.1601599159960398E-2</v>
      </c>
      <c r="S27" s="183">
        <v>1.4947567594950768E-2</v>
      </c>
      <c r="T27" s="183">
        <v>4.1177288754415389E-3</v>
      </c>
      <c r="U27" s="183">
        <v>4.6529654112164697E-4</v>
      </c>
      <c r="V27" s="183">
        <v>7.8721057728425567E-2</v>
      </c>
      <c r="W27" s="183">
        <v>1.7608725999999999</v>
      </c>
      <c r="X27" s="183">
        <v>5.0331476445299998E-2</v>
      </c>
      <c r="Y27" s="183">
        <v>5.7349573768800004E-2</v>
      </c>
      <c r="Z27" s="183">
        <v>4.3375474685100002E-2</v>
      </c>
      <c r="AA27" s="183">
        <v>5.0818504317099999E-2</v>
      </c>
      <c r="AB27" s="183">
        <v>0.20187502921630002</v>
      </c>
      <c r="AC27" s="183">
        <v>1.7608738000000001E-3</v>
      </c>
      <c r="AD27" s="183">
        <v>3.529486E-4</v>
      </c>
      <c r="AE27" s="57"/>
      <c r="AF27" s="183">
        <v>126804.9571834322</v>
      </c>
      <c r="AG27" s="186" t="s">
        <v>391</v>
      </c>
      <c r="AH27" s="183">
        <v>82.017497185699995</v>
      </c>
      <c r="AI27" s="183">
        <v>4787.1072878899004</v>
      </c>
      <c r="AJ27" s="186" t="s">
        <v>391</v>
      </c>
      <c r="AK27" s="185" t="s">
        <v>391</v>
      </c>
      <c r="AL27" s="160" t="s">
        <v>49</v>
      </c>
    </row>
    <row r="28" spans="1:38" s="2" customFormat="1" ht="24.75" customHeight="1" thickBot="1" x14ac:dyDescent="0.3">
      <c r="A28" s="120" t="s">
        <v>78</v>
      </c>
      <c r="B28" s="120" t="s">
        <v>81</v>
      </c>
      <c r="C28" s="121" t="s">
        <v>82</v>
      </c>
      <c r="D28" s="181"/>
      <c r="E28" s="182">
        <v>10.920969331420261</v>
      </c>
      <c r="F28" s="183">
        <v>1.3330122197887464</v>
      </c>
      <c r="G28" s="183">
        <v>1.6853160010174038E-2</v>
      </c>
      <c r="H28" s="183">
        <v>6.3379010056841517E-2</v>
      </c>
      <c r="I28" s="183">
        <v>0.67957169006136575</v>
      </c>
      <c r="J28" s="183">
        <v>0.67957169006136575</v>
      </c>
      <c r="K28" s="183">
        <v>0.67957169006136575</v>
      </c>
      <c r="L28" s="183">
        <v>0.4269860432069526</v>
      </c>
      <c r="M28" s="183">
        <v>9.3630468037716259</v>
      </c>
      <c r="N28" s="183">
        <v>5.682088018375956E-2</v>
      </c>
      <c r="O28" s="183">
        <v>5.9936245825280938E-5</v>
      </c>
      <c r="P28" s="183">
        <v>4.8696299074926265E-3</v>
      </c>
      <c r="Q28" s="183">
        <v>1.0800359445066468E-4</v>
      </c>
      <c r="R28" s="183">
        <v>6.9014772659262277E-3</v>
      </c>
      <c r="S28" s="183">
        <v>4.6607238365008342E-3</v>
      </c>
      <c r="T28" s="183">
        <v>4.1777844129958227E-4</v>
      </c>
      <c r="U28" s="183">
        <v>9.6134697250767443E-5</v>
      </c>
      <c r="V28" s="183">
        <v>1.694817858914122E-2</v>
      </c>
      <c r="W28" s="183">
        <v>0.56666050000000001</v>
      </c>
      <c r="X28" s="183">
        <v>1.7412657575899999E-2</v>
      </c>
      <c r="Y28" s="183">
        <v>1.9538006835600003E-2</v>
      </c>
      <c r="Z28" s="183">
        <v>1.52697681142E-2</v>
      </c>
      <c r="AA28" s="183">
        <v>1.6393541745799999E-2</v>
      </c>
      <c r="AB28" s="183">
        <v>6.8613974271499997E-2</v>
      </c>
      <c r="AC28" s="183">
        <v>5.6666080000000003E-4</v>
      </c>
      <c r="AD28" s="183">
        <v>1.138288E-4</v>
      </c>
      <c r="AE28" s="57"/>
      <c r="AF28" s="183">
        <v>34468.900809885701</v>
      </c>
      <c r="AG28" s="186" t="s">
        <v>391</v>
      </c>
      <c r="AH28" s="183" t="s">
        <v>391</v>
      </c>
      <c r="AI28" s="183">
        <v>1594.0116473749999</v>
      </c>
      <c r="AJ28" s="186" t="s">
        <v>391</v>
      </c>
      <c r="AK28" s="185" t="s">
        <v>391</v>
      </c>
      <c r="AL28" s="160" t="s">
        <v>49</v>
      </c>
    </row>
    <row r="29" spans="1:38" s="2" customFormat="1" ht="24.75" customHeight="1" thickBot="1" x14ac:dyDescent="0.3">
      <c r="A29" s="120" t="s">
        <v>78</v>
      </c>
      <c r="B29" s="120" t="s">
        <v>83</v>
      </c>
      <c r="C29" s="121" t="s">
        <v>84</v>
      </c>
      <c r="D29" s="181"/>
      <c r="E29" s="182">
        <v>35.545187324793638</v>
      </c>
      <c r="F29" s="183">
        <v>1.3490792563031986</v>
      </c>
      <c r="G29" s="183">
        <v>2.9522345631291823E-2</v>
      </c>
      <c r="H29" s="183">
        <v>3.3155320400636693E-2</v>
      </c>
      <c r="I29" s="183">
        <v>0.66128651821217665</v>
      </c>
      <c r="J29" s="183">
        <v>0.66128651821217665</v>
      </c>
      <c r="K29" s="183">
        <v>0.66128651821217665</v>
      </c>
      <c r="L29" s="183">
        <v>0.4270164517586223</v>
      </c>
      <c r="M29" s="183">
        <v>9.6499815373960249</v>
      </c>
      <c r="N29" s="183">
        <v>1.494175158936725E-3</v>
      </c>
      <c r="O29" s="183">
        <v>7.4044543350585456E-5</v>
      </c>
      <c r="P29" s="183">
        <v>7.8288316557990657E-3</v>
      </c>
      <c r="Q29" s="183">
        <v>1.4792996718626696E-4</v>
      </c>
      <c r="R29" s="183">
        <v>1.254349626397114E-2</v>
      </c>
      <c r="S29" s="183">
        <v>8.4119590707393294E-3</v>
      </c>
      <c r="T29" s="183">
        <v>2.9856496612590088E-4</v>
      </c>
      <c r="U29" s="183">
        <v>1.4777084767136304E-4</v>
      </c>
      <c r="V29" s="183">
        <v>2.6593978995398219E-2</v>
      </c>
      <c r="W29" s="183">
        <v>0.43603969999999992</v>
      </c>
      <c r="X29" s="183">
        <v>6.8464788948000002E-3</v>
      </c>
      <c r="Y29" s="183">
        <v>4.14592333072E-2</v>
      </c>
      <c r="Z29" s="183">
        <v>4.6327840521699998E-2</v>
      </c>
      <c r="AA29" s="183">
        <v>1.0650078281000001E-2</v>
      </c>
      <c r="AB29" s="183">
        <v>0.10528363100470001</v>
      </c>
      <c r="AC29" s="183">
        <v>3.711384E-4</v>
      </c>
      <c r="AD29" s="183">
        <v>7.8774299999999996E-5</v>
      </c>
      <c r="AE29" s="57"/>
      <c r="AF29" s="183">
        <v>60099.029698404796</v>
      </c>
      <c r="AG29" s="186" t="s">
        <v>391</v>
      </c>
      <c r="AH29" s="183">
        <v>261.18250281439998</v>
      </c>
      <c r="AI29" s="183">
        <v>2930.2744768827001</v>
      </c>
      <c r="AJ29" s="186" t="s">
        <v>391</v>
      </c>
      <c r="AK29" s="185" t="s">
        <v>391</v>
      </c>
      <c r="AL29" s="160" t="s">
        <v>49</v>
      </c>
    </row>
    <row r="30" spans="1:38" s="2" customFormat="1" ht="24.75" customHeight="1" thickBot="1" x14ac:dyDescent="0.3">
      <c r="A30" s="120" t="s">
        <v>78</v>
      </c>
      <c r="B30" s="120" t="s">
        <v>85</v>
      </c>
      <c r="C30" s="121" t="s">
        <v>86</v>
      </c>
      <c r="D30" s="181"/>
      <c r="E30" s="182">
        <v>0.35543785981084047</v>
      </c>
      <c r="F30" s="183">
        <v>1.4053239088979832</v>
      </c>
      <c r="G30" s="183">
        <v>8.2309298304989972E-4</v>
      </c>
      <c r="H30" s="183">
        <v>2.418035438966769E-3</v>
      </c>
      <c r="I30" s="183">
        <v>3.1394733938694137E-2</v>
      </c>
      <c r="J30" s="183">
        <v>3.1394733938694137E-2</v>
      </c>
      <c r="K30" s="183">
        <v>3.1394733938694137E-2</v>
      </c>
      <c r="L30" s="183">
        <v>4.7167640829369282E-3</v>
      </c>
      <c r="M30" s="183">
        <v>14.958579144654532</v>
      </c>
      <c r="N30" s="183">
        <v>1.9533927707929572E-2</v>
      </c>
      <c r="O30" s="183">
        <v>1.1255877644713125E-5</v>
      </c>
      <c r="P30" s="183">
        <v>3.5773878991925004E-4</v>
      </c>
      <c r="Q30" s="183">
        <v>1.2328356057074598E-5</v>
      </c>
      <c r="R30" s="183">
        <v>2.7226630189179245E-4</v>
      </c>
      <c r="S30" s="183">
        <v>7.037109459278782E-4</v>
      </c>
      <c r="T30" s="183">
        <v>1.1571563465554991E-4</v>
      </c>
      <c r="U30" s="183">
        <v>1.1247060664115284E-5</v>
      </c>
      <c r="V30" s="183">
        <v>1.6567334741515161E-3</v>
      </c>
      <c r="W30" s="183">
        <v>3.3949400000000005E-2</v>
      </c>
      <c r="X30" s="183">
        <v>5.0448578610000003E-4</v>
      </c>
      <c r="Y30" s="183">
        <v>8.30918743E-4</v>
      </c>
      <c r="Z30" s="183">
        <v>3.4048185829999998E-4</v>
      </c>
      <c r="AA30" s="183">
        <v>9.5824688800000008E-4</v>
      </c>
      <c r="AB30" s="183">
        <v>2.6341332754E-3</v>
      </c>
      <c r="AC30" s="183">
        <v>3.3949399999999997E-5</v>
      </c>
      <c r="AD30" s="183">
        <v>2.6312000000000002E-5</v>
      </c>
      <c r="AE30" s="57"/>
      <c r="AF30" s="183">
        <v>1731.5491153787</v>
      </c>
      <c r="AG30" s="186" t="s">
        <v>391</v>
      </c>
      <c r="AH30" s="186" t="s">
        <v>391</v>
      </c>
      <c r="AI30" s="183">
        <v>54.264019558999998</v>
      </c>
      <c r="AJ30" s="186" t="s">
        <v>391</v>
      </c>
      <c r="AK30" s="185" t="s">
        <v>391</v>
      </c>
      <c r="AL30" s="160" t="s">
        <v>49</v>
      </c>
    </row>
    <row r="31" spans="1:38" s="2" customFormat="1" ht="24.75" customHeight="1" thickBot="1" x14ac:dyDescent="0.3">
      <c r="A31" s="120" t="s">
        <v>78</v>
      </c>
      <c r="B31" s="120" t="s">
        <v>87</v>
      </c>
      <c r="C31" s="121" t="s">
        <v>88</v>
      </c>
      <c r="D31" s="181"/>
      <c r="E31" s="187" t="s">
        <v>391</v>
      </c>
      <c r="F31" s="183">
        <v>5.9840484368466376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57"/>
      <c r="AF31" s="186">
        <v>272.0704688189</v>
      </c>
      <c r="AG31" s="186" t="s">
        <v>391</v>
      </c>
      <c r="AH31" s="186" t="s">
        <v>391</v>
      </c>
      <c r="AI31" s="186">
        <v>8.5161767409000007</v>
      </c>
      <c r="AJ31" s="186" t="s">
        <v>391</v>
      </c>
      <c r="AK31" s="187" t="s">
        <v>391</v>
      </c>
      <c r="AL31" s="160" t="s">
        <v>49</v>
      </c>
    </row>
    <row r="32" spans="1:38" s="2" customFormat="1" ht="24.75" customHeight="1" thickBot="1" x14ac:dyDescent="0.3">
      <c r="A32" s="120" t="s">
        <v>78</v>
      </c>
      <c r="B32" s="120" t="s">
        <v>89</v>
      </c>
      <c r="C32" s="121" t="s">
        <v>90</v>
      </c>
      <c r="D32" s="181"/>
      <c r="E32" s="188" t="s">
        <v>391</v>
      </c>
      <c r="F32" s="188" t="s">
        <v>391</v>
      </c>
      <c r="G32" s="188" t="s">
        <v>391</v>
      </c>
      <c r="H32" s="188" t="s">
        <v>391</v>
      </c>
      <c r="I32" s="183">
        <v>0.98434172547929266</v>
      </c>
      <c r="J32" s="183">
        <v>1.9684028745353022</v>
      </c>
      <c r="K32" s="183">
        <v>2.4386370603501701</v>
      </c>
      <c r="L32" s="183">
        <v>0.20439436759287058</v>
      </c>
      <c r="M32" s="188" t="s">
        <v>391</v>
      </c>
      <c r="N32" s="183">
        <v>8.2680971846358151</v>
      </c>
      <c r="O32" s="183">
        <v>3.4994239705635442E-2</v>
      </c>
      <c r="P32" s="183" t="s">
        <v>390</v>
      </c>
      <c r="Q32" s="183">
        <v>9.3957754148581665E-2</v>
      </c>
      <c r="R32" s="183">
        <v>3.0989359935558132</v>
      </c>
      <c r="S32" s="183">
        <v>68.147819887998708</v>
      </c>
      <c r="T32" s="183">
        <v>0.4679180155950427</v>
      </c>
      <c r="U32" s="183">
        <v>4.8772741207003388E-2</v>
      </c>
      <c r="V32" s="183">
        <v>19.780101677169238</v>
      </c>
      <c r="W32" s="183" t="s">
        <v>390</v>
      </c>
      <c r="X32" s="183">
        <v>5.5480311009200927E-4</v>
      </c>
      <c r="Y32" s="183">
        <v>3.1488825167384305E-4</v>
      </c>
      <c r="Z32" s="183">
        <v>4.648350381851969E-4</v>
      </c>
      <c r="AA32" s="183" t="s">
        <v>390</v>
      </c>
      <c r="AB32" s="183">
        <v>1.3345263999510492E-3</v>
      </c>
      <c r="AC32" s="183" t="s">
        <v>391</v>
      </c>
      <c r="AD32" s="183" t="s">
        <v>390</v>
      </c>
      <c r="AE32" s="57"/>
      <c r="AF32" s="185" t="s">
        <v>391</v>
      </c>
      <c r="AG32" s="185" t="s">
        <v>391</v>
      </c>
      <c r="AH32" s="185" t="s">
        <v>391</v>
      </c>
      <c r="AI32" s="185" t="s">
        <v>391</v>
      </c>
      <c r="AJ32" s="185" t="s">
        <v>391</v>
      </c>
      <c r="AK32" s="183">
        <v>73465.488492521807</v>
      </c>
      <c r="AL32" s="160" t="s">
        <v>386</v>
      </c>
    </row>
    <row r="33" spans="1:255" s="2" customFormat="1" ht="24.75" customHeight="1" thickBot="1" x14ac:dyDescent="0.3">
      <c r="A33" s="120" t="s">
        <v>78</v>
      </c>
      <c r="B33" s="120" t="s">
        <v>91</v>
      </c>
      <c r="C33" s="121" t="s">
        <v>92</v>
      </c>
      <c r="D33" s="181"/>
      <c r="E33" s="188" t="s">
        <v>391</v>
      </c>
      <c r="F33" s="188" t="s">
        <v>391</v>
      </c>
      <c r="G33" s="188" t="s">
        <v>391</v>
      </c>
      <c r="H33" s="188" t="s">
        <v>391</v>
      </c>
      <c r="I33" s="183">
        <v>0.42763801899069664</v>
      </c>
      <c r="J33" s="183">
        <v>0.79192225739017863</v>
      </c>
      <c r="K33" s="183">
        <v>1.5838445147803573</v>
      </c>
      <c r="L33" s="183">
        <v>1.6788751856671794E-2</v>
      </c>
      <c r="M33" s="188" t="s">
        <v>391</v>
      </c>
      <c r="N33" s="183">
        <v>6.9644409533740945E-2</v>
      </c>
      <c r="O33" s="183" t="s">
        <v>390</v>
      </c>
      <c r="P33" s="183" t="s">
        <v>390</v>
      </c>
      <c r="Q33" s="183" t="s">
        <v>390</v>
      </c>
      <c r="R33" s="183">
        <v>2.9499828018271713E-2</v>
      </c>
      <c r="S33" s="183">
        <v>1.2110342431269556E-2</v>
      </c>
      <c r="T33" s="183">
        <v>2.1171482458288642E-2</v>
      </c>
      <c r="U33" s="183" t="s">
        <v>390</v>
      </c>
      <c r="V33" s="183">
        <v>0.10978899104921019</v>
      </c>
      <c r="W33" s="183" t="s">
        <v>390</v>
      </c>
      <c r="X33" s="183" t="s">
        <v>390</v>
      </c>
      <c r="Y33" s="183" t="s">
        <v>390</v>
      </c>
      <c r="Z33" s="183" t="s">
        <v>390</v>
      </c>
      <c r="AA33" s="183" t="s">
        <v>390</v>
      </c>
      <c r="AB33" s="183" t="s">
        <v>390</v>
      </c>
      <c r="AC33" s="183" t="s">
        <v>391</v>
      </c>
      <c r="AD33" s="183" t="s">
        <v>390</v>
      </c>
      <c r="AE33" s="57"/>
      <c r="AF33" s="185" t="s">
        <v>391</v>
      </c>
      <c r="AG33" s="185" t="s">
        <v>391</v>
      </c>
      <c r="AH33" s="185" t="s">
        <v>391</v>
      </c>
      <c r="AI33" s="185" t="s">
        <v>391</v>
      </c>
      <c r="AJ33" s="185" t="s">
        <v>391</v>
      </c>
      <c r="AK33" s="183">
        <v>73465.488492521807</v>
      </c>
      <c r="AL33" s="160" t="s">
        <v>386</v>
      </c>
    </row>
    <row r="34" spans="1:255" s="2" customFormat="1" ht="24.75" customHeight="1" thickBot="1" x14ac:dyDescent="0.3">
      <c r="A34" s="120" t="s">
        <v>70</v>
      </c>
      <c r="B34" s="120" t="s">
        <v>93</v>
      </c>
      <c r="C34" s="121" t="s">
        <v>94</v>
      </c>
      <c r="D34" s="181"/>
      <c r="E34" s="182">
        <v>4.5952904728067256</v>
      </c>
      <c r="F34" s="183">
        <v>0.43639633929867755</v>
      </c>
      <c r="G34" s="183">
        <v>1.8400139085999999E-3</v>
      </c>
      <c r="H34" s="183">
        <v>9.2000006181599994E-4</v>
      </c>
      <c r="I34" s="183">
        <v>9.6035436671400021E-2</v>
      </c>
      <c r="J34" s="183">
        <v>0.10523543681048601</v>
      </c>
      <c r="K34" s="183">
        <v>0.15005654700848381</v>
      </c>
      <c r="L34" s="183">
        <v>6.2423032858171815E-2</v>
      </c>
      <c r="M34" s="183">
        <v>1.2815922532196229</v>
      </c>
      <c r="N34" s="183">
        <v>3.6802070835999993E-5</v>
      </c>
      <c r="O34" s="183">
        <v>1.5640002781719997E-4</v>
      </c>
      <c r="P34" s="183">
        <v>4.8760012208659992E-4</v>
      </c>
      <c r="Q34" s="183">
        <v>9.2000618159999998E-6</v>
      </c>
      <c r="R34" s="183">
        <v>4.6000002086289994E-3</v>
      </c>
      <c r="S34" s="183">
        <v>0.15640000027044498</v>
      </c>
      <c r="T34" s="183">
        <v>6.4400002009019994E-3</v>
      </c>
      <c r="U34" s="183">
        <v>9.2000002781719996E-4</v>
      </c>
      <c r="V34" s="183">
        <v>9.2000003090799989E-2</v>
      </c>
      <c r="W34" s="183" t="s">
        <v>390</v>
      </c>
      <c r="X34" s="183">
        <v>2.7600007031569995E-3</v>
      </c>
      <c r="Y34" s="183">
        <v>4.6000009102405998E-3</v>
      </c>
      <c r="Z34" s="183">
        <v>3.4224003662597998E-3</v>
      </c>
      <c r="AA34" s="183">
        <v>7.9120028589899994E-4</v>
      </c>
      <c r="AB34" s="183">
        <v>1.1573602265556399E-2</v>
      </c>
      <c r="AC34" s="183" t="s">
        <v>391</v>
      </c>
      <c r="AD34" s="183" t="s">
        <v>391</v>
      </c>
      <c r="AE34" s="57"/>
      <c r="AF34" s="183">
        <v>3959.404</v>
      </c>
      <c r="AG34" s="186">
        <v>15.454000000000001</v>
      </c>
      <c r="AH34" s="186" t="s">
        <v>391</v>
      </c>
      <c r="AI34" s="186" t="s">
        <v>391</v>
      </c>
      <c r="AJ34" s="186" t="s">
        <v>391</v>
      </c>
      <c r="AK34" s="185" t="s">
        <v>391</v>
      </c>
      <c r="AL34" s="160" t="s">
        <v>49</v>
      </c>
    </row>
    <row r="35" spans="1:255"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57"/>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s="2" customFormat="1" ht="24.75" customHeight="1" thickBot="1" x14ac:dyDescent="0.3">
      <c r="A36" s="120" t="s">
        <v>95</v>
      </c>
      <c r="B36" s="120" t="s">
        <v>98</v>
      </c>
      <c r="C36" s="121" t="s">
        <v>99</v>
      </c>
      <c r="D36" s="181"/>
      <c r="E36" s="182">
        <v>0.184964006452879</v>
      </c>
      <c r="F36" s="183">
        <v>1.5246971646504924E-2</v>
      </c>
      <c r="G36" s="183">
        <v>7.9999999999999993E-5</v>
      </c>
      <c r="H36" s="183">
        <v>1.428E-5</v>
      </c>
      <c r="I36" s="183">
        <v>8.9480062159165621E-3</v>
      </c>
      <c r="J36" s="183">
        <v>9.2689342159165619E-3</v>
      </c>
      <c r="K36" s="183">
        <v>9.2689342159165619E-3</v>
      </c>
      <c r="L36" s="183">
        <v>4.0390394187541107E-3</v>
      </c>
      <c r="M36" s="183">
        <v>4.3710742693728162E-2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57"/>
      <c r="AF36" s="183">
        <v>172.148</v>
      </c>
      <c r="AG36" s="186" t="s">
        <v>391</v>
      </c>
      <c r="AH36" s="186" t="s">
        <v>391</v>
      </c>
      <c r="AI36" s="186" t="s">
        <v>391</v>
      </c>
      <c r="AJ36" s="186" t="s">
        <v>391</v>
      </c>
      <c r="AK36" s="185" t="s">
        <v>391</v>
      </c>
      <c r="AL36" s="160" t="s">
        <v>49</v>
      </c>
    </row>
    <row r="37" spans="1:255" s="2" customFormat="1" ht="24.75" customHeight="1" thickBot="1" x14ac:dyDescent="0.3">
      <c r="A37" s="120" t="s">
        <v>70</v>
      </c>
      <c r="B37" s="120" t="s">
        <v>100</v>
      </c>
      <c r="C37" s="121" t="s">
        <v>395</v>
      </c>
      <c r="D37" s="181"/>
      <c r="E37" s="182">
        <v>0.3306712859999999</v>
      </c>
      <c r="F37" s="182">
        <v>4.8656000000000003E-3</v>
      </c>
      <c r="G37" s="182">
        <v>8.5452100000000012E-4</v>
      </c>
      <c r="H37" s="182" t="s">
        <v>391</v>
      </c>
      <c r="I37" s="182">
        <v>6.0820000000000004E-4</v>
      </c>
      <c r="J37" s="182">
        <v>6.0820000000000004E-4</v>
      </c>
      <c r="K37" s="182">
        <v>6.0820000000000004E-4</v>
      </c>
      <c r="L37" s="182">
        <v>1.5205000000000004E-5</v>
      </c>
      <c r="M37" s="182">
        <v>5.7417919000000012E-2</v>
      </c>
      <c r="N37" s="182">
        <v>4.5614999999999994E-6</v>
      </c>
      <c r="O37" s="182">
        <v>7.6024999999999994E-7</v>
      </c>
      <c r="P37" s="182">
        <v>3.0410000000000002E-4</v>
      </c>
      <c r="Q37" s="182">
        <v>3.6491999999999997E-4</v>
      </c>
      <c r="R37" s="182">
        <v>2.3111600000000002E-6</v>
      </c>
      <c r="S37" s="182">
        <v>2.3111600000000002E-7</v>
      </c>
      <c r="T37" s="182">
        <v>1.5509100000000001E-6</v>
      </c>
      <c r="U37" s="182">
        <v>3.4059199999999994E-5</v>
      </c>
      <c r="V37" s="182">
        <v>4.5614999999999994E-6</v>
      </c>
      <c r="W37" s="182" t="s">
        <v>390</v>
      </c>
      <c r="X37" s="182">
        <v>1.7029600000000002E-6</v>
      </c>
      <c r="Y37" s="182">
        <v>4.8047800000000004E-6</v>
      </c>
      <c r="Z37" s="182">
        <v>3.3755100000000004E-6</v>
      </c>
      <c r="AA37" s="182">
        <v>2.5422759999999997E-5</v>
      </c>
      <c r="AB37" s="183">
        <v>3.5306009999999998E-5</v>
      </c>
      <c r="AC37" s="182" t="s">
        <v>391</v>
      </c>
      <c r="AD37" s="182" t="s">
        <v>391</v>
      </c>
      <c r="AE37" s="57"/>
      <c r="AF37" s="186" t="s">
        <v>391</v>
      </c>
      <c r="AG37" s="186" t="s">
        <v>391</v>
      </c>
      <c r="AH37" s="186">
        <v>3041</v>
      </c>
      <c r="AI37" s="186" t="s">
        <v>391</v>
      </c>
      <c r="AJ37" s="186" t="s">
        <v>391</v>
      </c>
      <c r="AK37" s="185" t="s">
        <v>391</v>
      </c>
      <c r="AL37" s="160" t="s">
        <v>49</v>
      </c>
    </row>
    <row r="38" spans="1:255"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57"/>
      <c r="AF38" s="186" t="s">
        <v>392</v>
      </c>
      <c r="AG38" s="186" t="s">
        <v>392</v>
      </c>
      <c r="AH38" s="186" t="s">
        <v>392</v>
      </c>
      <c r="AI38" s="186" t="s">
        <v>392</v>
      </c>
      <c r="AJ38" s="186" t="s">
        <v>392</v>
      </c>
      <c r="AK38" s="185" t="s">
        <v>392</v>
      </c>
      <c r="AL38" s="160" t="s">
        <v>49</v>
      </c>
    </row>
    <row r="39" spans="1:255" s="2" customFormat="1" ht="24.75" customHeight="1" thickBot="1" x14ac:dyDescent="0.3">
      <c r="A39" s="120" t="s">
        <v>103</v>
      </c>
      <c r="B39" s="120" t="s">
        <v>104</v>
      </c>
      <c r="C39" s="121" t="s">
        <v>396</v>
      </c>
      <c r="D39" s="181"/>
      <c r="E39" s="182">
        <v>6.6026822023070606</v>
      </c>
      <c r="F39" s="183">
        <v>1.1045668979235843</v>
      </c>
      <c r="G39" s="183">
        <v>4.6679403392672034</v>
      </c>
      <c r="H39" s="183">
        <v>0.17433686599999995</v>
      </c>
      <c r="I39" s="183">
        <v>0.2532286605498642</v>
      </c>
      <c r="J39" s="183">
        <v>0.34844052454971541</v>
      </c>
      <c r="K39" s="183">
        <v>0.52610764354971329</v>
      </c>
      <c r="L39" s="183">
        <v>1.5644375775079759E-2</v>
      </c>
      <c r="M39" s="183">
        <v>3.6858919679918953</v>
      </c>
      <c r="N39" s="183">
        <v>0.17504360023095886</v>
      </c>
      <c r="O39" s="183">
        <v>2.5137149814454463E-2</v>
      </c>
      <c r="P39" s="183">
        <v>4.0763128018361489E-2</v>
      </c>
      <c r="Q39" s="183">
        <v>0.12630012652436409</v>
      </c>
      <c r="R39" s="183">
        <v>0.14435843946943896</v>
      </c>
      <c r="S39" s="183">
        <v>0.13821911861298777</v>
      </c>
      <c r="T39" s="183">
        <v>0.50743214375749224</v>
      </c>
      <c r="U39" s="183">
        <v>0.216927381416544</v>
      </c>
      <c r="V39" s="183">
        <v>1.0104409830809249</v>
      </c>
      <c r="W39" s="183">
        <v>0.24300133808108454</v>
      </c>
      <c r="X39" s="183">
        <v>1.4668698095260502E-2</v>
      </c>
      <c r="Y39" s="183">
        <v>2.3714300328117187E-2</v>
      </c>
      <c r="Z39" s="183">
        <v>8.0631465667605762E-3</v>
      </c>
      <c r="AA39" s="183">
        <v>6.4163404729064722E-3</v>
      </c>
      <c r="AB39" s="183">
        <v>5.2862485463045651E-2</v>
      </c>
      <c r="AC39" s="183">
        <v>5.9499235400792577E-2</v>
      </c>
      <c r="AD39" s="183">
        <v>2.197372067916236E-2</v>
      </c>
      <c r="AE39" s="57"/>
      <c r="AF39" s="183">
        <v>1152.1419866351603</v>
      </c>
      <c r="AG39" s="186">
        <v>6591.8675672299987</v>
      </c>
      <c r="AH39" s="183">
        <v>80112.137345872194</v>
      </c>
      <c r="AI39" s="183">
        <v>6519.2639015340001</v>
      </c>
      <c r="AJ39" s="186" t="s">
        <v>391</v>
      </c>
      <c r="AK39" s="185" t="s">
        <v>391</v>
      </c>
      <c r="AL39" s="160" t="s">
        <v>49</v>
      </c>
    </row>
    <row r="40" spans="1:255" s="2" customFormat="1" ht="24.75" customHeight="1" thickBot="1" x14ac:dyDescent="0.3">
      <c r="A40" s="120" t="s">
        <v>70</v>
      </c>
      <c r="B40" s="120" t="s">
        <v>105</v>
      </c>
      <c r="C40" s="121" t="s">
        <v>397</v>
      </c>
      <c r="D40" s="181"/>
      <c r="E40" s="182">
        <v>7.9746199999999989E-2</v>
      </c>
      <c r="F40" s="183">
        <v>6.8293999999999985E-3</v>
      </c>
      <c r="G40" s="183">
        <v>4.6000000000000001E-4</v>
      </c>
      <c r="H40" s="183">
        <v>4.0000000000000003E-5</v>
      </c>
      <c r="I40" s="183">
        <v>4.0300000000000006E-3</v>
      </c>
      <c r="J40" s="183">
        <v>4.0300000000000006E-3</v>
      </c>
      <c r="K40" s="183">
        <v>4.0300000000000006E-3</v>
      </c>
      <c r="L40" s="183">
        <v>3.173E-3</v>
      </c>
      <c r="M40" s="183">
        <v>3.2761000000000005E-2</v>
      </c>
      <c r="N40" s="183">
        <v>1.125E-6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1.5000000000000001E-4</v>
      </c>
      <c r="Y40" s="183">
        <v>2.5000000000000001E-4</v>
      </c>
      <c r="Z40" s="183">
        <v>1.7199999999999998E-4</v>
      </c>
      <c r="AA40" s="183">
        <v>1.06E-4</v>
      </c>
      <c r="AB40" s="183">
        <v>6.78E-4</v>
      </c>
      <c r="AC40" s="183" t="s">
        <v>390</v>
      </c>
      <c r="AD40" s="183" t="s">
        <v>390</v>
      </c>
      <c r="AE40" s="57"/>
      <c r="AF40" s="183">
        <v>215.71099999999998</v>
      </c>
      <c r="AG40" s="186" t="s">
        <v>391</v>
      </c>
      <c r="AH40" s="186" t="s">
        <v>391</v>
      </c>
      <c r="AI40" s="183" t="s">
        <v>391</v>
      </c>
      <c r="AJ40" s="186" t="s">
        <v>391</v>
      </c>
      <c r="AK40" s="185" t="s">
        <v>391</v>
      </c>
      <c r="AL40" s="160" t="s">
        <v>49</v>
      </c>
    </row>
    <row r="41" spans="1:255" s="2" customFormat="1" ht="24.75" customHeight="1" thickBot="1" x14ac:dyDescent="0.3">
      <c r="A41" s="120" t="s">
        <v>103</v>
      </c>
      <c r="B41" s="120" t="s">
        <v>106</v>
      </c>
      <c r="C41" s="121" t="s">
        <v>398</v>
      </c>
      <c r="D41" s="181"/>
      <c r="E41" s="182">
        <v>10.83375230289588</v>
      </c>
      <c r="F41" s="183">
        <v>197.60517482715602</v>
      </c>
      <c r="G41" s="183">
        <v>22.353603684922845</v>
      </c>
      <c r="H41" s="183">
        <v>0.3416975466759693</v>
      </c>
      <c r="I41" s="183">
        <v>67.092025566310852</v>
      </c>
      <c r="J41" s="183">
        <v>68.422827256004226</v>
      </c>
      <c r="K41" s="183">
        <v>74.00129364831848</v>
      </c>
      <c r="L41" s="183">
        <v>5.1888024721378789</v>
      </c>
      <c r="M41" s="183">
        <v>887.35587511786116</v>
      </c>
      <c r="N41" s="183">
        <v>1.4784234858330363</v>
      </c>
      <c r="O41" s="183">
        <v>0.50267150071696809</v>
      </c>
      <c r="P41" s="183">
        <v>0.37813559380386491</v>
      </c>
      <c r="Q41" s="183">
        <v>0.45291945125454164</v>
      </c>
      <c r="R41" s="183">
        <v>2.4454102292773214</v>
      </c>
      <c r="S41" s="183">
        <v>0.80015771066857444</v>
      </c>
      <c r="T41" s="183">
        <v>0.45230539079486637</v>
      </c>
      <c r="U41" s="183">
        <v>0.24880030588659174</v>
      </c>
      <c r="V41" s="183">
        <v>4.7544517665913126</v>
      </c>
      <c r="W41" s="183">
        <v>5.7822185164918061</v>
      </c>
      <c r="X41" s="183">
        <v>18.212833314599173</v>
      </c>
      <c r="Y41" s="183">
        <v>13.331939253612706</v>
      </c>
      <c r="Z41" s="183">
        <v>7.3051322650268329</v>
      </c>
      <c r="AA41" s="183">
        <v>9.5670103270903919</v>
      </c>
      <c r="AB41" s="183">
        <v>48.416915160329111</v>
      </c>
      <c r="AC41" s="183">
        <v>16.17741567159479</v>
      </c>
      <c r="AD41" s="183">
        <v>0.27361211847475214</v>
      </c>
      <c r="AE41" s="57"/>
      <c r="AF41" s="183" t="s">
        <v>390</v>
      </c>
      <c r="AG41" s="186">
        <v>43854.488919897798</v>
      </c>
      <c r="AH41" s="183">
        <v>100801.74614587308</v>
      </c>
      <c r="AI41" s="183">
        <v>63181</v>
      </c>
      <c r="AJ41" s="186" t="s">
        <v>391</v>
      </c>
      <c r="AK41" s="185" t="s">
        <v>391</v>
      </c>
      <c r="AL41" s="160" t="s">
        <v>49</v>
      </c>
    </row>
    <row r="42" spans="1:255" s="2" customFormat="1" ht="24.75" customHeight="1" thickBot="1" x14ac:dyDescent="0.3">
      <c r="A42" s="120" t="s">
        <v>70</v>
      </c>
      <c r="B42" s="120" t="s">
        <v>107</v>
      </c>
      <c r="C42" s="121" t="s">
        <v>108</v>
      </c>
      <c r="D42" s="181"/>
      <c r="E42" s="182">
        <v>2.6269384615384611E-2</v>
      </c>
      <c r="F42" s="183">
        <v>0.38365823076923083</v>
      </c>
      <c r="G42" s="183">
        <v>1.1999999999999999E-4</v>
      </c>
      <c r="H42" s="183">
        <v>2.4000000000000001E-5</v>
      </c>
      <c r="I42" s="183">
        <v>1.3374E-2</v>
      </c>
      <c r="J42" s="183">
        <v>1.3374E-2</v>
      </c>
      <c r="K42" s="183">
        <v>1.3374E-2</v>
      </c>
      <c r="L42" s="183">
        <v>6.6807692307692304E-4</v>
      </c>
      <c r="M42" s="183">
        <v>4.473958615384614</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57"/>
      <c r="AF42" s="182">
        <v>265.40999999999997</v>
      </c>
      <c r="AG42" s="186" t="s">
        <v>391</v>
      </c>
      <c r="AH42" s="186" t="s">
        <v>391</v>
      </c>
      <c r="AI42" s="183" t="s">
        <v>391</v>
      </c>
      <c r="AJ42" s="186" t="s">
        <v>391</v>
      </c>
      <c r="AK42" s="185" t="s">
        <v>391</v>
      </c>
      <c r="AL42" s="160" t="s">
        <v>49</v>
      </c>
    </row>
    <row r="43" spans="1:255" s="2" customFormat="1" ht="24.75" customHeight="1" thickBot="1" x14ac:dyDescent="0.3">
      <c r="A43" s="120" t="s">
        <v>103</v>
      </c>
      <c r="B43" s="120" t="s">
        <v>109</v>
      </c>
      <c r="C43" s="121" t="s">
        <v>110</v>
      </c>
      <c r="D43" s="181"/>
      <c r="E43" s="182">
        <v>0.52103832399999828</v>
      </c>
      <c r="F43" s="183">
        <v>0.24835172500000041</v>
      </c>
      <c r="G43" s="183">
        <v>0.36106980699999786</v>
      </c>
      <c r="H43" s="183" t="s">
        <v>438</v>
      </c>
      <c r="I43" s="183">
        <v>5.1115926999999645E-2</v>
      </c>
      <c r="J43" s="183">
        <v>6.9853059999999759E-2</v>
      </c>
      <c r="K43" s="183">
        <v>0.10837164200000098</v>
      </c>
      <c r="L43" s="183">
        <v>3.5445236819864924E-3</v>
      </c>
      <c r="M43" s="183">
        <v>0.93587213799999402</v>
      </c>
      <c r="N43" s="183">
        <v>2.1306781533004891E-2</v>
      </c>
      <c r="O43" s="183">
        <v>3.5919681333353676E-3</v>
      </c>
      <c r="P43" s="183">
        <v>1.5028991911609942E-3</v>
      </c>
      <c r="Q43" s="183">
        <v>1.552126136087386E-2</v>
      </c>
      <c r="R43" s="183">
        <v>1.5237474794380021E-2</v>
      </c>
      <c r="S43" s="183">
        <v>1.8870870977406737E-2</v>
      </c>
      <c r="T43" s="183">
        <v>7.5414617745958756E-2</v>
      </c>
      <c r="U43" s="183">
        <v>2.369753054533995E-3</v>
      </c>
      <c r="V43" s="183">
        <v>0.15351884875734773</v>
      </c>
      <c r="W43" s="183">
        <v>2.5901704125489675E-2</v>
      </c>
      <c r="X43" s="183">
        <v>2.293729729489785E-3</v>
      </c>
      <c r="Y43" s="183">
        <v>3.6876945126049082E-3</v>
      </c>
      <c r="Z43" s="183">
        <v>1.2318797922624206E-3</v>
      </c>
      <c r="AA43" s="183">
        <v>9.8465655425646103E-4</v>
      </c>
      <c r="AB43" s="183">
        <v>8.1979605886135769E-3</v>
      </c>
      <c r="AC43" s="183">
        <v>2.9669106715551909E-3</v>
      </c>
      <c r="AD43" s="183">
        <v>2.3272865071295116E-3</v>
      </c>
      <c r="AE43" s="57"/>
      <c r="AF43" s="183">
        <v>264.18364075299996</v>
      </c>
      <c r="AG43" s="183">
        <v>277.64354975000003</v>
      </c>
      <c r="AH43" s="183">
        <v>1215.5662345669982</v>
      </c>
      <c r="AI43" s="183">
        <v>2295.5891368509001</v>
      </c>
      <c r="AJ43" s="186" t="s">
        <v>391</v>
      </c>
      <c r="AK43" s="185" t="s">
        <v>391</v>
      </c>
      <c r="AL43" s="160" t="s">
        <v>49</v>
      </c>
    </row>
    <row r="44" spans="1:255" s="2" customFormat="1" ht="24.75" customHeight="1" thickBot="1" x14ac:dyDescent="0.3">
      <c r="A44" s="120" t="s">
        <v>70</v>
      </c>
      <c r="B44" s="120" t="s">
        <v>111</v>
      </c>
      <c r="C44" s="121" t="s">
        <v>112</v>
      </c>
      <c r="D44" s="181"/>
      <c r="E44" s="182">
        <v>8.4902671091036712</v>
      </c>
      <c r="F44" s="183">
        <v>1.7642273972586371</v>
      </c>
      <c r="G44" s="183">
        <v>3.3699999999999997E-3</v>
      </c>
      <c r="H44" s="183">
        <v>7.334639999999999E-3</v>
      </c>
      <c r="I44" s="183">
        <v>1.1884562368108593</v>
      </c>
      <c r="J44" s="183">
        <v>1.1884562368108593</v>
      </c>
      <c r="K44" s="183">
        <v>1.1884562368108593</v>
      </c>
      <c r="L44" s="183">
        <v>0.69866692558872734</v>
      </c>
      <c r="M44" s="183">
        <v>11.127066899106218</v>
      </c>
      <c r="N44" s="183">
        <v>2.2500000000000003E-3</v>
      </c>
      <c r="O44" s="183">
        <v>2.8431000000000003E-3</v>
      </c>
      <c r="P44" s="183">
        <v>1.7633000000000002E-3</v>
      </c>
      <c r="Q44" s="183">
        <v>3.4900000000000001E-5</v>
      </c>
      <c r="R44" s="183">
        <v>9.9900000000000006E-3</v>
      </c>
      <c r="S44" s="183">
        <v>2.70356E-2</v>
      </c>
      <c r="T44" s="183">
        <v>3.5944000000000002E-3</v>
      </c>
      <c r="U44" s="183">
        <v>1.5129999999999999E-4</v>
      </c>
      <c r="V44" s="183">
        <v>0.55599399999999999</v>
      </c>
      <c r="W44" s="183" t="s">
        <v>390</v>
      </c>
      <c r="X44" s="183">
        <v>9.7761000000000011E-3</v>
      </c>
      <c r="Y44" s="183">
        <v>6.1145999999999998E-4</v>
      </c>
      <c r="Z44" s="183">
        <v>1.3731400000000001E-4</v>
      </c>
      <c r="AA44" s="183">
        <v>2.163E-4</v>
      </c>
      <c r="AB44" s="183">
        <v>1.0741173999999999E-2</v>
      </c>
      <c r="AC44" s="183" t="s">
        <v>390</v>
      </c>
      <c r="AD44" s="183" t="s">
        <v>390</v>
      </c>
      <c r="AE44" s="57"/>
      <c r="AF44" s="183">
        <v>14768.8463322884</v>
      </c>
      <c r="AG44" s="186" t="s">
        <v>391</v>
      </c>
      <c r="AH44" s="186" t="s">
        <v>391</v>
      </c>
      <c r="AI44" s="183" t="s">
        <v>391</v>
      </c>
      <c r="AJ44" s="186" t="s">
        <v>391</v>
      </c>
      <c r="AK44" s="185" t="s">
        <v>391</v>
      </c>
      <c r="AL44" s="160" t="s">
        <v>49</v>
      </c>
    </row>
    <row r="45" spans="1:255"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57"/>
      <c r="AF45" s="183" t="s">
        <v>392</v>
      </c>
      <c r="AG45" s="186" t="s">
        <v>392</v>
      </c>
      <c r="AH45" s="186" t="s">
        <v>392</v>
      </c>
      <c r="AI45" s="186" t="s">
        <v>392</v>
      </c>
      <c r="AJ45" s="186" t="s">
        <v>392</v>
      </c>
      <c r="AK45" s="185" t="s">
        <v>392</v>
      </c>
      <c r="AL45" s="160" t="s">
        <v>49</v>
      </c>
    </row>
    <row r="46" spans="1:255"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57"/>
      <c r="AF46" s="182" t="s">
        <v>438</v>
      </c>
      <c r="AG46" s="190" t="s">
        <v>438</v>
      </c>
      <c r="AH46" s="182" t="s">
        <v>438</v>
      </c>
      <c r="AI46" s="182" t="s">
        <v>438</v>
      </c>
      <c r="AJ46" s="190" t="s">
        <v>391</v>
      </c>
      <c r="AK46" s="185" t="s">
        <v>391</v>
      </c>
      <c r="AL46" s="160" t="s">
        <v>49</v>
      </c>
    </row>
    <row r="47" spans="1:255" s="2" customFormat="1" ht="24.75" customHeight="1" thickBot="1" x14ac:dyDescent="0.3">
      <c r="A47" s="120" t="s">
        <v>70</v>
      </c>
      <c r="B47" s="120" t="s">
        <v>117</v>
      </c>
      <c r="C47" s="121" t="s">
        <v>118</v>
      </c>
      <c r="D47" s="181"/>
      <c r="E47" s="182">
        <v>0.1518216</v>
      </c>
      <c r="F47" s="183">
        <v>1.2333299999999998E-2</v>
      </c>
      <c r="G47" s="183">
        <v>1.83E-3</v>
      </c>
      <c r="H47" s="183">
        <v>8.4000000000000009E-5</v>
      </c>
      <c r="I47" s="183">
        <v>5.9303999999999989E-3</v>
      </c>
      <c r="J47" s="183">
        <v>5.9303999999999989E-3</v>
      </c>
      <c r="K47" s="183">
        <v>5.9303999999999989E-3</v>
      </c>
      <c r="L47" s="183">
        <v>4.5086999999999992E-3</v>
      </c>
      <c r="M47" s="183">
        <v>6.3512400000000011E-2</v>
      </c>
      <c r="N47" s="183">
        <v>3.3749999999999999E-6</v>
      </c>
      <c r="O47" s="183">
        <v>1.05E-4</v>
      </c>
      <c r="P47" s="183">
        <v>5.5649999999999991E-5</v>
      </c>
      <c r="Q47" s="183">
        <v>1.0500000000000001E-6</v>
      </c>
      <c r="R47" s="183">
        <v>5.2499999999999997E-4</v>
      </c>
      <c r="S47" s="183">
        <v>1.7850000000000001E-2</v>
      </c>
      <c r="T47" s="183">
        <v>7.3499999999999998E-4</v>
      </c>
      <c r="U47" s="183">
        <v>1.05E-4</v>
      </c>
      <c r="V47" s="183">
        <v>1.0500000000000001E-2</v>
      </c>
      <c r="W47" s="183" t="s">
        <v>390</v>
      </c>
      <c r="X47" s="183">
        <v>3.1500000000000001E-4</v>
      </c>
      <c r="Y47" s="183">
        <v>5.2499999999999997E-4</v>
      </c>
      <c r="Z47" s="183">
        <v>3.612E-4</v>
      </c>
      <c r="AA47" s="183">
        <v>2.2259999999999999E-4</v>
      </c>
      <c r="AB47" s="183">
        <v>1.4237999999999998E-3</v>
      </c>
      <c r="AC47" s="183" t="s">
        <v>390</v>
      </c>
      <c r="AD47" s="183" t="s">
        <v>390</v>
      </c>
      <c r="AE47" s="57"/>
      <c r="AF47" s="183">
        <v>452.28299999999996</v>
      </c>
      <c r="AG47" s="186" t="s">
        <v>391</v>
      </c>
      <c r="AH47" s="186" t="s">
        <v>391</v>
      </c>
      <c r="AI47" s="183" t="s">
        <v>391</v>
      </c>
      <c r="AJ47" s="186" t="s">
        <v>391</v>
      </c>
      <c r="AK47" s="185" t="s">
        <v>391</v>
      </c>
      <c r="AL47" s="160" t="s">
        <v>49</v>
      </c>
    </row>
    <row r="48" spans="1:255" s="2" customFormat="1" ht="24.75" customHeight="1" thickBot="1" x14ac:dyDescent="0.3">
      <c r="A48" s="120" t="s">
        <v>119</v>
      </c>
      <c r="B48" s="120" t="s">
        <v>120</v>
      </c>
      <c r="C48" s="121" t="s">
        <v>121</v>
      </c>
      <c r="D48" s="181"/>
      <c r="E48" s="188" t="s">
        <v>391</v>
      </c>
      <c r="F48" s="182">
        <v>9.6771541211868755</v>
      </c>
      <c r="G48" s="188" t="s">
        <v>391</v>
      </c>
      <c r="H48" s="188" t="s">
        <v>391</v>
      </c>
      <c r="I48" s="183">
        <v>0.29153000000000001</v>
      </c>
      <c r="J48" s="183">
        <v>1.996041</v>
      </c>
      <c r="K48" s="183">
        <v>4.3116060000000003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57"/>
      <c r="AF48" s="191" t="s">
        <v>391</v>
      </c>
      <c r="AG48" s="191" t="s">
        <v>391</v>
      </c>
      <c r="AH48" s="191" t="s">
        <v>391</v>
      </c>
      <c r="AI48" s="191" t="s">
        <v>391</v>
      </c>
      <c r="AJ48" s="191" t="s">
        <v>391</v>
      </c>
      <c r="AK48" s="183">
        <v>55.209000000000003</v>
      </c>
      <c r="AL48" s="160" t="s">
        <v>122</v>
      </c>
    </row>
    <row r="49" spans="1:38" s="2" customFormat="1" ht="24.75" customHeight="1" thickBot="1" x14ac:dyDescent="0.3">
      <c r="A49" s="120" t="s">
        <v>119</v>
      </c>
      <c r="B49" s="120" t="s">
        <v>123</v>
      </c>
      <c r="C49" s="121" t="s">
        <v>124</v>
      </c>
      <c r="D49" s="181"/>
      <c r="E49" s="182">
        <v>4.4935000000000003E-2</v>
      </c>
      <c r="F49" s="182">
        <v>0.26603899999999997</v>
      </c>
      <c r="G49" s="182">
        <v>0.132136</v>
      </c>
      <c r="H49" s="182">
        <v>1.2951000000000001E-2</v>
      </c>
      <c r="I49" s="182">
        <v>0.33705613999999995</v>
      </c>
      <c r="J49" s="182">
        <v>0.51655280999999997</v>
      </c>
      <c r="K49" s="182">
        <v>0.64769100000000002</v>
      </c>
      <c r="L49" s="182">
        <v>0.16515750859999997</v>
      </c>
      <c r="M49" s="182">
        <v>0.12870700000000002</v>
      </c>
      <c r="N49" s="182" t="s">
        <v>390</v>
      </c>
      <c r="O49" s="182" t="s">
        <v>390</v>
      </c>
      <c r="P49" s="182" t="s">
        <v>390</v>
      </c>
      <c r="Q49" s="182" t="s">
        <v>390</v>
      </c>
      <c r="R49" s="182" t="s">
        <v>390</v>
      </c>
      <c r="S49" s="182" t="s">
        <v>390</v>
      </c>
      <c r="T49" s="182" t="s">
        <v>390</v>
      </c>
      <c r="U49" s="182" t="s">
        <v>390</v>
      </c>
      <c r="V49" s="182" t="s">
        <v>390</v>
      </c>
      <c r="W49" s="182" t="s">
        <v>390</v>
      </c>
      <c r="X49" s="182">
        <v>2.4123011216682574E-2</v>
      </c>
      <c r="Y49" s="182">
        <v>3.4383303642359545E-2</v>
      </c>
      <c r="Z49" s="182">
        <v>1.9102653471345259E-2</v>
      </c>
      <c r="AA49" s="182">
        <v>8.7273757125239035E-3</v>
      </c>
      <c r="AB49" s="183">
        <v>8.6336344042911267E-2</v>
      </c>
      <c r="AC49" s="182" t="s">
        <v>390</v>
      </c>
      <c r="AD49" s="182" t="s">
        <v>390</v>
      </c>
      <c r="AE49" s="57"/>
      <c r="AF49" s="186" t="s">
        <v>391</v>
      </c>
      <c r="AG49" s="186" t="s">
        <v>391</v>
      </c>
      <c r="AH49" s="186" t="s">
        <v>391</v>
      </c>
      <c r="AI49" s="186" t="s">
        <v>391</v>
      </c>
      <c r="AJ49" s="186" t="s">
        <v>391</v>
      </c>
      <c r="AK49" s="186">
        <v>3.2370000000000001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57"/>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5.3772E-2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57"/>
      <c r="AF51" s="191" t="s">
        <v>391</v>
      </c>
      <c r="AG51" s="191" t="s">
        <v>391</v>
      </c>
      <c r="AH51" s="191" t="s">
        <v>391</v>
      </c>
      <c r="AI51" s="191" t="s">
        <v>391</v>
      </c>
      <c r="AJ51" s="191" t="s">
        <v>391</v>
      </c>
      <c r="AK51" s="183">
        <v>0.17612</v>
      </c>
      <c r="AL51" s="160" t="s">
        <v>130</v>
      </c>
    </row>
    <row r="52" spans="1:38" s="2" customFormat="1" ht="24.75" customHeight="1" thickBot="1" x14ac:dyDescent="0.3">
      <c r="A52" s="120" t="s">
        <v>119</v>
      </c>
      <c r="B52" s="123" t="s">
        <v>131</v>
      </c>
      <c r="C52" s="125" t="s">
        <v>399</v>
      </c>
      <c r="D52" s="192"/>
      <c r="E52" s="183">
        <v>0.20681400000000003</v>
      </c>
      <c r="F52" s="183">
        <v>0.31878300000000004</v>
      </c>
      <c r="G52" s="183">
        <v>2.4003950000000001</v>
      </c>
      <c r="H52" s="183">
        <v>1.2851000000000001E-2</v>
      </c>
      <c r="I52" s="183">
        <v>5.0710499999999997E-3</v>
      </c>
      <c r="J52" s="183">
        <v>7.8466500000000002E-3</v>
      </c>
      <c r="K52" s="183">
        <v>9.2789999999999991E-3</v>
      </c>
      <c r="L52" s="183" t="s">
        <v>391</v>
      </c>
      <c r="M52" s="183">
        <v>0.20013700000000001</v>
      </c>
      <c r="N52" s="183">
        <v>2.3702999999999998E-2</v>
      </c>
      <c r="O52" s="183">
        <v>2.3702999999999998E-2</v>
      </c>
      <c r="P52" s="183">
        <v>4.7405999999999993E-3</v>
      </c>
      <c r="Q52" s="183">
        <v>7.9010000000000007E-4</v>
      </c>
      <c r="R52" s="183">
        <v>7.9010000000000007E-4</v>
      </c>
      <c r="S52" s="183">
        <v>9.4811999999999987E-3</v>
      </c>
      <c r="T52" s="183">
        <v>4.1875299999999997E-2</v>
      </c>
      <c r="U52" s="183">
        <v>7.9010000000000007E-4</v>
      </c>
      <c r="V52" s="183">
        <v>7.901E-3</v>
      </c>
      <c r="W52" s="183">
        <v>9.4811999999999987E-3</v>
      </c>
      <c r="X52" s="183" t="s">
        <v>390</v>
      </c>
      <c r="Y52" s="183" t="s">
        <v>390</v>
      </c>
      <c r="Z52" s="183" t="s">
        <v>390</v>
      </c>
      <c r="AA52" s="183" t="s">
        <v>390</v>
      </c>
      <c r="AB52" s="183" t="s">
        <v>390</v>
      </c>
      <c r="AC52" s="183" t="s">
        <v>391</v>
      </c>
      <c r="AD52" s="183" t="s">
        <v>391</v>
      </c>
      <c r="AE52" s="57"/>
      <c r="AF52" s="191" t="s">
        <v>391</v>
      </c>
      <c r="AG52" s="191" t="s">
        <v>391</v>
      </c>
      <c r="AH52" s="191" t="s">
        <v>391</v>
      </c>
      <c r="AI52" s="191" t="s">
        <v>391</v>
      </c>
      <c r="AJ52" s="191" t="s">
        <v>391</v>
      </c>
      <c r="AK52" s="183">
        <v>7.9009999999999998</v>
      </c>
      <c r="AL52" s="160" t="s">
        <v>132</v>
      </c>
    </row>
    <row r="53" spans="1:38" s="2" customFormat="1" ht="24.75" customHeight="1" thickBot="1" x14ac:dyDescent="0.3">
      <c r="A53" s="120" t="s">
        <v>119</v>
      </c>
      <c r="B53" s="123" t="s">
        <v>133</v>
      </c>
      <c r="C53" s="125" t="s">
        <v>134</v>
      </c>
      <c r="D53" s="192"/>
      <c r="E53" s="188" t="s">
        <v>391</v>
      </c>
      <c r="F53" s="183">
        <v>0.19692400000000002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57"/>
      <c r="AF53" s="191" t="s">
        <v>391</v>
      </c>
      <c r="AG53" s="191" t="s">
        <v>391</v>
      </c>
      <c r="AH53" s="191" t="s">
        <v>391</v>
      </c>
      <c r="AI53" s="191" t="s">
        <v>391</v>
      </c>
      <c r="AJ53" s="191" t="s">
        <v>391</v>
      </c>
      <c r="AK53" s="183">
        <v>5.8380000000000001</v>
      </c>
      <c r="AL53" s="160" t="s">
        <v>135</v>
      </c>
    </row>
    <row r="54" spans="1:38" s="2" customFormat="1" ht="23.4" thickBot="1" x14ac:dyDescent="0.3">
      <c r="A54" s="120" t="s">
        <v>119</v>
      </c>
      <c r="B54" s="123" t="s">
        <v>136</v>
      </c>
      <c r="C54" s="125" t="s">
        <v>137</v>
      </c>
      <c r="D54" s="192"/>
      <c r="E54" s="182" t="s">
        <v>391</v>
      </c>
      <c r="F54" s="183">
        <v>1.427589200211502</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57"/>
      <c r="AF54" s="191" t="s">
        <v>391</v>
      </c>
      <c r="AG54" s="191" t="s">
        <v>391</v>
      </c>
      <c r="AH54" s="191" t="s">
        <v>391</v>
      </c>
      <c r="AI54" s="191" t="s">
        <v>391</v>
      </c>
      <c r="AJ54" s="191" t="s">
        <v>391</v>
      </c>
      <c r="AK54" s="183">
        <v>6912.15</v>
      </c>
      <c r="AL54" s="160" t="s">
        <v>425</v>
      </c>
    </row>
    <row r="55" spans="1:38" s="2" customFormat="1" ht="24.75" customHeight="1" thickBot="1" x14ac:dyDescent="0.3">
      <c r="A55" s="120" t="s">
        <v>119</v>
      </c>
      <c r="B55" s="123" t="s">
        <v>138</v>
      </c>
      <c r="C55" s="125" t="s">
        <v>139</v>
      </c>
      <c r="D55" s="192"/>
      <c r="E55" s="182">
        <v>0.128107</v>
      </c>
      <c r="F55" s="183">
        <v>8.8800000000000001E-4</v>
      </c>
      <c r="G55" s="183">
        <v>1.841663</v>
      </c>
      <c r="H55" s="183" t="s">
        <v>390</v>
      </c>
      <c r="I55" s="183">
        <v>1.127E-3</v>
      </c>
      <c r="J55" s="183">
        <v>1.9320000000000001E-3</v>
      </c>
      <c r="K55" s="183">
        <v>3.2199999999999998E-3</v>
      </c>
      <c r="L55" s="183">
        <v>2.7047999999999997E-4</v>
      </c>
      <c r="M55" s="183">
        <v>8.3410000000000012E-3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57"/>
      <c r="AF55" s="183" t="s">
        <v>391</v>
      </c>
      <c r="AG55" s="186" t="s">
        <v>391</v>
      </c>
      <c r="AH55" s="183">
        <v>11.920079849999999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57"/>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3.1568850000000016E-2</v>
      </c>
      <c r="J57" s="182">
        <v>4.6497719999999999E-2</v>
      </c>
      <c r="K57" s="182">
        <v>5.7089999999999988E-2</v>
      </c>
      <c r="L57" s="182">
        <v>9.4706550000000047E-4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57"/>
      <c r="AF57" s="191" t="s">
        <v>391</v>
      </c>
      <c r="AG57" s="191" t="s">
        <v>391</v>
      </c>
      <c r="AH57" s="191" t="s">
        <v>391</v>
      </c>
      <c r="AI57" s="191" t="s">
        <v>391</v>
      </c>
      <c r="AJ57" s="191" t="s">
        <v>391</v>
      </c>
      <c r="AK57" s="186">
        <v>2748.4720000000002</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1.0056900000000002E-2</v>
      </c>
      <c r="J58" s="182">
        <v>1.5412420000000003E-2</v>
      </c>
      <c r="K58" s="182">
        <v>1.9597999999999994E-2</v>
      </c>
      <c r="L58" s="182">
        <v>4.6261740000000007E-5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57"/>
      <c r="AF58" s="191" t="s">
        <v>391</v>
      </c>
      <c r="AG58" s="191" t="s">
        <v>391</v>
      </c>
      <c r="AH58" s="191" t="s">
        <v>391</v>
      </c>
      <c r="AI58" s="191" t="s">
        <v>391</v>
      </c>
      <c r="AJ58" s="191" t="s">
        <v>391</v>
      </c>
      <c r="AK58" s="183">
        <v>831.74667479999994</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1.5705500000000001E-2</v>
      </c>
      <c r="J59" s="182">
        <v>1.8027900000000003E-2</v>
      </c>
      <c r="K59" s="182">
        <v>1.9755999999999999E-2</v>
      </c>
      <c r="L59" s="182">
        <v>9.73741E-6</v>
      </c>
      <c r="M59" s="182" t="s">
        <v>390</v>
      </c>
      <c r="N59" s="182">
        <v>1.4883328428619997</v>
      </c>
      <c r="O59" s="182">
        <v>4.7041550447000015E-2</v>
      </c>
      <c r="P59" s="182">
        <v>3.9217508579999999E-3</v>
      </c>
      <c r="Q59" s="182">
        <v>9.0971943866999999E-2</v>
      </c>
      <c r="R59" s="182">
        <v>0.47256639477299983</v>
      </c>
      <c r="S59" s="182">
        <v>0.37229293554299986</v>
      </c>
      <c r="T59" s="182">
        <v>0.15812732324500001</v>
      </c>
      <c r="U59" s="182">
        <v>0.35411281399099992</v>
      </c>
      <c r="V59" s="182">
        <v>0.46045565581999998</v>
      </c>
      <c r="W59" s="182" t="s">
        <v>390</v>
      </c>
      <c r="X59" s="182" t="s">
        <v>390</v>
      </c>
      <c r="Y59" s="182" t="s">
        <v>390</v>
      </c>
      <c r="Z59" s="182" t="s">
        <v>390</v>
      </c>
      <c r="AA59" s="182" t="s">
        <v>390</v>
      </c>
      <c r="AB59" s="183" t="s">
        <v>390</v>
      </c>
      <c r="AC59" s="182" t="s">
        <v>390</v>
      </c>
      <c r="AD59" s="182" t="s">
        <v>391</v>
      </c>
      <c r="AE59" s="57"/>
      <c r="AF59" s="191" t="s">
        <v>391</v>
      </c>
      <c r="AG59" s="191" t="s">
        <v>391</v>
      </c>
      <c r="AH59" s="191" t="s">
        <v>391</v>
      </c>
      <c r="AI59" s="191" t="s">
        <v>391</v>
      </c>
      <c r="AJ59" s="191" t="s">
        <v>391</v>
      </c>
      <c r="AK59" s="183">
        <v>1022.503</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0.60877763500000071</v>
      </c>
      <c r="J60" s="183">
        <v>1.1259557190000002</v>
      </c>
      <c r="K60" s="183">
        <v>1.6459658999999991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57"/>
      <c r="AF60" s="191" t="s">
        <v>391</v>
      </c>
      <c r="AG60" s="191" t="s">
        <v>391</v>
      </c>
      <c r="AH60" s="191" t="s">
        <v>391</v>
      </c>
      <c r="AI60" s="191" t="s">
        <v>391</v>
      </c>
      <c r="AJ60" s="191" t="s">
        <v>391</v>
      </c>
      <c r="AK60" s="183">
        <v>74792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7.5292391570000006E-2</v>
      </c>
      <c r="J61" s="183">
        <v>0.75227753613000004</v>
      </c>
      <c r="K61" s="183">
        <v>1.78659954367</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57"/>
      <c r="AF61" s="191" t="s">
        <v>391</v>
      </c>
      <c r="AG61" s="191" t="s">
        <v>391</v>
      </c>
      <c r="AH61" s="191" t="s">
        <v>391</v>
      </c>
      <c r="AI61" s="191" t="s">
        <v>391</v>
      </c>
      <c r="AJ61" s="191" t="s">
        <v>391</v>
      </c>
      <c r="AK61" s="183">
        <v>5505155</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57"/>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5.8967470000000029E-2</v>
      </c>
      <c r="G63" s="182">
        <v>9.6994999999999998E-2</v>
      </c>
      <c r="H63" s="182">
        <v>1.3726E-2</v>
      </c>
      <c r="I63" s="182">
        <v>6.5117156000000051E-2</v>
      </c>
      <c r="J63" s="182">
        <v>0.10149892499999998</v>
      </c>
      <c r="K63" s="182">
        <v>0.14159749600000007</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57"/>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0.25719200000000003</v>
      </c>
      <c r="F64" s="182" t="s">
        <v>390</v>
      </c>
      <c r="G64" s="182" t="s">
        <v>390</v>
      </c>
      <c r="H64" s="182">
        <v>2.5719200000000001E-3</v>
      </c>
      <c r="I64" s="182" t="s">
        <v>391</v>
      </c>
      <c r="J64" s="182" t="s">
        <v>391</v>
      </c>
      <c r="K64" s="182" t="s">
        <v>391</v>
      </c>
      <c r="L64" s="182" t="s">
        <v>391</v>
      </c>
      <c r="M64" s="182">
        <v>2.5719200000000001E-2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57"/>
      <c r="AF64" s="186" t="s">
        <v>391</v>
      </c>
      <c r="AG64" s="186" t="s">
        <v>391</v>
      </c>
      <c r="AH64" s="186" t="s">
        <v>391</v>
      </c>
      <c r="AI64" s="186" t="s">
        <v>391</v>
      </c>
      <c r="AJ64" s="186" t="s">
        <v>391</v>
      </c>
      <c r="AK64" s="186">
        <v>257.19200000000001</v>
      </c>
      <c r="AL64" s="160" t="s">
        <v>160</v>
      </c>
    </row>
    <row r="65" spans="1:38" s="2" customFormat="1" ht="24.75" customHeight="1" thickBot="1" x14ac:dyDescent="0.3">
      <c r="A65" s="120" t="s">
        <v>53</v>
      </c>
      <c r="B65" s="123" t="s">
        <v>161</v>
      </c>
      <c r="C65" s="121" t="s">
        <v>162</v>
      </c>
      <c r="D65" s="181"/>
      <c r="E65" s="182">
        <v>0.23007</v>
      </c>
      <c r="F65" s="182" t="s">
        <v>391</v>
      </c>
      <c r="G65" s="182" t="s">
        <v>391</v>
      </c>
      <c r="H65" s="182">
        <v>4.1069999999999995E-3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57"/>
      <c r="AF65" s="186" t="s">
        <v>391</v>
      </c>
      <c r="AG65" s="186" t="s">
        <v>391</v>
      </c>
      <c r="AH65" s="186" t="s">
        <v>391</v>
      </c>
      <c r="AI65" s="186" t="s">
        <v>391</v>
      </c>
      <c r="AJ65" s="186" t="s">
        <v>391</v>
      </c>
      <c r="AK65" s="186">
        <v>467.22800000000001</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57"/>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57"/>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3.2947000000000004E-2</v>
      </c>
      <c r="F68" s="182" t="s">
        <v>390</v>
      </c>
      <c r="G68" s="182">
        <v>0.10284900000000001</v>
      </c>
      <c r="H68" s="182" t="s">
        <v>391</v>
      </c>
      <c r="I68" s="182">
        <v>1.75165E-3</v>
      </c>
      <c r="J68" s="182">
        <v>2.5176999999999999E-3</v>
      </c>
      <c r="K68" s="182">
        <v>2.9620000000000002E-3</v>
      </c>
      <c r="L68" s="182">
        <v>3.1529699999999997E-5</v>
      </c>
      <c r="M68" s="182">
        <v>3.7749999999999997E-3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57"/>
      <c r="AF68" s="186" t="s">
        <v>391</v>
      </c>
      <c r="AG68" s="186" t="s">
        <v>391</v>
      </c>
      <c r="AH68" s="186" t="s">
        <v>391</v>
      </c>
      <c r="AI68" s="186" t="s">
        <v>391</v>
      </c>
      <c r="AJ68" s="186" t="s">
        <v>391</v>
      </c>
      <c r="AK68" s="186">
        <v>44.122</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57"/>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0.69146100000000044</v>
      </c>
      <c r="F70" s="182">
        <v>1.4541766695999996</v>
      </c>
      <c r="G70" s="182">
        <v>0.60132099999999977</v>
      </c>
      <c r="H70" s="182">
        <v>0.1097873</v>
      </c>
      <c r="I70" s="182">
        <v>4.3777084000000001E-2</v>
      </c>
      <c r="J70" s="182">
        <v>7.1195884000000001E-2</v>
      </c>
      <c r="K70" s="182">
        <v>9.8305999999999963E-2</v>
      </c>
      <c r="L70" s="182">
        <v>7.8798751199999999E-4</v>
      </c>
      <c r="M70" s="182">
        <v>8.3538999999999988E-2</v>
      </c>
      <c r="N70" s="182" t="s">
        <v>390</v>
      </c>
      <c r="O70" s="182" t="s">
        <v>390</v>
      </c>
      <c r="P70" s="182">
        <v>0.106604</v>
      </c>
      <c r="Q70" s="182">
        <v>1.81E-3</v>
      </c>
      <c r="R70" s="182">
        <v>2.04E-6</v>
      </c>
      <c r="S70" s="182">
        <v>3.2000000000000003E-4</v>
      </c>
      <c r="T70" s="182">
        <v>5.0001999999999998E-3</v>
      </c>
      <c r="U70" s="182" t="s">
        <v>390</v>
      </c>
      <c r="V70" s="182">
        <v>3.7600000000000006E-5</v>
      </c>
      <c r="W70" s="182">
        <v>9.0000000000000011E-3</v>
      </c>
      <c r="X70" s="182" t="s">
        <v>390</v>
      </c>
      <c r="Y70" s="182" t="s">
        <v>390</v>
      </c>
      <c r="Z70" s="182" t="s">
        <v>390</v>
      </c>
      <c r="AA70" s="182" t="s">
        <v>390</v>
      </c>
      <c r="AB70" s="183">
        <v>6.8332900000000002E-2</v>
      </c>
      <c r="AC70" s="182" t="s">
        <v>390</v>
      </c>
      <c r="AD70" s="182" t="s">
        <v>390</v>
      </c>
      <c r="AE70" s="57"/>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57"/>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0.98365622700000044</v>
      </c>
      <c r="F72" s="182">
        <v>0.96199999999999997</v>
      </c>
      <c r="G72" s="182">
        <v>0.20738281500000003</v>
      </c>
      <c r="H72" s="182" t="s">
        <v>390</v>
      </c>
      <c r="I72" s="182">
        <v>0.76434780299999994</v>
      </c>
      <c r="J72" s="182">
        <v>1.0686429450000006</v>
      </c>
      <c r="K72" s="182">
        <v>1.2381402639999985</v>
      </c>
      <c r="L72" s="182">
        <v>2.7516520907999997E-3</v>
      </c>
      <c r="M72" s="182">
        <v>29.173307371</v>
      </c>
      <c r="N72" s="182">
        <v>3.8753154740140086</v>
      </c>
      <c r="O72" s="182">
        <v>0.20092182417617874</v>
      </c>
      <c r="P72" s="182">
        <v>0.38663695123875791</v>
      </c>
      <c r="Q72" s="182">
        <v>4.7670259494855982E-2</v>
      </c>
      <c r="R72" s="182">
        <v>0.51238513605000013</v>
      </c>
      <c r="S72" s="182">
        <v>0.10753593380000001</v>
      </c>
      <c r="T72" s="182">
        <v>0.42338298390000001</v>
      </c>
      <c r="U72" s="182">
        <v>1.4671187E-2</v>
      </c>
      <c r="V72" s="182">
        <v>13.183192604</v>
      </c>
      <c r="W72" s="182">
        <v>3.6408713183066168</v>
      </c>
      <c r="X72" s="182">
        <v>2.1656516248061597E-3</v>
      </c>
      <c r="Y72" s="182">
        <v>1.7265102023453147E-2</v>
      </c>
      <c r="Z72" s="182">
        <v>5.8648587496725798E-3</v>
      </c>
      <c r="AA72" s="182">
        <v>7.8091213725986963E-4</v>
      </c>
      <c r="AB72" s="183">
        <v>2.6076524535191752E-2</v>
      </c>
      <c r="AC72" s="182" t="s">
        <v>438</v>
      </c>
      <c r="AD72" s="182">
        <v>0.15541064565727505</v>
      </c>
      <c r="AE72" s="57"/>
      <c r="AF72" s="191" t="s">
        <v>391</v>
      </c>
      <c r="AG72" s="191" t="s">
        <v>391</v>
      </c>
      <c r="AH72" s="191" t="s">
        <v>391</v>
      </c>
      <c r="AI72" s="191" t="s">
        <v>391</v>
      </c>
      <c r="AJ72" s="191" t="s">
        <v>391</v>
      </c>
      <c r="AK72" s="183">
        <v>5288.7886900000003</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5.5364999999999993E-4</v>
      </c>
      <c r="J73" s="182">
        <v>8.3045000000000005E-4</v>
      </c>
      <c r="K73" s="182">
        <v>1.039E-3</v>
      </c>
      <c r="L73" s="182">
        <v>5.5364999999999996E-5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57"/>
      <c r="AF73" s="186" t="s">
        <v>391</v>
      </c>
      <c r="AG73" s="186" t="s">
        <v>391</v>
      </c>
      <c r="AH73" s="186" t="s">
        <v>391</v>
      </c>
      <c r="AI73" s="186" t="s">
        <v>391</v>
      </c>
      <c r="AJ73" s="186" t="s">
        <v>391</v>
      </c>
      <c r="AK73" s="186">
        <v>3.3869000000000002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3.7987113999999947E-2</v>
      </c>
      <c r="J74" s="182">
        <v>4.6701851999999995E-2</v>
      </c>
      <c r="K74" s="182">
        <v>5.3261472999999976E-2</v>
      </c>
      <c r="L74" s="182">
        <v>8.737036219999988E-4</v>
      </c>
      <c r="M74" s="182" t="s">
        <v>390</v>
      </c>
      <c r="N74" s="182">
        <v>0.14657552950516989</v>
      </c>
      <c r="O74" s="182">
        <v>2.0366682852675587E-2</v>
      </c>
      <c r="P74" s="182">
        <v>5.8326481044306225E-2</v>
      </c>
      <c r="Q74" s="182">
        <v>1.2857595568273693E-2</v>
      </c>
      <c r="R74" s="182">
        <v>3.692737566765579E-2</v>
      </c>
      <c r="S74" s="182">
        <v>2.1052138872403561E-2</v>
      </c>
      <c r="T74" s="182">
        <v>2.3852199999999999E-4</v>
      </c>
      <c r="U74" s="182" t="s">
        <v>390</v>
      </c>
      <c r="V74" s="182">
        <v>2.2027399863649997</v>
      </c>
      <c r="W74" s="182">
        <v>0.37056805536072962</v>
      </c>
      <c r="X74" s="182" t="s">
        <v>390</v>
      </c>
      <c r="Y74" s="182" t="s">
        <v>390</v>
      </c>
      <c r="Z74" s="182" t="s">
        <v>390</v>
      </c>
      <c r="AA74" s="182" t="s">
        <v>390</v>
      </c>
      <c r="AB74" s="182">
        <v>3.9291962881581689E-2</v>
      </c>
      <c r="AC74" s="182" t="s">
        <v>391</v>
      </c>
      <c r="AD74" s="182">
        <v>4.7743920401478292E-3</v>
      </c>
      <c r="AE74" s="57"/>
      <c r="AF74" s="191" t="s">
        <v>391</v>
      </c>
      <c r="AG74" s="191" t="s">
        <v>391</v>
      </c>
      <c r="AH74" s="191" t="s">
        <v>391</v>
      </c>
      <c r="AI74" s="191" t="s">
        <v>391</v>
      </c>
      <c r="AJ74" s="191" t="s">
        <v>391</v>
      </c>
      <c r="AK74" s="186">
        <v>80.022999999999996</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1.9799999999999997E-5</v>
      </c>
      <c r="J75" s="194">
        <v>2.8049999999999997E-5</v>
      </c>
      <c r="K75" s="194">
        <v>3.3000000000000003E-5</v>
      </c>
      <c r="L75" s="194" t="s">
        <v>390</v>
      </c>
      <c r="M75" s="194" t="s">
        <v>390</v>
      </c>
      <c r="N75" s="194">
        <v>1.2300000000000001E-4</v>
      </c>
      <c r="O75" s="194">
        <v>9.5997179002128168E-4</v>
      </c>
      <c r="P75" s="194">
        <v>8.8187337432017003E-3</v>
      </c>
      <c r="Q75" s="194">
        <v>5.8305257744147563E-4</v>
      </c>
      <c r="R75" s="194" t="s">
        <v>390</v>
      </c>
      <c r="S75" s="194" t="s">
        <v>390</v>
      </c>
      <c r="T75" s="194" t="s">
        <v>390</v>
      </c>
      <c r="U75" s="194" t="s">
        <v>390</v>
      </c>
      <c r="V75" s="194">
        <v>2.33E-4</v>
      </c>
      <c r="W75" s="194">
        <v>4.840504965712935E-4</v>
      </c>
      <c r="X75" s="194" t="s">
        <v>390</v>
      </c>
      <c r="Y75" s="194" t="s">
        <v>390</v>
      </c>
      <c r="Z75" s="194" t="s">
        <v>390</v>
      </c>
      <c r="AA75" s="194" t="s">
        <v>390</v>
      </c>
      <c r="AB75" s="183">
        <v>5.403016788838968E-8</v>
      </c>
      <c r="AC75" s="194" t="s">
        <v>390</v>
      </c>
      <c r="AD75" s="194">
        <v>1.1656696618585953E-5</v>
      </c>
      <c r="AE75" s="57"/>
      <c r="AF75" s="191" t="s">
        <v>391</v>
      </c>
      <c r="AG75" s="191" t="s">
        <v>391</v>
      </c>
      <c r="AH75" s="191" t="s">
        <v>391</v>
      </c>
      <c r="AI75" s="191" t="s">
        <v>391</v>
      </c>
      <c r="AJ75" s="191" t="s">
        <v>391</v>
      </c>
      <c r="AK75" s="190">
        <v>6.1390000000000002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8.0542000000000005E-4</v>
      </c>
      <c r="J76" s="183">
        <v>1.0872700000000002E-3</v>
      </c>
      <c r="K76" s="183">
        <v>1.2629999999999996E-3</v>
      </c>
      <c r="L76" s="183" t="s">
        <v>390</v>
      </c>
      <c r="M76" s="182" t="s">
        <v>390</v>
      </c>
      <c r="N76" s="183">
        <v>0.24019147312605044</v>
      </c>
      <c r="O76" s="183">
        <v>1.8297772235210081E-2</v>
      </c>
      <c r="P76" s="183">
        <v>1.4736579746008404E-2</v>
      </c>
      <c r="Q76" s="183">
        <v>0.14442782180495797</v>
      </c>
      <c r="R76" s="183">
        <v>5.228958893584326E-3</v>
      </c>
      <c r="S76" s="183">
        <v>8.007222435651171E-3</v>
      </c>
      <c r="T76" s="183">
        <v>7.4734076066077602E-3</v>
      </c>
      <c r="U76" s="183">
        <v>2.462827506723012E-3</v>
      </c>
      <c r="V76" s="183">
        <v>6.0660776027660398E-3</v>
      </c>
      <c r="W76" s="183">
        <v>1.9232999999999997E-2</v>
      </c>
      <c r="X76" s="183" t="s">
        <v>390</v>
      </c>
      <c r="Y76" s="183" t="s">
        <v>390</v>
      </c>
      <c r="Z76" s="183" t="s">
        <v>390</v>
      </c>
      <c r="AA76" s="183" t="s">
        <v>390</v>
      </c>
      <c r="AB76" s="183">
        <v>5.7845875749999998E-3</v>
      </c>
      <c r="AC76" s="183" t="s">
        <v>390</v>
      </c>
      <c r="AD76" s="183">
        <v>2.1500000000000002E-6</v>
      </c>
      <c r="AE76" s="57"/>
      <c r="AF76" s="191" t="s">
        <v>391</v>
      </c>
      <c r="AG76" s="191" t="s">
        <v>391</v>
      </c>
      <c r="AH76" s="191" t="s">
        <v>391</v>
      </c>
      <c r="AI76" s="191" t="s">
        <v>391</v>
      </c>
      <c r="AJ76" s="191" t="s">
        <v>391</v>
      </c>
      <c r="AK76" s="183">
        <v>39.524000000000001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0.32585000000000003</v>
      </c>
      <c r="O77" s="194">
        <v>7.8890000000000016E-2</v>
      </c>
      <c r="P77" s="194">
        <v>5.1450000000000009E-4</v>
      </c>
      <c r="Q77" s="194">
        <v>1.0290000000000001E-2</v>
      </c>
      <c r="R77" s="194" t="s">
        <v>390</v>
      </c>
      <c r="S77" s="194" t="s">
        <v>390</v>
      </c>
      <c r="T77" s="194" t="s">
        <v>390</v>
      </c>
      <c r="U77" s="194" t="s">
        <v>390</v>
      </c>
      <c r="V77" s="194">
        <v>5.1400000000000001E-2</v>
      </c>
      <c r="W77" s="194">
        <v>1.7150000000000002E-3</v>
      </c>
      <c r="X77" s="194" t="s">
        <v>390</v>
      </c>
      <c r="Y77" s="194" t="s">
        <v>390</v>
      </c>
      <c r="Z77" s="194" t="s">
        <v>390</v>
      </c>
      <c r="AA77" s="194" t="s">
        <v>390</v>
      </c>
      <c r="AB77" s="183" t="s">
        <v>390</v>
      </c>
      <c r="AC77" s="194" t="s">
        <v>390</v>
      </c>
      <c r="AD77" s="194">
        <v>1.2348E-6</v>
      </c>
      <c r="AE77" s="57"/>
      <c r="AF77" s="191" t="s">
        <v>391</v>
      </c>
      <c r="AG77" s="191" t="s">
        <v>391</v>
      </c>
      <c r="AH77" s="191" t="s">
        <v>391</v>
      </c>
      <c r="AI77" s="191" t="s">
        <v>391</v>
      </c>
      <c r="AJ77" s="191" t="s">
        <v>391</v>
      </c>
      <c r="AK77" s="186">
        <v>0.34300000000000003</v>
      </c>
      <c r="AL77" s="160" t="s">
        <v>196</v>
      </c>
    </row>
    <row r="78" spans="1:38" s="2" customFormat="1" ht="24.75" customHeight="1" thickBot="1" x14ac:dyDescent="0.3">
      <c r="A78" s="120" t="s">
        <v>53</v>
      </c>
      <c r="B78" s="120" t="s">
        <v>197</v>
      </c>
      <c r="C78" s="121" t="s">
        <v>198</v>
      </c>
      <c r="D78" s="181"/>
      <c r="E78" s="182" t="s">
        <v>390</v>
      </c>
      <c r="F78" s="182" t="s">
        <v>390</v>
      </c>
      <c r="G78" s="182">
        <v>1.7520276497695855E-6</v>
      </c>
      <c r="H78" s="182" t="s">
        <v>390</v>
      </c>
      <c r="I78" s="182">
        <v>2.9521800000000003E-4</v>
      </c>
      <c r="J78" s="182">
        <v>3.8815700000000003E-4</v>
      </c>
      <c r="K78" s="182">
        <v>4.9700000000000005E-4</v>
      </c>
      <c r="L78" s="182">
        <v>2.9521800000000002E-7</v>
      </c>
      <c r="M78" s="182" t="s">
        <v>390</v>
      </c>
      <c r="N78" s="182">
        <v>3.6086400000000002E-4</v>
      </c>
      <c r="O78" s="182">
        <v>2.4916800000000002E-4</v>
      </c>
      <c r="P78" s="182">
        <v>2.5346E-4</v>
      </c>
      <c r="Q78" s="182">
        <v>1.5086229041095893E-3</v>
      </c>
      <c r="R78" s="182" t="s">
        <v>390</v>
      </c>
      <c r="S78" s="182">
        <v>1.3609728E-2</v>
      </c>
      <c r="T78" s="182">
        <v>1.4325999999999998E-3</v>
      </c>
      <c r="U78" s="182" t="s">
        <v>390</v>
      </c>
      <c r="V78" s="182">
        <v>0.18813043199999999</v>
      </c>
      <c r="W78" s="182">
        <v>0.55100000000000005</v>
      </c>
      <c r="X78" s="182" t="s">
        <v>390</v>
      </c>
      <c r="Y78" s="182" t="s">
        <v>390</v>
      </c>
      <c r="Z78" s="182" t="s">
        <v>390</v>
      </c>
      <c r="AA78" s="182" t="s">
        <v>390</v>
      </c>
      <c r="AB78" s="183">
        <v>1.20288E-4</v>
      </c>
      <c r="AC78" s="182" t="s">
        <v>390</v>
      </c>
      <c r="AD78" s="182">
        <v>4.0774E-5</v>
      </c>
      <c r="AE78" s="57"/>
      <c r="AF78" s="186" t="s">
        <v>391</v>
      </c>
      <c r="AG78" s="186" t="s">
        <v>391</v>
      </c>
      <c r="AH78" s="186" t="s">
        <v>391</v>
      </c>
      <c r="AI78" s="186" t="s">
        <v>391</v>
      </c>
      <c r="AJ78" s="186" t="s">
        <v>391</v>
      </c>
      <c r="AK78" s="186">
        <v>11.02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57"/>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0.20600498099999984</v>
      </c>
      <c r="F80" s="182">
        <v>0.32402305451200009</v>
      </c>
      <c r="G80" s="182">
        <v>4.7050371000000021E-2</v>
      </c>
      <c r="H80" s="182">
        <v>3.2129999999999997E-3</v>
      </c>
      <c r="I80" s="182">
        <v>4.2103678000000019E-2</v>
      </c>
      <c r="J80" s="182">
        <v>6.2752828999999982E-2</v>
      </c>
      <c r="K80" s="182">
        <v>8.0722477000000029E-2</v>
      </c>
      <c r="L80" s="182">
        <v>2.133249E-6</v>
      </c>
      <c r="M80" s="182">
        <v>0.28479821900000007</v>
      </c>
      <c r="N80" s="183">
        <v>0.33814621028000003</v>
      </c>
      <c r="O80" s="183">
        <v>1.2228657999999999E-3</v>
      </c>
      <c r="P80" s="183">
        <v>1.6930540000000001E-2</v>
      </c>
      <c r="Q80" s="183">
        <v>8.0000000000000007E-5</v>
      </c>
      <c r="R80" s="183">
        <v>0.18147290140000003</v>
      </c>
      <c r="S80" s="183">
        <v>6.8565375799999995E-2</v>
      </c>
      <c r="T80" s="183">
        <v>7.5123352500000004E-2</v>
      </c>
      <c r="U80" s="183">
        <v>1E-4</v>
      </c>
      <c r="V80" s="183">
        <v>2.6030805834669986</v>
      </c>
      <c r="W80" s="183" t="s">
        <v>390</v>
      </c>
      <c r="X80" s="183" t="s">
        <v>390</v>
      </c>
      <c r="Y80" s="183" t="s">
        <v>390</v>
      </c>
      <c r="Z80" s="183" t="s">
        <v>390</v>
      </c>
      <c r="AA80" s="183" t="s">
        <v>390</v>
      </c>
      <c r="AB80" s="183" t="s">
        <v>390</v>
      </c>
      <c r="AC80" s="183" t="s">
        <v>390</v>
      </c>
      <c r="AD80" s="183" t="s">
        <v>390</v>
      </c>
      <c r="AE80" s="57"/>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57"/>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12.6206964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57"/>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0.22739999999999999</v>
      </c>
      <c r="G83" s="183" t="s">
        <v>390</v>
      </c>
      <c r="H83" s="183" t="s">
        <v>391</v>
      </c>
      <c r="I83" s="183">
        <v>3.5929200000000001E-2</v>
      </c>
      <c r="J83" s="183">
        <v>0.2401344</v>
      </c>
      <c r="K83" s="183">
        <v>0.84138000000000002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57"/>
      <c r="AF83" s="191" t="s">
        <v>391</v>
      </c>
      <c r="AG83" s="191" t="s">
        <v>391</v>
      </c>
      <c r="AH83" s="191" t="s">
        <v>391</v>
      </c>
      <c r="AI83" s="191" t="s">
        <v>391</v>
      </c>
      <c r="AJ83" s="191" t="s">
        <v>391</v>
      </c>
      <c r="AK83" s="183">
        <v>0.3044</v>
      </c>
      <c r="AL83" s="160" t="s">
        <v>385</v>
      </c>
    </row>
    <row r="84" spans="1:38" s="2" customFormat="1" ht="24.75" customHeight="1" thickBot="1" x14ac:dyDescent="0.3">
      <c r="A84" s="120" t="s">
        <v>53</v>
      </c>
      <c r="B84" s="129" t="s">
        <v>213</v>
      </c>
      <c r="C84" s="130" t="s">
        <v>214</v>
      </c>
      <c r="D84" s="122"/>
      <c r="E84" s="183" t="s">
        <v>390</v>
      </c>
      <c r="F84" s="183">
        <v>3.3029999999999999E-3</v>
      </c>
      <c r="G84" s="183" t="s">
        <v>391</v>
      </c>
      <c r="H84" s="183" t="s">
        <v>391</v>
      </c>
      <c r="I84" s="183">
        <v>9.3225000000000003E-4</v>
      </c>
      <c r="J84" s="183">
        <v>1.3445E-3</v>
      </c>
      <c r="K84" s="183">
        <v>1.6490000000000001E-3</v>
      </c>
      <c r="L84" s="183">
        <v>1.211925E-7</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57"/>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31.417303600000011</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57"/>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13.188000000000001</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57"/>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2.6372000000000003E-2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57"/>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12.262</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57"/>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4.3520000000000003</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57"/>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8.02</v>
      </c>
      <c r="G90" s="183" t="s">
        <v>391</v>
      </c>
      <c r="H90" s="183" t="s">
        <v>391</v>
      </c>
      <c r="I90" s="183">
        <v>4.1072727272727268E-4</v>
      </c>
      <c r="J90" s="183">
        <v>6.160909090909091E-3</v>
      </c>
      <c r="K90" s="183">
        <v>7.5300000000000002E-3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57"/>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3.8781675868E-2</v>
      </c>
      <c r="F91" s="183">
        <v>0.1716046145904</v>
      </c>
      <c r="G91" s="183">
        <v>3.8662070200000003E-3</v>
      </c>
      <c r="H91" s="183">
        <v>8.8645898874000012E-2</v>
      </c>
      <c r="I91" s="183">
        <v>0.64322599405999992</v>
      </c>
      <c r="J91" s="183">
        <v>0.70465003803999993</v>
      </c>
      <c r="K91" s="183">
        <v>0.71733682994999992</v>
      </c>
      <c r="L91" s="183" t="s">
        <v>390</v>
      </c>
      <c r="M91" s="183">
        <v>1.1861146487059999</v>
      </c>
      <c r="N91" s="183">
        <v>1.0036775840000001</v>
      </c>
      <c r="O91" s="183">
        <v>0.117241168304</v>
      </c>
      <c r="P91" s="183">
        <v>7.2971456999999993E-5</v>
      </c>
      <c r="Q91" s="183">
        <v>1.7026673300000001E-3</v>
      </c>
      <c r="R91" s="183">
        <v>1.9971135600000002E-2</v>
      </c>
      <c r="S91" s="183">
        <v>0.68375571482399999</v>
      </c>
      <c r="T91" s="183">
        <v>9.6079265411999987E-2</v>
      </c>
      <c r="U91" s="183" t="s">
        <v>390</v>
      </c>
      <c r="V91" s="183">
        <v>0.39052549541199999</v>
      </c>
      <c r="W91" s="183">
        <v>2.1360457560000001E-3</v>
      </c>
      <c r="X91" s="183">
        <v>2.3710107891600002E-3</v>
      </c>
      <c r="Y91" s="183">
        <v>9.6122059019999992E-4</v>
      </c>
      <c r="Z91" s="183">
        <v>9.6122059019999992E-4</v>
      </c>
      <c r="AA91" s="183">
        <v>9.6122059019999992E-4</v>
      </c>
      <c r="AB91" s="183">
        <v>5.2546725597599998E-3</v>
      </c>
      <c r="AC91" s="183" t="s">
        <v>390</v>
      </c>
      <c r="AD91" s="183" t="s">
        <v>390</v>
      </c>
      <c r="AE91" s="57"/>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1.6780000000000002E-3</v>
      </c>
      <c r="G92" s="194">
        <v>4.6477999999999992E-2</v>
      </c>
      <c r="H92" s="194" t="s">
        <v>390</v>
      </c>
      <c r="I92" s="194">
        <v>6.3480960000000036E-3</v>
      </c>
      <c r="J92" s="194">
        <v>1.0193296999999994E-2</v>
      </c>
      <c r="K92" s="194">
        <v>1.5371000000000001E-2</v>
      </c>
      <c r="L92" s="194">
        <v>1.6505049600000008E-4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57"/>
      <c r="AF92" s="191" t="s">
        <v>391</v>
      </c>
      <c r="AG92" s="191" t="s">
        <v>391</v>
      </c>
      <c r="AH92" s="191" t="s">
        <v>391</v>
      </c>
      <c r="AI92" s="191" t="s">
        <v>391</v>
      </c>
      <c r="AJ92" s="191" t="s">
        <v>391</v>
      </c>
      <c r="AK92" s="190">
        <v>717.33104000000003</v>
      </c>
      <c r="AL92" s="160" t="s">
        <v>231</v>
      </c>
    </row>
    <row r="93" spans="1:38" s="2" customFormat="1" ht="24.75" customHeight="1" thickBot="1" x14ac:dyDescent="0.3">
      <c r="A93" s="120" t="s">
        <v>53</v>
      </c>
      <c r="B93" s="123" t="s">
        <v>232</v>
      </c>
      <c r="C93" s="121" t="s">
        <v>405</v>
      </c>
      <c r="D93" s="189"/>
      <c r="E93" s="194" t="s">
        <v>391</v>
      </c>
      <c r="F93" s="182">
        <v>3.1184192838000002</v>
      </c>
      <c r="G93" s="194" t="s">
        <v>391</v>
      </c>
      <c r="H93" s="194" t="s">
        <v>391</v>
      </c>
      <c r="I93" s="182">
        <v>1.5118284590163936E-2</v>
      </c>
      <c r="J93" s="182">
        <v>4.0096320000000005E-2</v>
      </c>
      <c r="K93" s="182">
        <v>6.5731672131147542E-2</v>
      </c>
      <c r="L93" s="182" t="s">
        <v>390</v>
      </c>
      <c r="M93" s="194" t="s">
        <v>391</v>
      </c>
      <c r="N93" s="194" t="s">
        <v>391</v>
      </c>
      <c r="O93" s="194" t="s">
        <v>391</v>
      </c>
      <c r="P93" s="194" t="s">
        <v>391</v>
      </c>
      <c r="Q93" s="194" t="s">
        <v>391</v>
      </c>
      <c r="R93" s="194" t="s">
        <v>391</v>
      </c>
      <c r="S93" s="194" t="s">
        <v>391</v>
      </c>
      <c r="T93" s="194" t="s">
        <v>391</v>
      </c>
      <c r="U93" s="194" t="s">
        <v>391</v>
      </c>
      <c r="V93" s="194" t="s">
        <v>391</v>
      </c>
      <c r="W93" s="194">
        <v>0.78527563533507394</v>
      </c>
      <c r="X93" s="194" t="s">
        <v>390</v>
      </c>
      <c r="Y93" s="194" t="s">
        <v>390</v>
      </c>
      <c r="Z93" s="194" t="s">
        <v>390</v>
      </c>
      <c r="AA93" s="194" t="s">
        <v>390</v>
      </c>
      <c r="AB93" s="183">
        <v>2.235015269799826E-4</v>
      </c>
      <c r="AC93" s="194">
        <v>0.1570551270670148</v>
      </c>
      <c r="AD93" s="194" t="s">
        <v>391</v>
      </c>
      <c r="AE93" s="57"/>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57"/>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8.2365999999999995E-2</v>
      </c>
      <c r="G95" s="195" t="s">
        <v>390</v>
      </c>
      <c r="H95" s="195" t="s">
        <v>390</v>
      </c>
      <c r="I95" s="182">
        <v>7.1945572000000027E-2</v>
      </c>
      <c r="J95" s="182">
        <v>0.12012082499999985</v>
      </c>
      <c r="K95" s="182">
        <v>0.17554078199999998</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57"/>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57"/>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57"/>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2.8074000000000002E-2</v>
      </c>
      <c r="F98" s="182">
        <v>0.45049101800000008</v>
      </c>
      <c r="G98" s="182">
        <v>3.5349999999999991E-3</v>
      </c>
      <c r="H98" s="182">
        <v>5.1464933199999993E-2</v>
      </c>
      <c r="I98" s="182">
        <v>0.11831624700000025</v>
      </c>
      <c r="J98" s="182">
        <v>0.17305938900000023</v>
      </c>
      <c r="K98" s="182">
        <v>0.22906666899999964</v>
      </c>
      <c r="L98" s="182" t="s">
        <v>391</v>
      </c>
      <c r="M98" s="182">
        <v>1.6452000000000001E-2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57"/>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0.21880134665221598</v>
      </c>
      <c r="F99" s="183">
        <v>7.2620056932468451</v>
      </c>
      <c r="G99" s="183" t="s">
        <v>391</v>
      </c>
      <c r="H99" s="183">
        <v>8.6076789727596434</v>
      </c>
      <c r="I99" s="183">
        <v>0.15390579999999998</v>
      </c>
      <c r="J99" s="183">
        <v>0.23648939999999999</v>
      </c>
      <c r="K99" s="183">
        <v>0.51802439999999994</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57"/>
      <c r="AF99" s="191" t="s">
        <v>391</v>
      </c>
      <c r="AG99" s="191" t="s">
        <v>391</v>
      </c>
      <c r="AH99" s="191" t="s">
        <v>391</v>
      </c>
      <c r="AI99" s="191" t="s">
        <v>391</v>
      </c>
      <c r="AJ99" s="191" t="s">
        <v>391</v>
      </c>
      <c r="AK99" s="183">
        <v>375380</v>
      </c>
      <c r="AL99" s="160" t="s">
        <v>245</v>
      </c>
    </row>
    <row r="100" spans="1:38" s="2" customFormat="1" ht="24.75" customHeight="1" thickBot="1" x14ac:dyDescent="0.3">
      <c r="A100" s="120" t="s">
        <v>243</v>
      </c>
      <c r="B100" s="120" t="s">
        <v>246</v>
      </c>
      <c r="C100" s="121" t="s">
        <v>408</v>
      </c>
      <c r="D100" s="196"/>
      <c r="E100" s="197">
        <v>0.27284452824182004</v>
      </c>
      <c r="F100" s="183">
        <v>9.719097434750088</v>
      </c>
      <c r="G100" s="183" t="s">
        <v>391</v>
      </c>
      <c r="H100" s="183">
        <v>8.6410919684380385</v>
      </c>
      <c r="I100" s="183">
        <v>0.16992540000000003</v>
      </c>
      <c r="J100" s="183">
        <v>0.25488810000000006</v>
      </c>
      <c r="K100" s="183">
        <v>0.55697770000000002</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57"/>
      <c r="AF100" s="191" t="s">
        <v>391</v>
      </c>
      <c r="AG100" s="191" t="s">
        <v>391</v>
      </c>
      <c r="AH100" s="191" t="s">
        <v>391</v>
      </c>
      <c r="AI100" s="191" t="s">
        <v>391</v>
      </c>
      <c r="AJ100" s="191" t="s">
        <v>391</v>
      </c>
      <c r="AK100" s="183">
        <v>944030.00000000012</v>
      </c>
      <c r="AL100" s="160" t="s">
        <v>245</v>
      </c>
    </row>
    <row r="101" spans="1:38" s="2" customFormat="1" ht="24.75" customHeight="1" thickBot="1" x14ac:dyDescent="0.3">
      <c r="A101" s="120" t="s">
        <v>243</v>
      </c>
      <c r="B101" s="120" t="s">
        <v>247</v>
      </c>
      <c r="C101" s="121" t="s">
        <v>248</v>
      </c>
      <c r="D101" s="196"/>
      <c r="E101" s="197">
        <v>8.0632745396342891E-3</v>
      </c>
      <c r="F101" s="183">
        <v>0.1142878850726886</v>
      </c>
      <c r="G101" s="183" t="s">
        <v>391</v>
      </c>
      <c r="H101" s="183">
        <v>0.22339981355292471</v>
      </c>
      <c r="I101" s="183">
        <v>3.9382599999999999E-3</v>
      </c>
      <c r="J101" s="183">
        <v>1.1814779999999999E-2</v>
      </c>
      <c r="K101" s="183">
        <v>2.7567820000000003E-2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57"/>
      <c r="AF101" s="191" t="s">
        <v>391</v>
      </c>
      <c r="AG101" s="191" t="s">
        <v>391</v>
      </c>
      <c r="AH101" s="191" t="s">
        <v>391</v>
      </c>
      <c r="AI101" s="191" t="s">
        <v>391</v>
      </c>
      <c r="AJ101" s="191" t="s">
        <v>391</v>
      </c>
      <c r="AK101" s="183">
        <v>196913</v>
      </c>
      <c r="AL101" s="160" t="s">
        <v>245</v>
      </c>
    </row>
    <row r="102" spans="1:38" s="2" customFormat="1" ht="24.75" customHeight="1" thickBot="1" x14ac:dyDescent="0.3">
      <c r="A102" s="120" t="s">
        <v>243</v>
      </c>
      <c r="B102" s="120" t="s">
        <v>249</v>
      </c>
      <c r="C102" s="121" t="s">
        <v>409</v>
      </c>
      <c r="D102" s="196"/>
      <c r="E102" s="197">
        <v>8.6781544865174295E-2</v>
      </c>
      <c r="F102" s="183">
        <v>0.9701026396115664</v>
      </c>
      <c r="G102" s="183" t="s">
        <v>391</v>
      </c>
      <c r="H102" s="183">
        <v>6.8292225774975925</v>
      </c>
      <c r="I102" s="183">
        <v>1.1777619999999999E-2</v>
      </c>
      <c r="J102" s="183">
        <v>0.26369740000000003</v>
      </c>
      <c r="K102" s="183">
        <v>1.8627910999999999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57"/>
      <c r="AF102" s="191" t="s">
        <v>391</v>
      </c>
      <c r="AG102" s="191" t="s">
        <v>391</v>
      </c>
      <c r="AH102" s="191" t="s">
        <v>391</v>
      </c>
      <c r="AI102" s="191" t="s">
        <v>391</v>
      </c>
      <c r="AJ102" s="191" t="s">
        <v>391</v>
      </c>
      <c r="AK102" s="183">
        <v>1845950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57"/>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1.381497961290251E-4</v>
      </c>
      <c r="F104" s="183">
        <v>1.4804853379548765E-3</v>
      </c>
      <c r="G104" s="183" t="s">
        <v>391</v>
      </c>
      <c r="H104" s="183">
        <v>3.4085967767916526E-3</v>
      </c>
      <c r="I104" s="183">
        <v>4.3417999999999999E-4</v>
      </c>
      <c r="J104" s="183">
        <v>1.30254E-3</v>
      </c>
      <c r="K104" s="183">
        <v>3.0392600000000002E-3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57"/>
      <c r="AF104" s="191" t="s">
        <v>391</v>
      </c>
      <c r="AG104" s="191" t="s">
        <v>391</v>
      </c>
      <c r="AH104" s="191" t="s">
        <v>391</v>
      </c>
      <c r="AI104" s="191" t="s">
        <v>391</v>
      </c>
      <c r="AJ104" s="191" t="s">
        <v>391</v>
      </c>
      <c r="AK104" s="183">
        <v>21709</v>
      </c>
      <c r="AL104" s="160" t="s">
        <v>245</v>
      </c>
    </row>
    <row r="105" spans="1:38" s="2" customFormat="1" ht="24.75" customHeight="1" thickBot="1" x14ac:dyDescent="0.3">
      <c r="A105" s="120" t="s">
        <v>243</v>
      </c>
      <c r="B105" s="120" t="s">
        <v>254</v>
      </c>
      <c r="C105" s="121" t="s">
        <v>255</v>
      </c>
      <c r="D105" s="196"/>
      <c r="E105" s="197">
        <v>1.0405381409279997E-3</v>
      </c>
      <c r="F105" s="183">
        <v>2.5410305662641883E-2</v>
      </c>
      <c r="G105" s="183" t="s">
        <v>391</v>
      </c>
      <c r="H105" s="183">
        <v>2.998262584745998E-2</v>
      </c>
      <c r="I105" s="183">
        <v>4.18418E-3</v>
      </c>
      <c r="J105" s="183">
        <v>6.5751400000000002E-3</v>
      </c>
      <c r="K105" s="183">
        <v>1.4345760000000001E-2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57"/>
      <c r="AF105" s="191" t="s">
        <v>391</v>
      </c>
      <c r="AG105" s="191" t="s">
        <v>391</v>
      </c>
      <c r="AH105" s="191" t="s">
        <v>391</v>
      </c>
      <c r="AI105" s="191" t="s">
        <v>391</v>
      </c>
      <c r="AJ105" s="191" t="s">
        <v>391</v>
      </c>
      <c r="AK105" s="183">
        <v>29887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57"/>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1.4198116152383972E-2</v>
      </c>
      <c r="F107" s="183">
        <v>0.26226607530851498</v>
      </c>
      <c r="G107" s="183" t="s">
        <v>391</v>
      </c>
      <c r="H107" s="183">
        <v>1.4274545194711856</v>
      </c>
      <c r="I107" s="183">
        <v>1.9207856999999998E-2</v>
      </c>
      <c r="J107" s="183">
        <v>0.25610475999999999</v>
      </c>
      <c r="K107" s="183">
        <v>1.21649761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57"/>
      <c r="AF107" s="191" t="s">
        <v>391</v>
      </c>
      <c r="AG107" s="191" t="s">
        <v>391</v>
      </c>
      <c r="AH107" s="191" t="s">
        <v>391</v>
      </c>
      <c r="AI107" s="191" t="s">
        <v>391</v>
      </c>
      <c r="AJ107" s="191" t="s">
        <v>391</v>
      </c>
      <c r="AK107" s="183">
        <v>6402619</v>
      </c>
      <c r="AL107" s="160" t="s">
        <v>245</v>
      </c>
    </row>
    <row r="108" spans="1:38" s="2" customFormat="1" ht="24.75" customHeight="1" thickBot="1" x14ac:dyDescent="0.3">
      <c r="A108" s="132" t="s">
        <v>243</v>
      </c>
      <c r="B108" s="120" t="s">
        <v>259</v>
      </c>
      <c r="C108" s="133" t="s">
        <v>411</v>
      </c>
      <c r="D108" s="196"/>
      <c r="E108" s="197">
        <v>0.10473929040098098</v>
      </c>
      <c r="F108" s="183">
        <v>2.302654011117641</v>
      </c>
      <c r="G108" s="183" t="s">
        <v>391</v>
      </c>
      <c r="H108" s="183">
        <v>2.2486671709934845</v>
      </c>
      <c r="I108" s="183">
        <v>3.5278522E-2</v>
      </c>
      <c r="J108" s="183">
        <v>0.35278522000000001</v>
      </c>
      <c r="K108" s="183">
        <v>0.70557044000000002</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57"/>
      <c r="AF108" s="191" t="s">
        <v>391</v>
      </c>
      <c r="AG108" s="191" t="s">
        <v>391</v>
      </c>
      <c r="AH108" s="191" t="s">
        <v>391</v>
      </c>
      <c r="AI108" s="191" t="s">
        <v>391</v>
      </c>
      <c r="AJ108" s="191" t="s">
        <v>391</v>
      </c>
      <c r="AK108" s="183">
        <v>17639261</v>
      </c>
      <c r="AL108" s="160" t="s">
        <v>245</v>
      </c>
    </row>
    <row r="109" spans="1:38" s="2" customFormat="1" ht="24.75" customHeight="1" thickBot="1" x14ac:dyDescent="0.3">
      <c r="A109" s="132" t="s">
        <v>243</v>
      </c>
      <c r="B109" s="120" t="s">
        <v>260</v>
      </c>
      <c r="C109" s="133" t="s">
        <v>412</v>
      </c>
      <c r="D109" s="196"/>
      <c r="E109" s="197">
        <v>5.7204140907837391E-3</v>
      </c>
      <c r="F109" s="183">
        <v>0.10160345411393099</v>
      </c>
      <c r="G109" s="183" t="s">
        <v>391</v>
      </c>
      <c r="H109" s="183">
        <v>0.16291852858508368</v>
      </c>
      <c r="I109" s="183">
        <v>7.5215799999999999E-3</v>
      </c>
      <c r="J109" s="183">
        <v>4.136869E-2</v>
      </c>
      <c r="K109" s="183">
        <v>4.136869E-2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57"/>
      <c r="AF109" s="191" t="s">
        <v>391</v>
      </c>
      <c r="AG109" s="191" t="s">
        <v>391</v>
      </c>
      <c r="AH109" s="191" t="s">
        <v>391</v>
      </c>
      <c r="AI109" s="191" t="s">
        <v>391</v>
      </c>
      <c r="AJ109" s="191" t="s">
        <v>391</v>
      </c>
      <c r="AK109" s="183">
        <v>376079</v>
      </c>
      <c r="AL109" s="160" t="s">
        <v>245</v>
      </c>
    </row>
    <row r="110" spans="1:38" s="2" customFormat="1" ht="24.75" customHeight="1" thickBot="1" x14ac:dyDescent="0.3">
      <c r="A110" s="132" t="s">
        <v>243</v>
      </c>
      <c r="B110" s="120" t="s">
        <v>261</v>
      </c>
      <c r="C110" s="134" t="s">
        <v>413</v>
      </c>
      <c r="D110" s="196"/>
      <c r="E110" s="197">
        <v>1.9719183075911596E-3</v>
      </c>
      <c r="F110" s="183">
        <v>9.2258799869771935E-4</v>
      </c>
      <c r="G110" s="183" t="s">
        <v>391</v>
      </c>
      <c r="H110" s="183">
        <v>4.7327759007133666E-2</v>
      </c>
      <c r="I110" s="183">
        <v>8.597210000000001E-3</v>
      </c>
      <c r="J110" s="183">
        <v>6.0743539999999999E-2</v>
      </c>
      <c r="K110" s="183">
        <v>6.0743539999999999E-2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57"/>
      <c r="AF110" s="191" t="s">
        <v>391</v>
      </c>
      <c r="AG110" s="191" t="s">
        <v>391</v>
      </c>
      <c r="AH110" s="191" t="s">
        <v>391</v>
      </c>
      <c r="AI110" s="191" t="s">
        <v>391</v>
      </c>
      <c r="AJ110" s="191" t="s">
        <v>391</v>
      </c>
      <c r="AK110" s="183">
        <v>420476</v>
      </c>
      <c r="AL110" s="160" t="s">
        <v>245</v>
      </c>
    </row>
    <row r="111" spans="1:38" s="2" customFormat="1" ht="24.75" customHeight="1" thickBot="1" x14ac:dyDescent="0.3">
      <c r="A111" s="120" t="s">
        <v>243</v>
      </c>
      <c r="B111" s="120" t="s">
        <v>262</v>
      </c>
      <c r="C111" s="121" t="s">
        <v>414</v>
      </c>
      <c r="D111" s="196"/>
      <c r="E111" s="197">
        <v>5.1063672702034283E-5</v>
      </c>
      <c r="F111" s="183">
        <v>3.6845961599999999E-6</v>
      </c>
      <c r="G111" s="183" t="s">
        <v>391</v>
      </c>
      <c r="H111" s="183">
        <v>8.6857135858347439E-4</v>
      </c>
      <c r="I111" s="183">
        <v>9.3239999999999992E-6</v>
      </c>
      <c r="J111" s="183">
        <v>4.7507999999999993E-5</v>
      </c>
      <c r="K111" s="183">
        <v>4.7507999999999993E-5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57"/>
      <c r="AF111" s="191" t="s">
        <v>391</v>
      </c>
      <c r="AG111" s="191" t="s">
        <v>391</v>
      </c>
      <c r="AH111" s="191" t="s">
        <v>391</v>
      </c>
      <c r="AI111" s="191" t="s">
        <v>391</v>
      </c>
      <c r="AJ111" s="191" t="s">
        <v>391</v>
      </c>
      <c r="AK111" s="183">
        <v>4440</v>
      </c>
      <c r="AL111" s="160" t="s">
        <v>245</v>
      </c>
    </row>
    <row r="112" spans="1:38" s="2" customFormat="1" ht="24.75" customHeight="1" thickBot="1" x14ac:dyDescent="0.3">
      <c r="A112" s="120" t="s">
        <v>263</v>
      </c>
      <c r="B112" s="120" t="s">
        <v>264</v>
      </c>
      <c r="C112" s="121" t="s">
        <v>265</v>
      </c>
      <c r="D112" s="181"/>
      <c r="E112" s="183">
        <v>11.08</v>
      </c>
      <c r="F112" s="183" t="s">
        <v>390</v>
      </c>
      <c r="G112" s="183" t="s">
        <v>391</v>
      </c>
      <c r="H112" s="183">
        <v>21.125000000000004</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57"/>
      <c r="AF112" s="191" t="s">
        <v>391</v>
      </c>
      <c r="AG112" s="191" t="s">
        <v>391</v>
      </c>
      <c r="AH112" s="191" t="s">
        <v>391</v>
      </c>
      <c r="AI112" s="191" t="s">
        <v>391</v>
      </c>
      <c r="AJ112" s="191" t="s">
        <v>391</v>
      </c>
      <c r="AK112" s="183">
        <v>277</v>
      </c>
      <c r="AL112" s="160" t="s">
        <v>430</v>
      </c>
    </row>
    <row r="113" spans="1:38" s="2" customFormat="1" ht="24.75" customHeight="1" thickBot="1" x14ac:dyDescent="0.3">
      <c r="A113" s="120" t="s">
        <v>263</v>
      </c>
      <c r="B113" s="135" t="s">
        <v>266</v>
      </c>
      <c r="C113" s="136" t="s">
        <v>267</v>
      </c>
      <c r="D113" s="181"/>
      <c r="E113" s="182">
        <v>3.5525883525898672</v>
      </c>
      <c r="F113" s="183">
        <v>10.884161053558616</v>
      </c>
      <c r="G113" s="183" t="s">
        <v>391</v>
      </c>
      <c r="H113" s="183">
        <v>14.037882404366455</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57"/>
      <c r="AF113" s="191" t="s">
        <v>391</v>
      </c>
      <c r="AG113" s="191" t="s">
        <v>391</v>
      </c>
      <c r="AH113" s="191" t="s">
        <v>391</v>
      </c>
      <c r="AI113" s="191" t="s">
        <v>391</v>
      </c>
      <c r="AJ113" s="191" t="s">
        <v>391</v>
      </c>
      <c r="AK113" s="183">
        <v>88.814708814746666</v>
      </c>
      <c r="AL113" s="160" t="s">
        <v>385</v>
      </c>
    </row>
    <row r="114" spans="1:38" s="2" customFormat="1" ht="24.75" customHeight="1" thickBot="1" x14ac:dyDescent="0.3">
      <c r="A114" s="120" t="s">
        <v>263</v>
      </c>
      <c r="B114" s="135" t="s">
        <v>268</v>
      </c>
      <c r="C114" s="136" t="s">
        <v>415</v>
      </c>
      <c r="D114" s="181"/>
      <c r="E114" s="182">
        <v>8.9745720000000001E-2</v>
      </c>
      <c r="F114" s="183" t="s">
        <v>391</v>
      </c>
      <c r="G114" s="183" t="s">
        <v>391</v>
      </c>
      <c r="H114" s="183">
        <v>0.29167359000000004</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57"/>
      <c r="AF114" s="191" t="s">
        <v>391</v>
      </c>
      <c r="AG114" s="191" t="s">
        <v>391</v>
      </c>
      <c r="AH114" s="191" t="s">
        <v>391</v>
      </c>
      <c r="AI114" s="191" t="s">
        <v>391</v>
      </c>
      <c r="AJ114" s="191" t="s">
        <v>391</v>
      </c>
      <c r="AK114" s="183">
        <v>2.2436430000000001</v>
      </c>
      <c r="AL114" s="160" t="s">
        <v>385</v>
      </c>
    </row>
    <row r="115" spans="1:38" s="2" customFormat="1" ht="24.75" customHeight="1" thickBot="1" x14ac:dyDescent="0.3">
      <c r="A115" s="120" t="s">
        <v>263</v>
      </c>
      <c r="B115" s="135" t="s">
        <v>269</v>
      </c>
      <c r="C115" s="136" t="s">
        <v>270</v>
      </c>
      <c r="D115" s="181"/>
      <c r="E115" s="182">
        <v>0.25220849279499374</v>
      </c>
      <c r="F115" s="183" t="s">
        <v>391</v>
      </c>
      <c r="G115" s="183" t="s">
        <v>391</v>
      </c>
      <c r="H115" s="183">
        <v>0.50441698558998749</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57"/>
      <c r="AF115" s="191" t="s">
        <v>391</v>
      </c>
      <c r="AG115" s="191" t="s">
        <v>391</v>
      </c>
      <c r="AH115" s="191" t="s">
        <v>391</v>
      </c>
      <c r="AI115" s="191" t="s">
        <v>391</v>
      </c>
      <c r="AJ115" s="191" t="s">
        <v>391</v>
      </c>
      <c r="AK115" s="183">
        <v>6.305212319874844</v>
      </c>
      <c r="AL115" s="160" t="s">
        <v>385</v>
      </c>
    </row>
    <row r="116" spans="1:38" s="2" customFormat="1" ht="24.75" customHeight="1" thickBot="1" x14ac:dyDescent="0.3">
      <c r="A116" s="120" t="s">
        <v>263</v>
      </c>
      <c r="B116" s="120" t="s">
        <v>271</v>
      </c>
      <c r="C116" s="125" t="s">
        <v>416</v>
      </c>
      <c r="D116" s="181" t="s">
        <v>424</v>
      </c>
      <c r="E116" s="182">
        <v>0.73048100264052307</v>
      </c>
      <c r="F116" s="183">
        <v>4.1689211415797164E-2</v>
      </c>
      <c r="G116" s="183" t="s">
        <v>391</v>
      </c>
      <c r="H116" s="183">
        <v>2.0175553842228826</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57"/>
      <c r="AF116" s="191" t="s">
        <v>391</v>
      </c>
      <c r="AG116" s="191" t="s">
        <v>391</v>
      </c>
      <c r="AH116" s="191" t="s">
        <v>391</v>
      </c>
      <c r="AI116" s="191" t="s">
        <v>391</v>
      </c>
      <c r="AJ116" s="191" t="s">
        <v>391</v>
      </c>
      <c r="AK116" s="183">
        <v>17.399276601344326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1.259667750970364</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57"/>
      <c r="AF117" s="191" t="s">
        <v>391</v>
      </c>
      <c r="AG117" s="191" t="s">
        <v>391</v>
      </c>
      <c r="AH117" s="191" t="s">
        <v>391</v>
      </c>
      <c r="AI117" s="191" t="s">
        <v>391</v>
      </c>
      <c r="AJ117" s="191" t="s">
        <v>391</v>
      </c>
      <c r="AK117" s="186">
        <v>29.390081455956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57"/>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0.3815541050416848</v>
      </c>
      <c r="J119" s="183">
        <v>6.8126865959780805</v>
      </c>
      <c r="K119" s="183">
        <v>6.8126865959780805</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57"/>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57"/>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1.5466700545409913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57"/>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1.0155675</v>
      </c>
      <c r="AD122" s="183" t="s">
        <v>391</v>
      </c>
      <c r="AE122" s="57"/>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57"/>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57"/>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2.1910699999999999</v>
      </c>
      <c r="G125" s="187" t="s">
        <v>391</v>
      </c>
      <c r="H125" s="183" t="s">
        <v>390</v>
      </c>
      <c r="I125" s="183">
        <v>8.6013179999999994E-6</v>
      </c>
      <c r="J125" s="183">
        <v>5.7081474000000001E-5</v>
      </c>
      <c r="K125" s="183">
        <v>1.20679098E-4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57"/>
      <c r="AF125" s="191" t="s">
        <v>391</v>
      </c>
      <c r="AG125" s="191" t="s">
        <v>391</v>
      </c>
      <c r="AH125" s="191" t="s">
        <v>391</v>
      </c>
      <c r="AI125" s="191" t="s">
        <v>391</v>
      </c>
      <c r="AJ125" s="191" t="s">
        <v>391</v>
      </c>
      <c r="AK125" s="183">
        <v>4307.8734931199997</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0.12057087359999999</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57"/>
      <c r="AF126" s="191" t="s">
        <v>391</v>
      </c>
      <c r="AG126" s="191" t="s">
        <v>391</v>
      </c>
      <c r="AH126" s="191" t="s">
        <v>391</v>
      </c>
      <c r="AI126" s="191" t="s">
        <v>391</v>
      </c>
      <c r="AJ126" s="191" t="s">
        <v>391</v>
      </c>
      <c r="AK126" s="183">
        <v>502.37864000000002</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0.38003148064519005</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57"/>
      <c r="AF127" s="191" t="s">
        <v>391</v>
      </c>
      <c r="AG127" s="191" t="s">
        <v>391</v>
      </c>
      <c r="AH127" s="191" t="s">
        <v>391</v>
      </c>
      <c r="AI127" s="191" t="s">
        <v>391</v>
      </c>
      <c r="AJ127" s="191" t="s">
        <v>391</v>
      </c>
      <c r="AK127" s="186">
        <v>11.380621880283769</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57"/>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57"/>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57"/>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57"/>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57"/>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2.8954999999999998E-2</v>
      </c>
      <c r="F133" s="183">
        <v>1.0886220000000005E-3</v>
      </c>
      <c r="G133" s="183">
        <v>2.4380000000000001E-3</v>
      </c>
      <c r="H133" s="183" t="s">
        <v>391</v>
      </c>
      <c r="I133" s="183">
        <v>3.2467000000000008E-3</v>
      </c>
      <c r="J133" s="183">
        <v>5.4142999999999995E-3</v>
      </c>
      <c r="K133" s="183">
        <v>8.6160000000000004E-3</v>
      </c>
      <c r="L133" s="183" t="s">
        <v>390</v>
      </c>
      <c r="M133" s="183">
        <v>7.157000000000001E-3</v>
      </c>
      <c r="N133" s="183">
        <v>2.72723451E-3</v>
      </c>
      <c r="O133" s="183">
        <v>4.5680950999999994E-4</v>
      </c>
      <c r="P133" s="183">
        <v>0.13531732999999999</v>
      </c>
      <c r="Q133" s="183">
        <v>1.2360193700000001E-3</v>
      </c>
      <c r="R133" s="183">
        <v>1.2314785199999999E-3</v>
      </c>
      <c r="S133" s="183">
        <v>1.1288553099999999E-3</v>
      </c>
      <c r="T133" s="183">
        <v>1.57385861E-3</v>
      </c>
      <c r="U133" s="183">
        <v>1.7963602599999999E-3</v>
      </c>
      <c r="V133" s="183">
        <v>1.4541618040000001E-2</v>
      </c>
      <c r="W133" s="183">
        <v>2.4520589999999999E-3</v>
      </c>
      <c r="X133" s="183">
        <v>1.1987844E-6</v>
      </c>
      <c r="Y133" s="183">
        <v>6.5479057000000006E-7</v>
      </c>
      <c r="Z133" s="183">
        <v>5.8486148000000003E-7</v>
      </c>
      <c r="AA133" s="183">
        <v>6.3481082999999994E-7</v>
      </c>
      <c r="AB133" s="183">
        <v>3.0732472800000001E-6</v>
      </c>
      <c r="AC133" s="183">
        <v>1.3622549999999999E-2</v>
      </c>
      <c r="AD133" s="183">
        <v>3.7234969999999992E-2</v>
      </c>
      <c r="AE133" s="57"/>
      <c r="AF133" s="191" t="s">
        <v>391</v>
      </c>
      <c r="AG133" s="191" t="s">
        <v>391</v>
      </c>
      <c r="AH133" s="191">
        <v>51.471093587999988</v>
      </c>
      <c r="AI133" s="191" t="s">
        <v>391</v>
      </c>
      <c r="AJ133" s="191" t="s">
        <v>391</v>
      </c>
      <c r="AK133" s="183">
        <v>90817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57"/>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0.4541057576814001</v>
      </c>
      <c r="F135" s="182">
        <v>0.17564467985790003</v>
      </c>
      <c r="G135" s="182">
        <v>1.5708060800300003E-2</v>
      </c>
      <c r="H135" s="182" t="s">
        <v>390</v>
      </c>
      <c r="I135" s="182">
        <v>0.59833431593870012</v>
      </c>
      <c r="J135" s="182">
        <v>0.64403049281230007</v>
      </c>
      <c r="K135" s="182">
        <v>0.66259456466720013</v>
      </c>
      <c r="L135" s="182">
        <v>0.25130041269425402</v>
      </c>
      <c r="M135" s="182">
        <v>7.9725548589159008</v>
      </c>
      <c r="N135" s="182">
        <v>6.997227083770001E-2</v>
      </c>
      <c r="O135" s="182">
        <v>1.4280055273000004E-2</v>
      </c>
      <c r="P135" s="182" t="s">
        <v>390</v>
      </c>
      <c r="Q135" s="182">
        <v>5.8548226619300002E-2</v>
      </c>
      <c r="R135" s="182">
        <v>1.4280055273000003E-3</v>
      </c>
      <c r="S135" s="182">
        <v>2.8560110546000009E-2</v>
      </c>
      <c r="T135" s="182" t="s">
        <v>390</v>
      </c>
      <c r="U135" s="182">
        <v>9.9960386911000024E-3</v>
      </c>
      <c r="V135" s="182">
        <v>2.5032936893569007</v>
      </c>
      <c r="W135" s="182">
        <v>1.4280055273000003</v>
      </c>
      <c r="X135" s="182">
        <v>0.33272528786090005</v>
      </c>
      <c r="Y135" s="182">
        <v>0.66116655913990019</v>
      </c>
      <c r="Z135" s="182">
        <v>0.81110713950640012</v>
      </c>
      <c r="AA135" s="182" t="s">
        <v>390</v>
      </c>
      <c r="AB135" s="183">
        <v>1.8049989865072003</v>
      </c>
      <c r="AC135" s="182" t="s">
        <v>390</v>
      </c>
      <c r="AD135" s="182" t="s">
        <v>391</v>
      </c>
      <c r="AE135" s="57"/>
      <c r="AF135" s="191" t="s">
        <v>391</v>
      </c>
      <c r="AG135" s="191" t="s">
        <v>391</v>
      </c>
      <c r="AH135" s="191" t="s">
        <v>391</v>
      </c>
      <c r="AI135" s="191" t="s">
        <v>391</v>
      </c>
      <c r="AJ135" s="191" t="s">
        <v>391</v>
      </c>
      <c r="AK135" s="186">
        <v>142.80055273000002</v>
      </c>
      <c r="AL135" s="160" t="s">
        <v>385</v>
      </c>
    </row>
    <row r="136" spans="1:38" s="2" customFormat="1" ht="24.75" customHeight="1" thickBot="1" x14ac:dyDescent="0.3">
      <c r="A136" s="120" t="s">
        <v>288</v>
      </c>
      <c r="B136" s="120" t="s">
        <v>313</v>
      </c>
      <c r="C136" s="121" t="s">
        <v>314</v>
      </c>
      <c r="D136" s="181"/>
      <c r="E136" s="182" t="s">
        <v>391</v>
      </c>
      <c r="F136" s="183">
        <v>4.9745249999999996E-3</v>
      </c>
      <c r="G136" s="182" t="s">
        <v>391</v>
      </c>
      <c r="H136" s="183">
        <v>0.117967024</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57"/>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2.38011E-3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57"/>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57"/>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v>8.9999999999999985E-6</v>
      </c>
      <c r="F139" s="183">
        <v>2.2138000000000005E-2</v>
      </c>
      <c r="G139" s="183" t="s">
        <v>390</v>
      </c>
      <c r="H139" s="183" t="s">
        <v>390</v>
      </c>
      <c r="I139" s="183">
        <v>0.43988867999999981</v>
      </c>
      <c r="J139" s="183">
        <v>0.43995592999999983</v>
      </c>
      <c r="K139" s="183">
        <v>0.44006252999999984</v>
      </c>
      <c r="L139" s="183" t="s">
        <v>390</v>
      </c>
      <c r="M139" s="183">
        <v>8.599999999999999E-5</v>
      </c>
      <c r="N139" s="183">
        <v>1.2747799999999999E-3</v>
      </c>
      <c r="O139" s="183">
        <v>2.5704299999999999E-3</v>
      </c>
      <c r="P139" s="183">
        <v>1.158643E-2</v>
      </c>
      <c r="Q139" s="183">
        <v>4.0688799999999987E-3</v>
      </c>
      <c r="R139" s="183">
        <v>3.8869499999999997E-3</v>
      </c>
      <c r="S139" s="183">
        <v>9.0475599999999962E-3</v>
      </c>
      <c r="T139" s="183" t="s">
        <v>390</v>
      </c>
      <c r="U139" s="183" t="s">
        <v>390</v>
      </c>
      <c r="V139" s="183" t="s">
        <v>390</v>
      </c>
      <c r="W139" s="183">
        <v>4.455229000000001</v>
      </c>
      <c r="X139" s="183" t="s">
        <v>390</v>
      </c>
      <c r="Y139" s="183" t="s">
        <v>390</v>
      </c>
      <c r="Z139" s="183" t="s">
        <v>390</v>
      </c>
      <c r="AA139" s="183" t="s">
        <v>390</v>
      </c>
      <c r="AB139" s="183" t="s">
        <v>390</v>
      </c>
      <c r="AC139" s="183" t="s">
        <v>390</v>
      </c>
      <c r="AD139" s="183" t="s">
        <v>390</v>
      </c>
      <c r="AE139" s="57"/>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57"/>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248.42736867200151</v>
      </c>
      <c r="F141" s="19">
        <f t="shared" ref="F141:AD141" si="0">SUM(F14:F140)</f>
        <v>370.36302852115546</v>
      </c>
      <c r="G141" s="19">
        <f t="shared" si="0"/>
        <v>163.8812317164045</v>
      </c>
      <c r="H141" s="19">
        <f t="shared" si="0"/>
        <v>70.744286405444143</v>
      </c>
      <c r="I141" s="19">
        <f t="shared" si="0"/>
        <v>81.619833638795839</v>
      </c>
      <c r="J141" s="19">
        <f t="shared" si="0"/>
        <v>97.530301578817628</v>
      </c>
      <c r="K141" s="19">
        <f t="shared" si="0"/>
        <v>114.35035553150405</v>
      </c>
      <c r="L141" s="19">
        <f t="shared" si="0"/>
        <v>8.3065465206958393</v>
      </c>
      <c r="M141" s="19">
        <f t="shared" si="0"/>
        <v>1234.4663307125911</v>
      </c>
      <c r="N141" s="19">
        <f t="shared" si="0"/>
        <v>31.660230553550686</v>
      </c>
      <c r="O141" s="19">
        <f t="shared" si="0"/>
        <v>1.4925922927584645</v>
      </c>
      <c r="P141" s="19">
        <f t="shared" si="0"/>
        <v>3.0681048126673245</v>
      </c>
      <c r="Q141" s="19">
        <f t="shared" si="0"/>
        <v>1.7703850532634369</v>
      </c>
      <c r="R141" s="19">
        <f>SUM(R14:R140)</f>
        <v>12.929906313710807</v>
      </c>
      <c r="S141" s="19">
        <f t="shared" si="0"/>
        <v>75.170031758702706</v>
      </c>
      <c r="T141" s="19">
        <f t="shared" si="0"/>
        <v>8.2828703630338847</v>
      </c>
      <c r="U141" s="19">
        <f t="shared" si="0"/>
        <v>25.788167147023792</v>
      </c>
      <c r="V141" s="19">
        <f t="shared" si="0"/>
        <v>68.10235377548004</v>
      </c>
      <c r="W141" s="19">
        <f t="shared" si="0"/>
        <v>49.161390837946158</v>
      </c>
      <c r="X141" s="19">
        <f t="shared" si="0"/>
        <v>18.744059939223813</v>
      </c>
      <c r="Y141" s="19">
        <f t="shared" si="0"/>
        <v>14.331084395462343</v>
      </c>
      <c r="Z141" s="19">
        <f t="shared" si="0"/>
        <v>8.3093360277596009</v>
      </c>
      <c r="AA141" s="19">
        <f t="shared" si="0"/>
        <v>9.7089077337217464</v>
      </c>
      <c r="AB141" s="19">
        <f t="shared" si="0"/>
        <v>51.207141390181235</v>
      </c>
      <c r="AC141" s="19">
        <f t="shared" si="0"/>
        <v>21.726706238228871</v>
      </c>
      <c r="AD141" s="19">
        <f t="shared" si="0"/>
        <v>1.7378711055766232</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248.42736867200151</v>
      </c>
      <c r="F152" s="13">
        <f t="shared" ref="F152:AD152" si="1">SUM(F$141, F$151, IF(AND(ISNUMBER(SEARCH($B$4,"AT|BE|CH|GB|IE|LT|LU|NL")),SUM(F$143:F$149)&gt;0),SUM(F$143:F$149)-SUM(F$27:F$33),0))</f>
        <v>370.36302852115546</v>
      </c>
      <c r="G152" s="13">
        <f t="shared" si="1"/>
        <v>163.8812317164045</v>
      </c>
      <c r="H152" s="13">
        <f t="shared" si="1"/>
        <v>70.744286405444143</v>
      </c>
      <c r="I152" s="13">
        <f t="shared" si="1"/>
        <v>81.619833638795839</v>
      </c>
      <c r="J152" s="13">
        <f t="shared" si="1"/>
        <v>97.530301578817628</v>
      </c>
      <c r="K152" s="13">
        <f t="shared" si="1"/>
        <v>114.35035553150405</v>
      </c>
      <c r="L152" s="13">
        <f t="shared" si="1"/>
        <v>8.3065465206958393</v>
      </c>
      <c r="M152" s="13">
        <f t="shared" si="1"/>
        <v>1234.4663307125911</v>
      </c>
      <c r="N152" s="13">
        <f t="shared" si="1"/>
        <v>31.660230553550686</v>
      </c>
      <c r="O152" s="13">
        <f t="shared" si="1"/>
        <v>1.4925922927584645</v>
      </c>
      <c r="P152" s="13">
        <f t="shared" si="1"/>
        <v>3.0681048126673245</v>
      </c>
      <c r="Q152" s="13">
        <f t="shared" si="1"/>
        <v>1.7703850532634369</v>
      </c>
      <c r="R152" s="13">
        <f t="shared" si="1"/>
        <v>12.929906313710807</v>
      </c>
      <c r="S152" s="13">
        <f t="shared" si="1"/>
        <v>75.170031758702706</v>
      </c>
      <c r="T152" s="13">
        <f t="shared" si="1"/>
        <v>8.2828703630338847</v>
      </c>
      <c r="U152" s="13">
        <f t="shared" si="1"/>
        <v>25.788167147023792</v>
      </c>
      <c r="V152" s="13">
        <f t="shared" si="1"/>
        <v>68.10235377548004</v>
      </c>
      <c r="W152" s="13">
        <f t="shared" si="1"/>
        <v>49.161390837946158</v>
      </c>
      <c r="X152" s="13">
        <f t="shared" si="1"/>
        <v>18.744059939223813</v>
      </c>
      <c r="Y152" s="13">
        <f t="shared" si="1"/>
        <v>14.331084395462343</v>
      </c>
      <c r="Z152" s="13">
        <f t="shared" si="1"/>
        <v>8.3093360277596009</v>
      </c>
      <c r="AA152" s="13">
        <f t="shared" si="1"/>
        <v>9.7089077337217464</v>
      </c>
      <c r="AB152" s="13">
        <f t="shared" si="1"/>
        <v>51.207141390181235</v>
      </c>
      <c r="AC152" s="13">
        <f t="shared" si="1"/>
        <v>21.726706238228871</v>
      </c>
      <c r="AD152" s="13">
        <f t="shared" si="1"/>
        <v>1.7378711055766232</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248.42736867200151</v>
      </c>
      <c r="F154" s="13">
        <f>SUM(F$141, F$153, -1 * IF(OR($B$6=2005,$B$6&gt;=2020),SUM(F$99:F$122),0), IF(AND(ISNUMBER(SEARCH($B$4,"AT|BE|CH|GB|IE|LT|LU|NL")),SUM(F$143:F$149)&gt;0),SUM(F$143:F$149)-SUM(F$27:F$33),0))</f>
        <v>370.36302852115546</v>
      </c>
      <c r="G154" s="13">
        <f>SUM(G$141, G$153, IF(AND(ISNUMBER(SEARCH($B$4,"AT|BE|CH|GB|IE|LT|LU|NL")),SUM(G$143:G$149)&gt;0),SUM(G$143:G$149)-SUM(G$27:G$33),0))</f>
        <v>163.8812317164045</v>
      </c>
      <c r="H154" s="13">
        <f>SUM(H$141, H$153, IF(AND(ISNUMBER(SEARCH($B$4,"AT|BE|CH|GB|IE|LT|LU|NL")),SUM(H$143:H$149)&gt;0),SUM(H$143:H$149)-SUM(H$27:H$33),0))</f>
        <v>70.744286405444143</v>
      </c>
      <c r="I154" s="13">
        <f t="shared" ref="I154:AD154" si="2">SUM(I$141, I$153, IF(AND(ISNUMBER(SEARCH($B$4,"AT|BE|CH|GB|IE|LT|LU|NL")),SUM(I$143:I$149)&gt;0),SUM(I$143:I$149)-SUM(I$27:I$33),0))</f>
        <v>81.619833638795839</v>
      </c>
      <c r="J154" s="13">
        <f t="shared" si="2"/>
        <v>97.530301578817628</v>
      </c>
      <c r="K154" s="13">
        <f t="shared" si="2"/>
        <v>114.35035553150405</v>
      </c>
      <c r="L154" s="13">
        <f t="shared" si="2"/>
        <v>8.3065465206958393</v>
      </c>
      <c r="M154" s="13">
        <f t="shared" si="2"/>
        <v>1234.4663307125911</v>
      </c>
      <c r="N154" s="13">
        <f t="shared" si="2"/>
        <v>31.660230553550686</v>
      </c>
      <c r="O154" s="13">
        <f t="shared" si="2"/>
        <v>1.4925922927584645</v>
      </c>
      <c r="P154" s="13">
        <f t="shared" si="2"/>
        <v>3.0681048126673245</v>
      </c>
      <c r="Q154" s="13">
        <f t="shared" si="2"/>
        <v>1.7703850532634369</v>
      </c>
      <c r="R154" s="13">
        <f t="shared" si="2"/>
        <v>12.929906313710807</v>
      </c>
      <c r="S154" s="13">
        <f t="shared" si="2"/>
        <v>75.170031758702706</v>
      </c>
      <c r="T154" s="13">
        <f t="shared" si="2"/>
        <v>8.2828703630338847</v>
      </c>
      <c r="U154" s="13">
        <f t="shared" si="2"/>
        <v>25.788167147023792</v>
      </c>
      <c r="V154" s="13">
        <f t="shared" si="2"/>
        <v>68.10235377548004</v>
      </c>
      <c r="W154" s="13">
        <f t="shared" si="2"/>
        <v>49.161390837946158</v>
      </c>
      <c r="X154" s="13">
        <f t="shared" si="2"/>
        <v>18.744059939223813</v>
      </c>
      <c r="Y154" s="13">
        <f t="shared" si="2"/>
        <v>14.331084395462343</v>
      </c>
      <c r="Z154" s="13">
        <f t="shared" si="2"/>
        <v>8.3093360277596009</v>
      </c>
      <c r="AA154" s="13">
        <f t="shared" si="2"/>
        <v>9.7089077337217464</v>
      </c>
      <c r="AB154" s="13">
        <f t="shared" si="2"/>
        <v>51.207141390181235</v>
      </c>
      <c r="AC154" s="13">
        <f t="shared" si="2"/>
        <v>21.726706238228871</v>
      </c>
      <c r="AD154" s="13">
        <f t="shared" si="2"/>
        <v>1.7378711055766232</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3.3641376729060344</v>
      </c>
      <c r="F157" s="22">
        <v>0.12098663048579004</v>
      </c>
      <c r="G157" s="22">
        <v>0.22004298241444498</v>
      </c>
      <c r="H157" s="22" t="s">
        <v>390</v>
      </c>
      <c r="I157" s="22">
        <v>4.7997268071817686E-2</v>
      </c>
      <c r="J157" s="22">
        <v>4.7997268071817686E-2</v>
      </c>
      <c r="K157" s="22">
        <v>4.7997268071817686E-2</v>
      </c>
      <c r="L157" s="22">
        <v>2.303868867447249E-2</v>
      </c>
      <c r="M157" s="22">
        <v>0.92111359788017777</v>
      </c>
      <c r="N157" s="22">
        <v>0</v>
      </c>
      <c r="O157" s="22">
        <v>2.2790165684579465E-3</v>
      </c>
      <c r="P157" s="22">
        <v>1.3883664152674847E-3</v>
      </c>
      <c r="Q157" s="22">
        <v>2.619559274089594E-5</v>
      </c>
      <c r="R157" s="22">
        <v>7.8586778222687823E-3</v>
      </c>
      <c r="S157" s="22">
        <v>5.5534656610699389E-3</v>
      </c>
      <c r="T157" s="22">
        <v>2.305212161198843E-3</v>
      </c>
      <c r="U157" s="22">
        <v>2.619559274089594E-5</v>
      </c>
      <c r="V157" s="22">
        <v>0.4552794018367714</v>
      </c>
      <c r="W157" s="22" t="s">
        <v>390</v>
      </c>
      <c r="X157" s="22">
        <v>1.3359752297856927E-3</v>
      </c>
      <c r="Y157" s="22">
        <v>8.0682425641959484E-3</v>
      </c>
      <c r="Z157" s="22">
        <v>9.0112839028682022E-3</v>
      </c>
      <c r="AA157" s="22">
        <v>2.0694518265307791E-3</v>
      </c>
      <c r="AB157" s="22">
        <v>2.048495352338062E-2</v>
      </c>
      <c r="AC157" s="22" t="s">
        <v>391</v>
      </c>
      <c r="AD157" s="22" t="s">
        <v>391</v>
      </c>
      <c r="AE157" s="59"/>
      <c r="AF157" s="22">
        <v>11471.050061238331</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0.14969832254300389</v>
      </c>
      <c r="F158" s="22">
        <v>1.8529408348907296E-2</v>
      </c>
      <c r="G158" s="22">
        <v>1.3454543278445559E-2</v>
      </c>
      <c r="H158" s="22" t="s">
        <v>390</v>
      </c>
      <c r="I158" s="22">
        <v>1.2287467047297457E-3</v>
      </c>
      <c r="J158" s="22">
        <v>1.2287467047297457E-3</v>
      </c>
      <c r="K158" s="22">
        <v>1.2287467047297457E-3</v>
      </c>
      <c r="L158" s="22">
        <v>1.8431200570946185E-4</v>
      </c>
      <c r="M158" s="22">
        <v>0.40675586100655492</v>
      </c>
      <c r="N158" s="22">
        <v>0.48193693589917835</v>
      </c>
      <c r="O158" s="22">
        <v>1.3400020396333613E-4</v>
      </c>
      <c r="P158" s="22">
        <v>8.2215353678168591E-5</v>
      </c>
      <c r="Q158" s="22">
        <v>1.5885823454740345E-6</v>
      </c>
      <c r="R158" s="22">
        <v>4.5622973325822605E-4</v>
      </c>
      <c r="S158" s="22">
        <v>3.3084092534462964E-4</v>
      </c>
      <c r="T158" s="22">
        <v>1.3611115717002058E-4</v>
      </c>
      <c r="U158" s="22">
        <v>1.561089142252434E-6</v>
      </c>
      <c r="V158" s="22">
        <v>2.6770743534047688E-2</v>
      </c>
      <c r="W158" s="22" t="s">
        <v>390</v>
      </c>
      <c r="X158" s="22">
        <v>7.8323365703458918E-5</v>
      </c>
      <c r="Y158" s="22">
        <v>4.6605160568375032E-4</v>
      </c>
      <c r="Z158" s="22">
        <v>5.1917157604401871E-4</v>
      </c>
      <c r="AA158" s="22">
        <v>1.2142901121565187E-4</v>
      </c>
      <c r="AB158" s="22">
        <v>1.1849755586468796E-3</v>
      </c>
      <c r="AC158" s="22" t="s">
        <v>391</v>
      </c>
      <c r="AD158" s="22" t="s">
        <v>391</v>
      </c>
      <c r="AE158" s="59"/>
      <c r="AF158" s="22">
        <v>664.18175829613676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3.8950000000000005E-2</v>
      </c>
      <c r="F163" s="24">
        <v>0.10250000000000001</v>
      </c>
      <c r="G163" s="24">
        <v>7.79E-3</v>
      </c>
      <c r="H163" s="24">
        <v>8.8149999999999999E-3</v>
      </c>
      <c r="I163" s="24" t="s">
        <v>390</v>
      </c>
      <c r="J163" s="24" t="s">
        <v>390</v>
      </c>
      <c r="K163" s="24" t="s">
        <v>390</v>
      </c>
      <c r="L163" s="24" t="s">
        <v>390</v>
      </c>
      <c r="M163" s="24">
        <v>1.107</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205</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6"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6"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6"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6"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6"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6" s="2" customFormat="1" x14ac:dyDescent="0.25">
      <c r="A6" s="32" t="s">
        <v>4</v>
      </c>
      <c r="B6" s="20">
        <v>2011</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6"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6"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6"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6" s="4" customFormat="1" ht="37.5" customHeight="1" thickBot="1" x14ac:dyDescent="0.3">
      <c r="A10" s="167" t="str">
        <f>B4&amp;": "&amp;B5&amp;": "&amp;B6</f>
        <v>CZ: 46082: 2011</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6"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6"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6"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6" s="1" customFormat="1" ht="24.75" customHeight="1" thickBot="1" x14ac:dyDescent="0.3">
      <c r="A14" s="120" t="s">
        <v>50</v>
      </c>
      <c r="B14" s="120" t="s">
        <v>51</v>
      </c>
      <c r="C14" s="121" t="s">
        <v>52</v>
      </c>
      <c r="D14" s="181"/>
      <c r="E14" s="182">
        <v>75.560050324000002</v>
      </c>
      <c r="F14" s="183">
        <v>6.0324259920000056</v>
      </c>
      <c r="G14" s="183">
        <v>101.83797654699995</v>
      </c>
      <c r="H14" s="183">
        <v>2.7831650730000001E-2</v>
      </c>
      <c r="I14" s="183">
        <v>2.1024253100000028</v>
      </c>
      <c r="J14" s="183">
        <v>2.9833368000000013</v>
      </c>
      <c r="K14" s="183">
        <v>3.607231413000004</v>
      </c>
      <c r="L14" s="183">
        <v>2.4707866667225093E-2</v>
      </c>
      <c r="M14" s="183">
        <v>8.4919421110000037</v>
      </c>
      <c r="N14" s="183">
        <v>1.8279033285293167</v>
      </c>
      <c r="O14" s="183">
        <v>0.15011565122981826</v>
      </c>
      <c r="P14" s="183">
        <v>1.272093827961287</v>
      </c>
      <c r="Q14" s="183">
        <v>0.40669629802528401</v>
      </c>
      <c r="R14" s="183">
        <v>4.355597839816733</v>
      </c>
      <c r="S14" s="183">
        <v>1.1230925397806018</v>
      </c>
      <c r="T14" s="183">
        <v>2.875692228859811</v>
      </c>
      <c r="U14" s="183">
        <v>21.42056576654489</v>
      </c>
      <c r="V14" s="183">
        <v>5.8594713807312573</v>
      </c>
      <c r="W14" s="183">
        <v>1.4037250704217992</v>
      </c>
      <c r="X14" s="183">
        <v>3.1903217231686759E-3</v>
      </c>
      <c r="Y14" s="183">
        <v>6.8300874092896459E-3</v>
      </c>
      <c r="Z14" s="183">
        <v>5.2909805876089223E-3</v>
      </c>
      <c r="AA14" s="183">
        <v>3.0935904738912524E-3</v>
      </c>
      <c r="AB14" s="183">
        <v>1.8404980193958503E-2</v>
      </c>
      <c r="AC14" s="183">
        <v>3.5980969523847941</v>
      </c>
      <c r="AD14" s="183">
        <v>0.72371739290324344</v>
      </c>
      <c r="AE14" s="184"/>
      <c r="AF14" s="183">
        <v>2833.2885292300002</v>
      </c>
      <c r="AG14" s="183">
        <v>514551.45276311878</v>
      </c>
      <c r="AH14" s="183">
        <v>31402.476533884641</v>
      </c>
      <c r="AI14" s="183">
        <v>9717.3957847950023</v>
      </c>
      <c r="AJ14" s="183">
        <v>3830.1693896239995</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row>
    <row r="15" spans="1:66" s="1" customFormat="1" ht="24.75" customHeight="1" thickBot="1" x14ac:dyDescent="0.3">
      <c r="A15" s="120" t="s">
        <v>53</v>
      </c>
      <c r="B15" s="120" t="s">
        <v>54</v>
      </c>
      <c r="C15" s="121" t="s">
        <v>55</v>
      </c>
      <c r="D15" s="181"/>
      <c r="E15" s="182">
        <v>0.45246599999999992</v>
      </c>
      <c r="F15" s="183">
        <v>1.2767292E-2</v>
      </c>
      <c r="G15" s="183">
        <v>0.45023625799999983</v>
      </c>
      <c r="H15" s="183" t="s">
        <v>390</v>
      </c>
      <c r="I15" s="183">
        <v>2.1347269999999998E-2</v>
      </c>
      <c r="J15" s="183">
        <v>2.2100429999999997E-2</v>
      </c>
      <c r="K15" s="183">
        <v>2.3402239000000005E-2</v>
      </c>
      <c r="L15" s="183">
        <v>9.7878127094297462E-4</v>
      </c>
      <c r="M15" s="183">
        <v>4.9335547000000007E-2</v>
      </c>
      <c r="N15" s="183">
        <v>1.3425203396132616E-2</v>
      </c>
      <c r="O15" s="183">
        <v>4.9621434028517724E-3</v>
      </c>
      <c r="P15" s="183">
        <v>1.2329557913545225E-3</v>
      </c>
      <c r="Q15" s="183">
        <v>5.0909456839275764E-3</v>
      </c>
      <c r="R15" s="183">
        <v>1.7827546235684309E-2</v>
      </c>
      <c r="S15" s="183">
        <v>1.6429407047126438E-2</v>
      </c>
      <c r="T15" s="183">
        <v>0.17763730493111649</v>
      </c>
      <c r="U15" s="183">
        <v>3.8114657148221849E-3</v>
      </c>
      <c r="V15" s="183">
        <v>0.20514718768670384</v>
      </c>
      <c r="W15" s="183">
        <v>3.7936619501235001E-3</v>
      </c>
      <c r="X15" s="183">
        <v>9.1004227374103281E-6</v>
      </c>
      <c r="Y15" s="183">
        <v>1.8846077511167029E-5</v>
      </c>
      <c r="Z15" s="183">
        <v>1.0490713353982838E-5</v>
      </c>
      <c r="AA15" s="183">
        <v>1.2032576785312075E-5</v>
      </c>
      <c r="AB15" s="183">
        <v>5.0469790387872258E-5</v>
      </c>
      <c r="AC15" s="183">
        <v>3.3212044719241202E-5</v>
      </c>
      <c r="AD15" s="183">
        <v>2.042942695109197E-3</v>
      </c>
      <c r="AE15" s="184"/>
      <c r="AF15" s="183">
        <v>675.70818739000015</v>
      </c>
      <c r="AG15" s="186">
        <v>3245.7899389999998</v>
      </c>
      <c r="AH15" s="183">
        <v>11414.258144731</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s="1" customFormat="1" ht="24.75" customHeight="1" thickBot="1" x14ac:dyDescent="0.3">
      <c r="A16" s="120" t="s">
        <v>53</v>
      </c>
      <c r="B16" s="120" t="s">
        <v>56</v>
      </c>
      <c r="C16" s="121" t="s">
        <v>57</v>
      </c>
      <c r="D16" s="181"/>
      <c r="E16" s="182">
        <v>4.79054</v>
      </c>
      <c r="F16" s="183">
        <v>0.40421123999999997</v>
      </c>
      <c r="G16" s="183">
        <v>3.286826</v>
      </c>
      <c r="H16" s="183">
        <v>3.97E-4</v>
      </c>
      <c r="I16" s="183">
        <v>8.2468950000000013E-2</v>
      </c>
      <c r="J16" s="183">
        <v>0.12313595999999999</v>
      </c>
      <c r="K16" s="183">
        <v>0.14238200000000001</v>
      </c>
      <c r="L16" s="183">
        <v>1.331023298341249E-4</v>
      </c>
      <c r="M16" s="183">
        <v>1.4159929999999998</v>
      </c>
      <c r="N16" s="183">
        <v>0.1105687106819979</v>
      </c>
      <c r="O16" s="183">
        <v>7.9812638667036521E-3</v>
      </c>
      <c r="P16" s="183">
        <v>8.2232273890223806E-2</v>
      </c>
      <c r="Q16" s="183">
        <v>2.3071652468492958E-2</v>
      </c>
      <c r="R16" s="183">
        <v>0.24668906297100796</v>
      </c>
      <c r="S16" s="183">
        <v>2.7384154165725802E-2</v>
      </c>
      <c r="T16" s="183">
        <v>0.10538998438719833</v>
      </c>
      <c r="U16" s="183">
        <v>1.2194495052511087</v>
      </c>
      <c r="V16" s="183">
        <v>0.2432467852212539</v>
      </c>
      <c r="W16" s="183">
        <v>6.1693856036504006E-2</v>
      </c>
      <c r="X16" s="183">
        <v>2.9582372694347825E-2</v>
      </c>
      <c r="Y16" s="183">
        <v>2.0254675545217393E-3</v>
      </c>
      <c r="Z16" s="183">
        <v>1.8334023225217392E-3</v>
      </c>
      <c r="AA16" s="183">
        <v>1.8334023225217392E-3</v>
      </c>
      <c r="AB16" s="183">
        <v>3.5274644893913035E-2</v>
      </c>
      <c r="AC16" s="183">
        <v>0.18157137428210779</v>
      </c>
      <c r="AD16" s="183">
        <v>1.5002808174151668E-2</v>
      </c>
      <c r="AE16" s="184"/>
      <c r="AF16" s="183">
        <v>54.795182999999994</v>
      </c>
      <c r="AG16" s="186">
        <v>27091.757984</v>
      </c>
      <c r="AH16" s="183">
        <v>33349.10396547601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row>
    <row r="17" spans="1:38" s="2" customFormat="1" ht="24.75" customHeight="1" thickBot="1" x14ac:dyDescent="0.3">
      <c r="A17" s="120" t="s">
        <v>53</v>
      </c>
      <c r="B17" s="120" t="s">
        <v>58</v>
      </c>
      <c r="C17" s="121" t="s">
        <v>59</v>
      </c>
      <c r="D17" s="181"/>
      <c r="E17" s="182">
        <v>3.2028916709999979</v>
      </c>
      <c r="F17" s="183">
        <v>4.3131426999999986E-2</v>
      </c>
      <c r="G17" s="183">
        <v>5.2241104430000016</v>
      </c>
      <c r="H17" s="183">
        <v>2.5409999999999999E-3</v>
      </c>
      <c r="I17" s="183">
        <v>0.37039702899999982</v>
      </c>
      <c r="J17" s="183">
        <v>0.52958164900000093</v>
      </c>
      <c r="K17" s="183">
        <v>0.6204186530000001</v>
      </c>
      <c r="L17" s="183">
        <v>2.0692238324744967E-3</v>
      </c>
      <c r="M17" s="183">
        <v>86.490416582999984</v>
      </c>
      <c r="N17" s="183">
        <v>5.0573891213986624</v>
      </c>
      <c r="O17" s="183">
        <v>0.11832792851465675</v>
      </c>
      <c r="P17" s="183">
        <v>0.19420860863356354</v>
      </c>
      <c r="Q17" s="183">
        <v>4.3237303948532362E-2</v>
      </c>
      <c r="R17" s="183">
        <v>0.50191707452358925</v>
      </c>
      <c r="S17" s="183">
        <v>1.9516564612042793</v>
      </c>
      <c r="T17" s="183">
        <v>1.8681313668672095E-2</v>
      </c>
      <c r="U17" s="183">
        <v>0.15496032573788351</v>
      </c>
      <c r="V17" s="183">
        <v>7.1602075207907037</v>
      </c>
      <c r="W17" s="183">
        <v>20.074663738929196</v>
      </c>
      <c r="X17" s="183">
        <v>5.781984881087999E-3</v>
      </c>
      <c r="Y17" s="183">
        <v>5.5989639705919574E-2</v>
      </c>
      <c r="Z17" s="183">
        <v>1.6919111623818595E-2</v>
      </c>
      <c r="AA17" s="183">
        <v>1.8087976631362409E-2</v>
      </c>
      <c r="AB17" s="183">
        <v>9.6778712842188586E-2</v>
      </c>
      <c r="AC17" s="183">
        <v>0.16497546072916516</v>
      </c>
      <c r="AD17" s="183">
        <v>0.39658319296989653</v>
      </c>
      <c r="AE17" s="184"/>
      <c r="AF17" s="183">
        <v>7.0747</v>
      </c>
      <c r="AG17" s="186">
        <v>11199.407049500001</v>
      </c>
      <c r="AH17" s="183">
        <v>22454.071204191008</v>
      </c>
      <c r="AI17" s="186">
        <v>40.861377999999995</v>
      </c>
      <c r="AJ17" s="186" t="s">
        <v>391</v>
      </c>
      <c r="AK17" s="185" t="s">
        <v>391</v>
      </c>
      <c r="AL17" s="160" t="s">
        <v>49</v>
      </c>
    </row>
    <row r="18" spans="1:38" s="2" customFormat="1" ht="24.75" customHeight="1" thickBot="1" x14ac:dyDescent="0.3">
      <c r="A18" s="120" t="s">
        <v>53</v>
      </c>
      <c r="B18" s="120" t="s">
        <v>60</v>
      </c>
      <c r="C18" s="121" t="s">
        <v>61</v>
      </c>
      <c r="D18" s="181"/>
      <c r="E18" s="182">
        <v>2.7056920000000012E-2</v>
      </c>
      <c r="F18" s="182">
        <v>6.2140700000000014E-4</v>
      </c>
      <c r="G18" s="182">
        <v>6.1702800000000015E-4</v>
      </c>
      <c r="H18" s="182" t="s">
        <v>391</v>
      </c>
      <c r="I18" s="182">
        <v>9.2817200000000022E-4</v>
      </c>
      <c r="J18" s="182">
        <v>1.0663720000000003E-3</v>
      </c>
      <c r="K18" s="182">
        <v>1.2669470000000003E-3</v>
      </c>
      <c r="L18" s="182">
        <v>1.6488599999999993E-5</v>
      </c>
      <c r="M18" s="182">
        <v>4.1503578999999992E-2</v>
      </c>
      <c r="N18" s="182">
        <v>6.5069275762350017E-7</v>
      </c>
      <c r="O18" s="182">
        <v>1.0844879293725002E-7</v>
      </c>
      <c r="P18" s="182">
        <v>4.3379517174899985E-5</v>
      </c>
      <c r="Q18" s="182">
        <v>5.2055420609879996E-5</v>
      </c>
      <c r="R18" s="182">
        <v>3.2968433052924001E-7</v>
      </c>
      <c r="S18" s="182">
        <v>3.2968433052923965E-8</v>
      </c>
      <c r="T18" s="182">
        <v>2.2123553759199003E-7</v>
      </c>
      <c r="U18" s="182">
        <v>4.7717468892389985E-6</v>
      </c>
      <c r="V18" s="182">
        <v>6.5069275762350017E-7</v>
      </c>
      <c r="W18" s="182">
        <v>2.1689758587449984E-4</v>
      </c>
      <c r="X18" s="182">
        <v>2.4292529617944012E-7</v>
      </c>
      <c r="Y18" s="182">
        <v>3.6438794426916002E-7</v>
      </c>
      <c r="Z18" s="182">
        <v>3.6438794426916002E-7</v>
      </c>
      <c r="AA18" s="182">
        <v>3.6438794426916002E-7</v>
      </c>
      <c r="AB18" s="183">
        <v>1.3360891289869198E-6</v>
      </c>
      <c r="AC18" s="182">
        <v>1.3013855152470003E-6</v>
      </c>
      <c r="AD18" s="182">
        <v>3.1200000000000001E-10</v>
      </c>
      <c r="AE18" s="184"/>
      <c r="AF18" s="186">
        <v>8.0686956000000016</v>
      </c>
      <c r="AG18" s="186">
        <v>234.50522629999998</v>
      </c>
      <c r="AH18" s="186">
        <v>2351.190027723002</v>
      </c>
      <c r="AI18" s="186" t="s">
        <v>391</v>
      </c>
      <c r="AJ18" s="186" t="s">
        <v>391</v>
      </c>
      <c r="AK18" s="185" t="s">
        <v>391</v>
      </c>
      <c r="AL18" s="160" t="s">
        <v>49</v>
      </c>
    </row>
    <row r="19" spans="1:38" s="2" customFormat="1" ht="24.75" customHeight="1" thickBot="1" x14ac:dyDescent="0.3">
      <c r="A19" s="120" t="s">
        <v>53</v>
      </c>
      <c r="B19" s="120" t="s">
        <v>62</v>
      </c>
      <c r="C19" s="121" t="s">
        <v>63</v>
      </c>
      <c r="D19" s="181"/>
      <c r="E19" s="182">
        <v>8.0938340240000048</v>
      </c>
      <c r="F19" s="183">
        <v>0.44334991199999935</v>
      </c>
      <c r="G19" s="183">
        <v>10.537067227000041</v>
      </c>
      <c r="H19" s="183">
        <v>1.2205655999999999E-2</v>
      </c>
      <c r="I19" s="183">
        <v>0.1420632740000001</v>
      </c>
      <c r="J19" s="183">
        <v>0.20971629300000025</v>
      </c>
      <c r="K19" s="183">
        <v>0.2708074690000003</v>
      </c>
      <c r="L19" s="183">
        <v>2.9149935557897838E-3</v>
      </c>
      <c r="M19" s="183">
        <v>1.687301346999998</v>
      </c>
      <c r="N19" s="183">
        <v>8.2349967071978961E-2</v>
      </c>
      <c r="O19" s="183">
        <v>8.4632866067044163E-3</v>
      </c>
      <c r="P19" s="183">
        <v>6.8410218263313366E-2</v>
      </c>
      <c r="Q19" s="183">
        <v>3.9000925936145021E-2</v>
      </c>
      <c r="R19" s="183">
        <v>0.26243490489121934</v>
      </c>
      <c r="S19" s="183">
        <v>7.7364726008299953E-2</v>
      </c>
      <c r="T19" s="183">
        <v>1.2033111339766833</v>
      </c>
      <c r="U19" s="183">
        <v>1.2571578266035774</v>
      </c>
      <c r="V19" s="183">
        <v>0.62971496674523531</v>
      </c>
      <c r="W19" s="183">
        <v>0.18400870359627355</v>
      </c>
      <c r="X19" s="183">
        <v>1.1206930079760904E-4</v>
      </c>
      <c r="Y19" s="183">
        <v>2.0845903775592328E-4</v>
      </c>
      <c r="Z19" s="183">
        <v>1.2029514230820222E-4</v>
      </c>
      <c r="AA19" s="183">
        <v>1.229913601090825E-4</v>
      </c>
      <c r="AB19" s="183">
        <v>5.6381484097081701E-4</v>
      </c>
      <c r="AC19" s="183">
        <v>0.19885973637163873</v>
      </c>
      <c r="AD19" s="183">
        <v>4.0153565254744873E-2</v>
      </c>
      <c r="AE19" s="184"/>
      <c r="AF19" s="183">
        <v>3727.0274042400001</v>
      </c>
      <c r="AG19" s="186">
        <v>29675.247957222</v>
      </c>
      <c r="AH19" s="183">
        <v>36699.178828754004</v>
      </c>
      <c r="AI19" s="183">
        <v>87.051829999999995</v>
      </c>
      <c r="AJ19" s="186" t="s">
        <v>391</v>
      </c>
      <c r="AK19" s="185" t="s">
        <v>391</v>
      </c>
      <c r="AL19" s="160" t="s">
        <v>49</v>
      </c>
    </row>
    <row r="20" spans="1:38" s="2" customFormat="1" ht="24.75" customHeight="1" thickBot="1" x14ac:dyDescent="0.3">
      <c r="A20" s="120" t="s">
        <v>53</v>
      </c>
      <c r="B20" s="120" t="s">
        <v>64</v>
      </c>
      <c r="C20" s="121" t="s">
        <v>65</v>
      </c>
      <c r="D20" s="181"/>
      <c r="E20" s="182">
        <v>2.4333538419999994</v>
      </c>
      <c r="F20" s="183">
        <v>6.4914486000000007E-2</v>
      </c>
      <c r="G20" s="183">
        <v>1.1967109159999991</v>
      </c>
      <c r="H20" s="183">
        <v>3.5648898966096592E-5</v>
      </c>
      <c r="I20" s="183">
        <v>8.2247572000000047E-2</v>
      </c>
      <c r="J20" s="183">
        <v>0.12404264199999998</v>
      </c>
      <c r="K20" s="183">
        <v>0.14557623599999997</v>
      </c>
      <c r="L20" s="183">
        <v>1.8171343605220551E-3</v>
      </c>
      <c r="M20" s="183">
        <v>2.027140379</v>
      </c>
      <c r="N20" s="183">
        <v>1.4082976722589522E-2</v>
      </c>
      <c r="O20" s="183">
        <v>2.1043352415690995E-3</v>
      </c>
      <c r="P20" s="183">
        <v>1.7318064817103587E-2</v>
      </c>
      <c r="Q20" s="183">
        <v>7.1140203388500899E-3</v>
      </c>
      <c r="R20" s="183">
        <v>3.8190486812674208E-2</v>
      </c>
      <c r="S20" s="183">
        <v>1.1705365256432475E-2</v>
      </c>
      <c r="T20" s="183">
        <v>8.5001477473701861E-2</v>
      </c>
      <c r="U20" s="183">
        <v>0.16562581548245367</v>
      </c>
      <c r="V20" s="183">
        <v>6.3384188425015128E-2</v>
      </c>
      <c r="W20" s="183">
        <v>5.5117191115341121E-2</v>
      </c>
      <c r="X20" s="183">
        <v>1.4855420651881614E-4</v>
      </c>
      <c r="Y20" s="183">
        <v>3.9989670655513927E-4</v>
      </c>
      <c r="Z20" s="183">
        <v>1.9165210605991029E-4</v>
      </c>
      <c r="AA20" s="183">
        <v>1.0987686510930798E-4</v>
      </c>
      <c r="AB20" s="183">
        <v>8.4997988424317364E-4</v>
      </c>
      <c r="AC20" s="183">
        <v>3.70634770126878E-2</v>
      </c>
      <c r="AD20" s="183">
        <v>1.0519500133183512E-2</v>
      </c>
      <c r="AE20" s="184"/>
      <c r="AF20" s="183">
        <v>317.16346961000005</v>
      </c>
      <c r="AG20" s="186">
        <v>3810.8508649400001</v>
      </c>
      <c r="AH20" s="183">
        <v>4321.3335262342516</v>
      </c>
      <c r="AI20" s="183">
        <v>14797.094635640002</v>
      </c>
      <c r="AJ20" s="186" t="s">
        <v>391</v>
      </c>
      <c r="AK20" s="185" t="s">
        <v>391</v>
      </c>
      <c r="AL20" s="160" t="s">
        <v>49</v>
      </c>
    </row>
    <row r="21" spans="1:38" s="2" customFormat="1" ht="24.75" customHeight="1" thickBot="1" x14ac:dyDescent="0.3">
      <c r="A21" s="120" t="s">
        <v>53</v>
      </c>
      <c r="B21" s="120" t="s">
        <v>66</v>
      </c>
      <c r="C21" s="121" t="s">
        <v>67</v>
      </c>
      <c r="D21" s="181"/>
      <c r="E21" s="182">
        <v>0.84522718699999655</v>
      </c>
      <c r="F21" s="183">
        <v>0.11235797100000097</v>
      </c>
      <c r="G21" s="183">
        <v>1.4827453659999874</v>
      </c>
      <c r="H21" s="183">
        <v>1.5724982403519997E-3</v>
      </c>
      <c r="I21" s="183">
        <v>6.8358661999999709E-2</v>
      </c>
      <c r="J21" s="183">
        <v>0.10523085199999968</v>
      </c>
      <c r="K21" s="183">
        <v>0.14773523500000102</v>
      </c>
      <c r="L21" s="183">
        <v>2.734663283950267E-3</v>
      </c>
      <c r="M21" s="183">
        <v>2.2322388709999994</v>
      </c>
      <c r="N21" s="183">
        <v>3.4841970114002634E-2</v>
      </c>
      <c r="O21" s="183">
        <v>3.1086166653782089E-3</v>
      </c>
      <c r="P21" s="183">
        <v>5.8815566170127582E-3</v>
      </c>
      <c r="Q21" s="183">
        <v>2.70436428453684E-2</v>
      </c>
      <c r="R21" s="183">
        <v>3.057546237347052E-2</v>
      </c>
      <c r="S21" s="183">
        <v>3.1727104897696673E-2</v>
      </c>
      <c r="T21" s="183">
        <v>0.23012649817312339</v>
      </c>
      <c r="U21" s="183">
        <v>7.6079948396861663E-2</v>
      </c>
      <c r="V21" s="183">
        <v>0.12304424249204989</v>
      </c>
      <c r="W21" s="183">
        <v>2.5252584929135465E-2</v>
      </c>
      <c r="X21" s="183">
        <v>6.9286752186552487E-4</v>
      </c>
      <c r="Y21" s="183">
        <v>1.1237874604536917E-3</v>
      </c>
      <c r="Z21" s="183">
        <v>4.7686551431124619E-4</v>
      </c>
      <c r="AA21" s="183">
        <v>3.8088054364558807E-4</v>
      </c>
      <c r="AB21" s="183">
        <v>2.6744010402760497E-3</v>
      </c>
      <c r="AC21" s="183">
        <v>1.5348148726505362E-2</v>
      </c>
      <c r="AD21" s="183">
        <v>5.4060077605105044E-3</v>
      </c>
      <c r="AE21" s="184"/>
      <c r="AF21" s="183">
        <v>665.32429367600002</v>
      </c>
      <c r="AG21" s="183">
        <v>2378.2163047000004</v>
      </c>
      <c r="AH21" s="183">
        <v>11079.46475158099</v>
      </c>
      <c r="AI21" s="183">
        <v>196.56228004399998</v>
      </c>
      <c r="AJ21" s="186" t="s">
        <v>391</v>
      </c>
      <c r="AK21" s="185" t="s">
        <v>391</v>
      </c>
      <c r="AL21" s="160" t="s">
        <v>49</v>
      </c>
    </row>
    <row r="22" spans="1:38" s="2" customFormat="1" ht="24.75" customHeight="1" thickBot="1" x14ac:dyDescent="0.3">
      <c r="A22" s="120" t="s">
        <v>53</v>
      </c>
      <c r="B22" s="123" t="s">
        <v>68</v>
      </c>
      <c r="C22" s="121" t="s">
        <v>69</v>
      </c>
      <c r="D22" s="181"/>
      <c r="E22" s="182">
        <v>9.2283411949999916</v>
      </c>
      <c r="F22" s="183">
        <v>0.36255774999999973</v>
      </c>
      <c r="G22" s="183">
        <v>3.3372755300000003</v>
      </c>
      <c r="H22" s="183">
        <v>0.13845099999999999</v>
      </c>
      <c r="I22" s="183">
        <v>0.28647685600000006</v>
      </c>
      <c r="J22" s="183">
        <v>0.40917371600000013</v>
      </c>
      <c r="K22" s="183">
        <v>0.49991102000000048</v>
      </c>
      <c r="L22" s="183">
        <v>7.7454712666205783E-3</v>
      </c>
      <c r="M22" s="183">
        <v>10.929372204999993</v>
      </c>
      <c r="N22" s="183">
        <v>0.21281555437591357</v>
      </c>
      <c r="O22" s="183">
        <v>6.1269017413801774E-3</v>
      </c>
      <c r="P22" s="183">
        <v>0.2083523994851792</v>
      </c>
      <c r="Q22" s="183">
        <v>3.0001131386257516E-2</v>
      </c>
      <c r="R22" s="183">
        <v>9.0368692722169533E-2</v>
      </c>
      <c r="S22" s="183">
        <v>0.20537736849271862</v>
      </c>
      <c r="T22" s="183">
        <v>0.12789729908522596</v>
      </c>
      <c r="U22" s="183">
        <v>7.0334369298302668E-2</v>
      </c>
      <c r="V22" s="183">
        <v>2.0266860582623867</v>
      </c>
      <c r="W22" s="183">
        <v>0.18599146441319753</v>
      </c>
      <c r="X22" s="183">
        <v>5.7273657762448482E-4</v>
      </c>
      <c r="Y22" s="183">
        <v>1.1114449156378753E-3</v>
      </c>
      <c r="Z22" s="183">
        <v>4.9802828642882659E-4</v>
      </c>
      <c r="AA22" s="183">
        <v>3.4985957845778948E-4</v>
      </c>
      <c r="AB22" s="183">
        <v>2.5320693581489763E-3</v>
      </c>
      <c r="AC22" s="183">
        <v>1.5994643857009102E-2</v>
      </c>
      <c r="AD22" s="183">
        <v>1.1728224444507588E-2</v>
      </c>
      <c r="AE22" s="184"/>
      <c r="AF22" s="183">
        <v>1848.8844794469999</v>
      </c>
      <c r="AG22" s="183">
        <v>8788.6716970720008</v>
      </c>
      <c r="AH22" s="183">
        <v>22258.178767542038</v>
      </c>
      <c r="AI22" s="183">
        <v>290.15513114399999</v>
      </c>
      <c r="AJ22" s="183">
        <v>3838.8405578399997</v>
      </c>
      <c r="AK22" s="185" t="s">
        <v>391</v>
      </c>
      <c r="AL22" s="160" t="s">
        <v>49</v>
      </c>
    </row>
    <row r="23" spans="1:38" s="2" customFormat="1" ht="24.75" customHeight="1" thickBot="1" x14ac:dyDescent="0.3">
      <c r="A23" s="120" t="s">
        <v>70</v>
      </c>
      <c r="B23" s="123" t="s">
        <v>393</v>
      </c>
      <c r="C23" s="121" t="s">
        <v>394</v>
      </c>
      <c r="E23" s="183">
        <v>0.98613899999999999</v>
      </c>
      <c r="F23" s="183">
        <v>9.2609999999999998E-2</v>
      </c>
      <c r="G23" s="183">
        <v>1.2600000000000001E-3</v>
      </c>
      <c r="H23" s="183">
        <v>5.04E-4</v>
      </c>
      <c r="I23" s="183">
        <v>5.9849999999999993E-2</v>
      </c>
      <c r="J23" s="183">
        <v>5.9849999999999993E-2</v>
      </c>
      <c r="K23" s="183">
        <v>5.9849999999999993E-2</v>
      </c>
      <c r="L23" s="183">
        <v>4.7753999999999998E-2</v>
      </c>
      <c r="M23" s="183">
        <v>0.43003800000000003</v>
      </c>
      <c r="N23" s="183">
        <v>2.3625000000000002E-5</v>
      </c>
      <c r="O23" s="183">
        <v>6.3000000000000003E-4</v>
      </c>
      <c r="P23" s="183">
        <v>3.3389999999999998E-4</v>
      </c>
      <c r="Q23" s="183">
        <v>6.3000000000000007E-6</v>
      </c>
      <c r="R23" s="183">
        <v>3.15E-3</v>
      </c>
      <c r="S23" s="183">
        <v>0.1071</v>
      </c>
      <c r="T23" s="183">
        <v>4.4099999999999999E-3</v>
      </c>
      <c r="U23" s="183">
        <v>6.3000000000000003E-4</v>
      </c>
      <c r="V23" s="183">
        <v>6.3E-2</v>
      </c>
      <c r="W23" s="183" t="s">
        <v>390</v>
      </c>
      <c r="X23" s="183">
        <v>1.89E-3</v>
      </c>
      <c r="Y23" s="183">
        <v>3.15E-3</v>
      </c>
      <c r="Z23" s="183">
        <v>2.1672000000000002E-3</v>
      </c>
      <c r="AA23" s="183">
        <v>1.3355999999999999E-3</v>
      </c>
      <c r="AB23" s="183">
        <v>8.5427999999999997E-3</v>
      </c>
      <c r="AC23" s="183" t="s">
        <v>391</v>
      </c>
      <c r="AD23" s="183" t="s">
        <v>391</v>
      </c>
      <c r="AE23" s="184"/>
      <c r="AF23" s="183">
        <v>2020.2950000000001</v>
      </c>
      <c r="AG23" s="186" t="s">
        <v>391</v>
      </c>
      <c r="AH23" s="186" t="s">
        <v>391</v>
      </c>
      <c r="AI23" s="183" t="s">
        <v>391</v>
      </c>
      <c r="AJ23" s="186" t="s">
        <v>391</v>
      </c>
      <c r="AK23" s="185" t="s">
        <v>391</v>
      </c>
      <c r="AL23" s="160" t="s">
        <v>49</v>
      </c>
    </row>
    <row r="24" spans="1:38" s="2" customFormat="1" ht="24.75" customHeight="1" thickBot="1" x14ac:dyDescent="0.3">
      <c r="A24" s="124" t="s">
        <v>53</v>
      </c>
      <c r="B24" s="123" t="s">
        <v>71</v>
      </c>
      <c r="C24" s="121" t="s">
        <v>72</v>
      </c>
      <c r="D24" s="122"/>
      <c r="E24" s="182">
        <v>3.0716224889999948</v>
      </c>
      <c r="F24" s="182">
        <v>0.88593960279997852</v>
      </c>
      <c r="G24" s="182">
        <v>1.1913535929999668</v>
      </c>
      <c r="H24" s="183">
        <v>9.1910000000000013E-3</v>
      </c>
      <c r="I24" s="182">
        <v>0.29238381700000671</v>
      </c>
      <c r="J24" s="182">
        <v>0.43073573999997211</v>
      </c>
      <c r="K24" s="182">
        <v>0.58601229399996735</v>
      </c>
      <c r="L24" s="182">
        <v>1.218237312750001E-2</v>
      </c>
      <c r="M24" s="182">
        <v>2.7992408849999575</v>
      </c>
      <c r="N24" s="182">
        <v>0.10003527205109793</v>
      </c>
      <c r="O24" s="182">
        <v>2.622271462483498E-2</v>
      </c>
      <c r="P24" s="182">
        <v>9.2995530404646632E-3</v>
      </c>
      <c r="Q24" s="182">
        <v>4.8498855791578734E-2</v>
      </c>
      <c r="R24" s="182">
        <v>7.4183900443971676E-2</v>
      </c>
      <c r="S24" s="182">
        <v>6.1116275966101814E-2</v>
      </c>
      <c r="T24" s="182">
        <v>0.1688153603053936</v>
      </c>
      <c r="U24" s="182">
        <v>2.6827840861902458E-2</v>
      </c>
      <c r="V24" s="182">
        <v>1.0212911665855167</v>
      </c>
      <c r="W24" s="182">
        <v>0.24144242709478539</v>
      </c>
      <c r="X24" s="182">
        <v>1.8807021584108699E-2</v>
      </c>
      <c r="Y24" s="182">
        <v>3.0312091301918337E-2</v>
      </c>
      <c r="Z24" s="182">
        <v>9.7873687692401467E-3</v>
      </c>
      <c r="AA24" s="182">
        <v>7.7613120895046947E-3</v>
      </c>
      <c r="AB24" s="183">
        <v>6.6667793744771733E-2</v>
      </c>
      <c r="AC24" s="182">
        <v>3.200776190639943E-2</v>
      </c>
      <c r="AD24" s="182">
        <v>1.153129219958436E-2</v>
      </c>
      <c r="AE24" s="184"/>
      <c r="AF24" s="183">
        <v>560.69083513700002</v>
      </c>
      <c r="AG24" s="186">
        <v>1177.1359547299999</v>
      </c>
      <c r="AH24" s="183">
        <v>20752.977739369395</v>
      </c>
      <c r="AI24" s="183">
        <v>6076.0452535639997</v>
      </c>
      <c r="AJ24" s="186" t="s">
        <v>391</v>
      </c>
      <c r="AK24" s="185" t="s">
        <v>391</v>
      </c>
      <c r="AL24" s="160" t="s">
        <v>49</v>
      </c>
    </row>
    <row r="25" spans="1:38" s="2" customFormat="1" ht="24.75" customHeight="1" thickBot="1" x14ac:dyDescent="0.3">
      <c r="A25" s="120" t="s">
        <v>73</v>
      </c>
      <c r="B25" s="123" t="s">
        <v>74</v>
      </c>
      <c r="C25" s="125" t="s">
        <v>75</v>
      </c>
      <c r="D25" s="181"/>
      <c r="E25" s="182">
        <v>0.52272466755966362</v>
      </c>
      <c r="F25" s="182">
        <v>5.903429811533429E-2</v>
      </c>
      <c r="G25" s="182">
        <v>3.2610144727269093E-2</v>
      </c>
      <c r="H25" s="182" t="s">
        <v>390</v>
      </c>
      <c r="I25" s="182">
        <v>4.4350514829116098E-3</v>
      </c>
      <c r="J25" s="182">
        <v>4.4350514829116098E-3</v>
      </c>
      <c r="K25" s="182">
        <v>4.4350514829116098E-3</v>
      </c>
      <c r="L25" s="182">
        <v>2.1288247117975728E-3</v>
      </c>
      <c r="M25" s="182">
        <v>0.3406126511983722</v>
      </c>
      <c r="N25" s="182" t="s">
        <v>390</v>
      </c>
      <c r="O25" s="182">
        <v>3.3774791101558556E-4</v>
      </c>
      <c r="P25" s="182">
        <v>2.0575447452673604E-4</v>
      </c>
      <c r="Q25" s="182">
        <v>3.8821598967308692E-6</v>
      </c>
      <c r="R25" s="182">
        <v>1.1646479690192607E-3</v>
      </c>
      <c r="S25" s="182">
        <v>8.2301789810694417E-4</v>
      </c>
      <c r="T25" s="182">
        <v>3.4163007091231643E-4</v>
      </c>
      <c r="U25" s="182">
        <v>3.8821598967308692E-6</v>
      </c>
      <c r="V25" s="182">
        <v>6.7471939005182502E-2</v>
      </c>
      <c r="W25" s="182" t="s">
        <v>390</v>
      </c>
      <c r="X25" s="182">
        <v>1.9799015473327428E-4</v>
      </c>
      <c r="Y25" s="182">
        <v>1.1957052481931076E-3</v>
      </c>
      <c r="Z25" s="182">
        <v>1.3354630044754188E-3</v>
      </c>
      <c r="AA25" s="182">
        <v>3.0669063184173863E-4</v>
      </c>
      <c r="AB25" s="183">
        <v>3.0358490392435392E-3</v>
      </c>
      <c r="AC25" s="183" t="s">
        <v>391</v>
      </c>
      <c r="AD25" s="183" t="s">
        <v>391</v>
      </c>
      <c r="AE25" s="184"/>
      <c r="AF25" s="183">
        <v>1699.9978187784475</v>
      </c>
      <c r="AG25" s="186" t="s">
        <v>391</v>
      </c>
      <c r="AH25" s="186" t="s">
        <v>391</v>
      </c>
      <c r="AI25" s="186" t="s">
        <v>391</v>
      </c>
      <c r="AJ25" s="186" t="s">
        <v>391</v>
      </c>
      <c r="AK25" s="185" t="s">
        <v>391</v>
      </c>
      <c r="AL25" s="160" t="s">
        <v>49</v>
      </c>
    </row>
    <row r="26" spans="1:38" s="2" customFormat="1" ht="24.75" customHeight="1" thickBot="1" x14ac:dyDescent="0.3">
      <c r="A26" s="120" t="s">
        <v>73</v>
      </c>
      <c r="B26" s="120" t="s">
        <v>76</v>
      </c>
      <c r="C26" s="121" t="s">
        <v>77</v>
      </c>
      <c r="D26" s="181"/>
      <c r="E26" s="182">
        <v>7.2586068581011826E-2</v>
      </c>
      <c r="F26" s="183">
        <v>2.8560139226922247E-2</v>
      </c>
      <c r="G26" s="183">
        <v>6.2927924364508843E-3</v>
      </c>
      <c r="H26" s="183" t="s">
        <v>390</v>
      </c>
      <c r="I26" s="183">
        <v>5.1403910022181055E-4</v>
      </c>
      <c r="J26" s="183">
        <v>5.1403910022181055E-4</v>
      </c>
      <c r="K26" s="183">
        <v>5.1403910022181055E-4</v>
      </c>
      <c r="L26" s="183">
        <v>7.7105865033271577E-5</v>
      </c>
      <c r="M26" s="183">
        <v>0.57474056784593497</v>
      </c>
      <c r="N26" s="183">
        <v>1.3522010358535974</v>
      </c>
      <c r="O26" s="183">
        <v>6.289493900758825E-5</v>
      </c>
      <c r="P26" s="183">
        <v>4.0060254652830221E-5</v>
      </c>
      <c r="Q26" s="183">
        <v>8.6763325384101413E-7</v>
      </c>
      <c r="R26" s="183">
        <v>1.9940125708910693E-4</v>
      </c>
      <c r="S26" s="183">
        <v>1.6616532641206442E-4</v>
      </c>
      <c r="T26" s="183">
        <v>6.5325931264403254E-5</v>
      </c>
      <c r="U26" s="183">
        <v>7.8535120105290964E-7</v>
      </c>
      <c r="V26" s="183">
        <v>1.2569040521191756E-2</v>
      </c>
      <c r="W26" s="183" t="s">
        <v>390</v>
      </c>
      <c r="X26" s="183">
        <v>3.618565477265748E-5</v>
      </c>
      <c r="Y26" s="183">
        <v>1.9770270757708407E-4</v>
      </c>
      <c r="Z26" s="183">
        <v>2.1675976090272111E-4</v>
      </c>
      <c r="AA26" s="183">
        <v>5.6365283240800659E-5</v>
      </c>
      <c r="AB26" s="183">
        <v>5.0701340649326326E-4</v>
      </c>
      <c r="AC26" s="183" t="s">
        <v>391</v>
      </c>
      <c r="AD26" s="183" t="s">
        <v>391</v>
      </c>
      <c r="AE26" s="184"/>
      <c r="AF26" s="183">
        <v>304.83212325732234</v>
      </c>
      <c r="AG26" s="186" t="s">
        <v>391</v>
      </c>
      <c r="AH26" s="186" t="s">
        <v>391</v>
      </c>
      <c r="AI26" s="186" t="s">
        <v>391</v>
      </c>
      <c r="AJ26" s="186" t="s">
        <v>391</v>
      </c>
      <c r="AK26" s="185" t="s">
        <v>391</v>
      </c>
      <c r="AL26" s="160" t="s">
        <v>49</v>
      </c>
    </row>
    <row r="27" spans="1:38" s="2" customFormat="1" ht="24.75" customHeight="1" thickBot="1" x14ac:dyDescent="0.3">
      <c r="A27" s="120" t="s">
        <v>78</v>
      </c>
      <c r="B27" s="120" t="s">
        <v>79</v>
      </c>
      <c r="C27" s="121" t="s">
        <v>80</v>
      </c>
      <c r="D27" s="181"/>
      <c r="E27" s="182">
        <v>31.841744236402327</v>
      </c>
      <c r="F27" s="183">
        <v>11.472338428189985</v>
      </c>
      <c r="G27" s="183">
        <v>6.8064157030958986E-2</v>
      </c>
      <c r="H27" s="183">
        <v>1.4734130301840469</v>
      </c>
      <c r="I27" s="183">
        <v>1.1022017825151449</v>
      </c>
      <c r="J27" s="183">
        <v>1.1022017825151449</v>
      </c>
      <c r="K27" s="183">
        <v>1.1022017825151449</v>
      </c>
      <c r="L27" s="183">
        <v>0.68201347487468256</v>
      </c>
      <c r="M27" s="183">
        <v>120.29169698361527</v>
      </c>
      <c r="N27" s="183">
        <v>0.76884676735064195</v>
      </c>
      <c r="O27" s="183">
        <v>3.9392554090699876E-4</v>
      </c>
      <c r="P27" s="183">
        <v>2.1484007838049237E-2</v>
      </c>
      <c r="Q27" s="183">
        <v>6.2567428582925642E-4</v>
      </c>
      <c r="R27" s="183">
        <v>2.2044369466416552E-2</v>
      </c>
      <c r="S27" s="183">
        <v>1.5229157998190258E-2</v>
      </c>
      <c r="T27" s="183">
        <v>4.0083541033991092E-3</v>
      </c>
      <c r="U27" s="183">
        <v>4.634974898445157E-4</v>
      </c>
      <c r="V27" s="183">
        <v>7.8564244292470567E-2</v>
      </c>
      <c r="W27" s="183">
        <v>1.7130682999999998</v>
      </c>
      <c r="X27" s="183">
        <v>5.3505785695299998E-2</v>
      </c>
      <c r="Y27" s="183">
        <v>6.0764559812199997E-2</v>
      </c>
      <c r="Z27" s="183">
        <v>4.6217659577600004E-2</v>
      </c>
      <c r="AA27" s="183">
        <v>5.3530674978000001E-2</v>
      </c>
      <c r="AB27" s="183">
        <v>0.21401868006309999</v>
      </c>
      <c r="AC27" s="183">
        <v>1.7130683E-3</v>
      </c>
      <c r="AD27" s="183">
        <v>3.432563E-4</v>
      </c>
      <c r="AE27" s="184"/>
      <c r="AF27" s="183">
        <v>126935.41875199749</v>
      </c>
      <c r="AG27" s="186" t="s">
        <v>391</v>
      </c>
      <c r="AH27" s="183">
        <v>106.58562229109999</v>
      </c>
      <c r="AI27" s="183">
        <v>6037.5716180822001</v>
      </c>
      <c r="AJ27" s="186" t="s">
        <v>391</v>
      </c>
      <c r="AK27" s="185" t="s">
        <v>391</v>
      </c>
      <c r="AL27" s="160" t="s">
        <v>49</v>
      </c>
    </row>
    <row r="28" spans="1:38" s="2" customFormat="1" ht="24.75" customHeight="1" thickBot="1" x14ac:dyDescent="0.3">
      <c r="A28" s="120" t="s">
        <v>78</v>
      </c>
      <c r="B28" s="120" t="s">
        <v>81</v>
      </c>
      <c r="C28" s="121" t="s">
        <v>82</v>
      </c>
      <c r="D28" s="181"/>
      <c r="E28" s="182">
        <v>10.72184891135343</v>
      </c>
      <c r="F28" s="183">
        <v>1.2148489662167574</v>
      </c>
      <c r="G28" s="183">
        <v>1.6135924063222003E-2</v>
      </c>
      <c r="H28" s="183">
        <v>5.8565266629755745E-2</v>
      </c>
      <c r="I28" s="183">
        <v>0.59331718591448213</v>
      </c>
      <c r="J28" s="183">
        <v>0.59331718591448213</v>
      </c>
      <c r="K28" s="183">
        <v>0.59331718591448213</v>
      </c>
      <c r="L28" s="183">
        <v>0.38365634319793063</v>
      </c>
      <c r="M28" s="183">
        <v>8.3766734394157449</v>
      </c>
      <c r="N28" s="183">
        <v>5.0976946608135433E-2</v>
      </c>
      <c r="O28" s="183">
        <v>5.6372835231743673E-5</v>
      </c>
      <c r="P28" s="183">
        <v>4.63943511175744E-3</v>
      </c>
      <c r="Q28" s="183">
        <v>1.0205698708102819E-4</v>
      </c>
      <c r="R28" s="183">
        <v>6.6226166924552507E-3</v>
      </c>
      <c r="S28" s="183">
        <v>4.4704741574287596E-3</v>
      </c>
      <c r="T28" s="183">
        <v>3.8582159166386114E-4</v>
      </c>
      <c r="U28" s="183">
        <v>9.1368303698569111E-5</v>
      </c>
      <c r="V28" s="183">
        <v>1.6125634164268664E-2</v>
      </c>
      <c r="W28" s="183">
        <v>0.51657770000000003</v>
      </c>
      <c r="X28" s="183">
        <v>1.6833287061199999E-2</v>
      </c>
      <c r="Y28" s="183">
        <v>1.88846932641E-2</v>
      </c>
      <c r="Z28" s="183">
        <v>1.4764440694E-2</v>
      </c>
      <c r="AA28" s="183">
        <v>1.5835744388099999E-2</v>
      </c>
      <c r="AB28" s="183">
        <v>6.6318165407400001E-2</v>
      </c>
      <c r="AC28" s="183">
        <v>5.1657760000000004E-4</v>
      </c>
      <c r="AD28" s="183">
        <v>1.037457E-4</v>
      </c>
      <c r="AE28" s="184"/>
      <c r="AF28" s="183">
        <v>32382.3605214739</v>
      </c>
      <c r="AG28" s="186" t="s">
        <v>391</v>
      </c>
      <c r="AH28" s="183" t="s">
        <v>391</v>
      </c>
      <c r="AI28" s="183">
        <v>2025.0772478199999</v>
      </c>
      <c r="AJ28" s="186" t="s">
        <v>391</v>
      </c>
      <c r="AK28" s="185" t="s">
        <v>391</v>
      </c>
      <c r="AL28" s="160" t="s">
        <v>49</v>
      </c>
    </row>
    <row r="29" spans="1:38" s="2" customFormat="1" ht="24.75" customHeight="1" thickBot="1" x14ac:dyDescent="0.3">
      <c r="A29" s="120" t="s">
        <v>78</v>
      </c>
      <c r="B29" s="120" t="s">
        <v>83</v>
      </c>
      <c r="C29" s="121" t="s">
        <v>84</v>
      </c>
      <c r="D29" s="181"/>
      <c r="E29" s="182">
        <v>34.643698631328661</v>
      </c>
      <c r="F29" s="183">
        <v>1.191518425577583</v>
      </c>
      <c r="G29" s="183">
        <v>2.9981414815216996E-2</v>
      </c>
      <c r="H29" s="183">
        <v>3.9911863433669571E-2</v>
      </c>
      <c r="I29" s="183">
        <v>0.61526386947725553</v>
      </c>
      <c r="J29" s="183">
        <v>0.61526386947725553</v>
      </c>
      <c r="K29" s="183">
        <v>0.61526386947725553</v>
      </c>
      <c r="L29" s="183">
        <v>0.40442062601425982</v>
      </c>
      <c r="M29" s="183">
        <v>10.323980975948448</v>
      </c>
      <c r="N29" s="183">
        <v>1.4655842484565349E-3</v>
      </c>
      <c r="O29" s="183">
        <v>7.5180541667047189E-5</v>
      </c>
      <c r="P29" s="183">
        <v>7.9502203642899394E-3</v>
      </c>
      <c r="Q29" s="183">
        <v>1.5020974691475791E-4</v>
      </c>
      <c r="R29" s="183">
        <v>1.2738771895241812E-2</v>
      </c>
      <c r="S29" s="183">
        <v>8.5428871853048018E-3</v>
      </c>
      <c r="T29" s="183">
        <v>3.029922129582356E-4</v>
      </c>
      <c r="U29" s="183">
        <v>1.5005841049542146E-4</v>
      </c>
      <c r="V29" s="183">
        <v>2.7005973796595761E-2</v>
      </c>
      <c r="W29" s="183">
        <v>0.41168080000000001</v>
      </c>
      <c r="X29" s="183">
        <v>6.8824318997000008E-3</v>
      </c>
      <c r="Y29" s="183">
        <v>4.1676948727300003E-2</v>
      </c>
      <c r="Z29" s="183">
        <v>4.65711225231E-2</v>
      </c>
      <c r="AA29" s="183">
        <v>1.0706005178099999E-2</v>
      </c>
      <c r="AB29" s="183">
        <v>0.1058365083282</v>
      </c>
      <c r="AC29" s="183">
        <v>3.2859000000000002E-4</v>
      </c>
      <c r="AD29" s="183">
        <v>6.9336600000000003E-5</v>
      </c>
      <c r="AE29" s="184"/>
      <c r="AF29" s="183">
        <v>59752.750007009199</v>
      </c>
      <c r="AG29" s="186" t="s">
        <v>391</v>
      </c>
      <c r="AH29" s="183">
        <v>285.5143777088</v>
      </c>
      <c r="AI29" s="183">
        <v>4008.6493601671</v>
      </c>
      <c r="AJ29" s="186" t="s">
        <v>391</v>
      </c>
      <c r="AK29" s="185" t="s">
        <v>391</v>
      </c>
      <c r="AL29" s="160" t="s">
        <v>49</v>
      </c>
    </row>
    <row r="30" spans="1:38" s="2" customFormat="1" ht="24.75" customHeight="1" thickBot="1" x14ac:dyDescent="0.3">
      <c r="A30" s="120" t="s">
        <v>78</v>
      </c>
      <c r="B30" s="120" t="s">
        <v>85</v>
      </c>
      <c r="C30" s="121" t="s">
        <v>86</v>
      </c>
      <c r="D30" s="181"/>
      <c r="E30" s="182">
        <v>0.35200029638905028</v>
      </c>
      <c r="F30" s="183">
        <v>1.3891829176263819</v>
      </c>
      <c r="G30" s="183">
        <v>8.2960192107621466E-4</v>
      </c>
      <c r="H30" s="183">
        <v>2.4296562519554722E-3</v>
      </c>
      <c r="I30" s="183">
        <v>3.105723107821395E-2</v>
      </c>
      <c r="J30" s="183">
        <v>3.105723107821395E-2</v>
      </c>
      <c r="K30" s="183">
        <v>3.105723107821395E-2</v>
      </c>
      <c r="L30" s="183">
        <v>4.7120831959107171E-3</v>
      </c>
      <c r="M30" s="183">
        <v>14.710291289247358</v>
      </c>
      <c r="N30" s="183">
        <v>1.9593935795344498E-2</v>
      </c>
      <c r="O30" s="183">
        <v>1.1269162837829158E-5</v>
      </c>
      <c r="P30" s="183">
        <v>3.6049490501467517E-4</v>
      </c>
      <c r="Q30" s="183">
        <v>1.2421562307115088E-5</v>
      </c>
      <c r="R30" s="183">
        <v>2.741611830913197E-4</v>
      </c>
      <c r="S30" s="183">
        <v>6.9693008872527562E-4</v>
      </c>
      <c r="T30" s="183">
        <v>1.1607860613090947E-4</v>
      </c>
      <c r="U30" s="183">
        <v>1.1261665458468482E-5</v>
      </c>
      <c r="V30" s="183">
        <v>1.6623544705633192E-3</v>
      </c>
      <c r="W30" s="183">
        <v>3.3500600000000005E-2</v>
      </c>
      <c r="X30" s="183">
        <v>5.0455101110000004E-4</v>
      </c>
      <c r="Y30" s="183">
        <v>8.247353493E-4</v>
      </c>
      <c r="Z30" s="183">
        <v>3.4226653330000001E-4</v>
      </c>
      <c r="AA30" s="183">
        <v>9.4981317470000011E-4</v>
      </c>
      <c r="AB30" s="183">
        <v>2.6213660684E-3</v>
      </c>
      <c r="AC30" s="183">
        <v>3.3501000000000003E-5</v>
      </c>
      <c r="AD30" s="183">
        <v>2.5758700000000001E-5</v>
      </c>
      <c r="AE30" s="184"/>
      <c r="AF30" s="183">
        <v>1740.4965369336001</v>
      </c>
      <c r="AG30" s="186" t="s">
        <v>391</v>
      </c>
      <c r="AH30" s="186" t="s">
        <v>391</v>
      </c>
      <c r="AI30" s="183">
        <v>59.350779906</v>
      </c>
      <c r="AJ30" s="186" t="s">
        <v>391</v>
      </c>
      <c r="AK30" s="185" t="s">
        <v>391</v>
      </c>
      <c r="AL30" s="160" t="s">
        <v>49</v>
      </c>
    </row>
    <row r="31" spans="1:38" s="2" customFormat="1" ht="24.75" customHeight="1" thickBot="1" x14ac:dyDescent="0.3">
      <c r="A31" s="120" t="s">
        <v>78</v>
      </c>
      <c r="B31" s="120" t="s">
        <v>87</v>
      </c>
      <c r="C31" s="121" t="s">
        <v>88</v>
      </c>
      <c r="D31" s="181"/>
      <c r="E31" s="187" t="s">
        <v>391</v>
      </c>
      <c r="F31" s="183">
        <v>6.3364199141562496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287.80957001299998</v>
      </c>
      <c r="AG31" s="186" t="s">
        <v>391</v>
      </c>
      <c r="AH31" s="186" t="s">
        <v>391</v>
      </c>
      <c r="AI31" s="186">
        <v>9.7897691568000003</v>
      </c>
      <c r="AJ31" s="186" t="s">
        <v>391</v>
      </c>
      <c r="AK31" s="187" t="s">
        <v>391</v>
      </c>
      <c r="AL31" s="160" t="s">
        <v>49</v>
      </c>
    </row>
    <row r="32" spans="1:38" s="2" customFormat="1" ht="24.75" customHeight="1" thickBot="1" x14ac:dyDescent="0.3">
      <c r="A32" s="120" t="s">
        <v>78</v>
      </c>
      <c r="B32" s="120" t="s">
        <v>89</v>
      </c>
      <c r="C32" s="121" t="s">
        <v>90</v>
      </c>
      <c r="D32" s="181"/>
      <c r="E32" s="188" t="s">
        <v>391</v>
      </c>
      <c r="F32" s="188" t="s">
        <v>391</v>
      </c>
      <c r="G32" s="188" t="s">
        <v>391</v>
      </c>
      <c r="H32" s="188" t="s">
        <v>391</v>
      </c>
      <c r="I32" s="183">
        <v>0.99650668036796319</v>
      </c>
      <c r="J32" s="183">
        <v>1.9930483303983335</v>
      </c>
      <c r="K32" s="183">
        <v>2.4688287638050452</v>
      </c>
      <c r="L32" s="183">
        <v>0.20683287704261352</v>
      </c>
      <c r="M32" s="188" t="s">
        <v>391</v>
      </c>
      <c r="N32" s="183">
        <v>8.3747357603029595</v>
      </c>
      <c r="O32" s="183">
        <v>3.5440321443675545E-2</v>
      </c>
      <c r="P32" s="183" t="s">
        <v>390</v>
      </c>
      <c r="Q32" s="183">
        <v>9.516718954915647E-2</v>
      </c>
      <c r="R32" s="183">
        <v>3.1389608933736275</v>
      </c>
      <c r="S32" s="183">
        <v>69.028460708611121</v>
      </c>
      <c r="T32" s="183">
        <v>0.4739265156310794</v>
      </c>
      <c r="U32" s="183">
        <v>4.937657527610094E-2</v>
      </c>
      <c r="V32" s="183">
        <v>20.025891007935151</v>
      </c>
      <c r="W32" s="183" t="s">
        <v>390</v>
      </c>
      <c r="X32" s="183">
        <v>5.5933299318133389E-4</v>
      </c>
      <c r="Y32" s="183">
        <v>3.1745926640021653E-4</v>
      </c>
      <c r="Z32" s="183">
        <v>4.6863034563841496E-4</v>
      </c>
      <c r="AA32" s="183" t="s">
        <v>390</v>
      </c>
      <c r="AB32" s="183">
        <v>1.3454226052199655E-3</v>
      </c>
      <c r="AC32" s="183" t="s">
        <v>391</v>
      </c>
      <c r="AD32" s="183" t="s">
        <v>390</v>
      </c>
      <c r="AE32" s="184"/>
      <c r="AF32" s="185" t="s">
        <v>391</v>
      </c>
      <c r="AG32" s="185" t="s">
        <v>391</v>
      </c>
      <c r="AH32" s="185" t="s">
        <v>391</v>
      </c>
      <c r="AI32" s="185" t="s">
        <v>391</v>
      </c>
      <c r="AJ32" s="185" t="s">
        <v>391</v>
      </c>
      <c r="AK32" s="183">
        <v>74610.05045617104</v>
      </c>
      <c r="AL32" s="160" t="s">
        <v>386</v>
      </c>
    </row>
    <row r="33" spans="1:255" s="2" customFormat="1" ht="24.75" customHeight="1" thickBot="1" x14ac:dyDescent="0.3">
      <c r="A33" s="120" t="s">
        <v>78</v>
      </c>
      <c r="B33" s="120" t="s">
        <v>91</v>
      </c>
      <c r="C33" s="121" t="s">
        <v>92</v>
      </c>
      <c r="D33" s="181"/>
      <c r="E33" s="188" t="s">
        <v>391</v>
      </c>
      <c r="F33" s="188" t="s">
        <v>391</v>
      </c>
      <c r="G33" s="188" t="s">
        <v>391</v>
      </c>
      <c r="H33" s="188" t="s">
        <v>391</v>
      </c>
      <c r="I33" s="183">
        <v>0.43277101693439751</v>
      </c>
      <c r="J33" s="183">
        <v>0.80142780913777245</v>
      </c>
      <c r="K33" s="183">
        <v>1.6028556182755449</v>
      </c>
      <c r="L33" s="183">
        <v>1.699026955372078E-2</v>
      </c>
      <c r="M33" s="188" t="s">
        <v>391</v>
      </c>
      <c r="N33" s="183">
        <v>7.0407651943214467E-2</v>
      </c>
      <c r="O33" s="183" t="s">
        <v>390</v>
      </c>
      <c r="P33" s="183" t="s">
        <v>390</v>
      </c>
      <c r="Q33" s="183" t="s">
        <v>390</v>
      </c>
      <c r="R33" s="183">
        <v>2.9825273733431464E-2</v>
      </c>
      <c r="S33" s="183">
        <v>1.2230825163048607E-2</v>
      </c>
      <c r="T33" s="183">
        <v>2.1396479619914303E-2</v>
      </c>
      <c r="U33" s="183" t="s">
        <v>390</v>
      </c>
      <c r="V33" s="183">
        <v>0.11099003015299749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74610.05045617104</v>
      </c>
      <c r="AL33" s="160" t="s">
        <v>386</v>
      </c>
    </row>
    <row r="34" spans="1:255" s="2" customFormat="1" ht="24.75" customHeight="1" thickBot="1" x14ac:dyDescent="0.3">
      <c r="A34" s="120" t="s">
        <v>70</v>
      </c>
      <c r="B34" s="120" t="s">
        <v>93</v>
      </c>
      <c r="C34" s="121" t="s">
        <v>94</v>
      </c>
      <c r="D34" s="181"/>
      <c r="E34" s="182">
        <v>4.4953936769724967</v>
      </c>
      <c r="F34" s="183">
        <v>0.42690943582843927</v>
      </c>
      <c r="G34" s="183">
        <v>1.8000135728999996E-3</v>
      </c>
      <c r="H34" s="183">
        <v>9.0000006032399979E-4</v>
      </c>
      <c r="I34" s="183">
        <v>9.39478865989061E-2</v>
      </c>
      <c r="J34" s="183">
        <v>0.10294788673463511</v>
      </c>
      <c r="K34" s="183">
        <v>0.14679471980481276</v>
      </c>
      <c r="L34" s="183">
        <v>6.1066125334661665E-2</v>
      </c>
      <c r="M34" s="183">
        <v>1.2537309731412232</v>
      </c>
      <c r="N34" s="183">
        <v>3.6002020853999996E-5</v>
      </c>
      <c r="O34" s="183">
        <v>1.5300002714579994E-4</v>
      </c>
      <c r="P34" s="183">
        <v>4.7700011913989987E-4</v>
      </c>
      <c r="Q34" s="183">
        <v>9.0000603240000001E-6</v>
      </c>
      <c r="R34" s="183">
        <v>4.5000002035934994E-3</v>
      </c>
      <c r="S34" s="183">
        <v>0.15300000026391747</v>
      </c>
      <c r="T34" s="183">
        <v>6.3000001960529977E-3</v>
      </c>
      <c r="U34" s="183">
        <v>9.000000271457998E-4</v>
      </c>
      <c r="V34" s="183">
        <v>9.0000003016199995E-2</v>
      </c>
      <c r="W34" s="183" t="s">
        <v>390</v>
      </c>
      <c r="X34" s="183">
        <v>2.7000006861854992E-3</v>
      </c>
      <c r="Y34" s="183">
        <v>4.5000008882708992E-3</v>
      </c>
      <c r="Z34" s="183">
        <v>3.3480003574196996E-3</v>
      </c>
      <c r="AA34" s="183">
        <v>7.7400027899849971E-4</v>
      </c>
      <c r="AB34" s="183">
        <v>1.1322002210874598E-2</v>
      </c>
      <c r="AC34" s="183" t="s">
        <v>391</v>
      </c>
      <c r="AD34" s="183" t="s">
        <v>391</v>
      </c>
      <c r="AE34" s="184"/>
      <c r="AF34" s="183">
        <v>3868.65</v>
      </c>
      <c r="AG34" s="186">
        <v>15.081</v>
      </c>
      <c r="AH34" s="186" t="s">
        <v>391</v>
      </c>
      <c r="AI34" s="186" t="s">
        <v>391</v>
      </c>
      <c r="AJ34" s="186" t="s">
        <v>391</v>
      </c>
      <c r="AK34" s="185" t="s">
        <v>391</v>
      </c>
      <c r="AL34" s="160" t="s">
        <v>49</v>
      </c>
    </row>
    <row r="35" spans="1:255"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s="2" customFormat="1" ht="24.75" customHeight="1" thickBot="1" x14ac:dyDescent="0.3">
      <c r="A36" s="120" t="s">
        <v>95</v>
      </c>
      <c r="B36" s="120" t="s">
        <v>98</v>
      </c>
      <c r="C36" s="121" t="s">
        <v>99</v>
      </c>
      <c r="D36" s="181"/>
      <c r="E36" s="182">
        <v>0.13634009733443264</v>
      </c>
      <c r="F36" s="183">
        <v>1.1330435462988788E-2</v>
      </c>
      <c r="G36" s="183">
        <v>6.0000000000000002E-5</v>
      </c>
      <c r="H36" s="183">
        <v>1.0710000000000001E-5</v>
      </c>
      <c r="I36" s="183">
        <v>6.6391967668047985E-3</v>
      </c>
      <c r="J36" s="183">
        <v>6.8798927668047988E-3</v>
      </c>
      <c r="K36" s="183">
        <v>6.8798927668047988E-3</v>
      </c>
      <c r="L36" s="183">
        <v>2.9897852217426395E-3</v>
      </c>
      <c r="M36" s="183">
        <v>3.2673794918974139E-2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128.95499999999998</v>
      </c>
      <c r="AG36" s="186" t="s">
        <v>391</v>
      </c>
      <c r="AH36" s="186" t="s">
        <v>391</v>
      </c>
      <c r="AI36" s="186" t="s">
        <v>391</v>
      </c>
      <c r="AJ36" s="186" t="s">
        <v>391</v>
      </c>
      <c r="AK36" s="185" t="s">
        <v>391</v>
      </c>
      <c r="AL36" s="160" t="s">
        <v>49</v>
      </c>
    </row>
    <row r="37" spans="1:255" s="2" customFormat="1" ht="24.75" customHeight="1" thickBot="1" x14ac:dyDescent="0.3">
      <c r="A37" s="120" t="s">
        <v>70</v>
      </c>
      <c r="B37" s="120" t="s">
        <v>100</v>
      </c>
      <c r="C37" s="121" t="s">
        <v>395</v>
      </c>
      <c r="D37" s="181"/>
      <c r="E37" s="182">
        <v>0.18042040499999995</v>
      </c>
      <c r="F37" s="182">
        <v>4.6719999999999999E-3</v>
      </c>
      <c r="G37" s="182">
        <v>8.2052000000000015E-4</v>
      </c>
      <c r="H37" s="182" t="s">
        <v>391</v>
      </c>
      <c r="I37" s="182">
        <v>5.8399999999999999E-4</v>
      </c>
      <c r="J37" s="182">
        <v>5.8399999999999999E-4</v>
      </c>
      <c r="K37" s="182">
        <v>5.8399999999999999E-4</v>
      </c>
      <c r="L37" s="182">
        <v>1.4600000000000003E-5</v>
      </c>
      <c r="M37" s="182">
        <v>2.7324924000000004E-2</v>
      </c>
      <c r="N37" s="182">
        <v>4.3799999999999996E-6</v>
      </c>
      <c r="O37" s="182">
        <v>7.3E-7</v>
      </c>
      <c r="P37" s="182">
        <v>2.92E-4</v>
      </c>
      <c r="Q37" s="182">
        <v>3.5039999999999995E-4</v>
      </c>
      <c r="R37" s="182">
        <v>2.2192000000000003E-6</v>
      </c>
      <c r="S37" s="182">
        <v>2.2192000000000002E-7</v>
      </c>
      <c r="T37" s="182">
        <v>1.4892000000000001E-6</v>
      </c>
      <c r="U37" s="182">
        <v>3.2704000000000004E-5</v>
      </c>
      <c r="V37" s="182">
        <v>4.3799999999999996E-6</v>
      </c>
      <c r="W37" s="182" t="s">
        <v>390</v>
      </c>
      <c r="X37" s="182">
        <v>1.6352E-6</v>
      </c>
      <c r="Y37" s="182">
        <v>4.6136000000000002E-6</v>
      </c>
      <c r="Z37" s="182">
        <v>3.2412000000000004E-6</v>
      </c>
      <c r="AA37" s="182">
        <v>2.4411199999999998E-5</v>
      </c>
      <c r="AB37" s="183">
        <v>3.39012E-5</v>
      </c>
      <c r="AC37" s="182" t="s">
        <v>391</v>
      </c>
      <c r="AD37" s="182" t="s">
        <v>391</v>
      </c>
      <c r="AE37" s="184"/>
      <c r="AF37" s="186" t="s">
        <v>391</v>
      </c>
      <c r="AG37" s="186" t="s">
        <v>391</v>
      </c>
      <c r="AH37" s="186">
        <v>2920</v>
      </c>
      <c r="AI37" s="186" t="s">
        <v>391</v>
      </c>
      <c r="AJ37" s="186" t="s">
        <v>391</v>
      </c>
      <c r="AK37" s="185" t="s">
        <v>391</v>
      </c>
      <c r="AL37" s="160" t="s">
        <v>49</v>
      </c>
    </row>
    <row r="38" spans="1:255"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5" s="2" customFormat="1" ht="24.75" customHeight="1" thickBot="1" x14ac:dyDescent="0.3">
      <c r="A39" s="120" t="s">
        <v>103</v>
      </c>
      <c r="B39" s="120" t="s">
        <v>104</v>
      </c>
      <c r="C39" s="121" t="s">
        <v>396</v>
      </c>
      <c r="D39" s="181"/>
      <c r="E39" s="182">
        <v>5.8684629023291794</v>
      </c>
      <c r="F39" s="183">
        <v>1.1137906383018641</v>
      </c>
      <c r="G39" s="183">
        <v>3.9258606078536138</v>
      </c>
      <c r="H39" s="183">
        <v>0.17409139399999973</v>
      </c>
      <c r="I39" s="183">
        <v>0.22611944895274011</v>
      </c>
      <c r="J39" s="183">
        <v>0.31756361895262364</v>
      </c>
      <c r="K39" s="183">
        <v>0.46327324395259284</v>
      </c>
      <c r="L39" s="183">
        <v>1.6638155388621491E-2</v>
      </c>
      <c r="M39" s="183">
        <v>3.6620136654787072</v>
      </c>
      <c r="N39" s="183">
        <v>0.15451142219241767</v>
      </c>
      <c r="O39" s="183">
        <v>2.4694684867773001E-2</v>
      </c>
      <c r="P39" s="183">
        <v>3.5239051996799456E-2</v>
      </c>
      <c r="Q39" s="183">
        <v>0.10601557091579962</v>
      </c>
      <c r="R39" s="183">
        <v>0.12716249398640403</v>
      </c>
      <c r="S39" s="183">
        <v>0.11662032420061912</v>
      </c>
      <c r="T39" s="183">
        <v>0.38355344745304532</v>
      </c>
      <c r="U39" s="183">
        <v>0.18066793787964083</v>
      </c>
      <c r="V39" s="183">
        <v>0.98757649376507395</v>
      </c>
      <c r="W39" s="183">
        <v>0.23797017770427362</v>
      </c>
      <c r="X39" s="183">
        <v>1.5282581671214615E-2</v>
      </c>
      <c r="Y39" s="183">
        <v>2.4701042123197198E-2</v>
      </c>
      <c r="Z39" s="183">
        <v>8.272646790164196E-3</v>
      </c>
      <c r="AA39" s="183">
        <v>6.5844381500766791E-3</v>
      </c>
      <c r="AB39" s="183">
        <v>5.4840708734653743E-2</v>
      </c>
      <c r="AC39" s="183">
        <v>5.2299632102198894E-2</v>
      </c>
      <c r="AD39" s="183">
        <v>1.8299485573332143E-2</v>
      </c>
      <c r="AE39" s="184"/>
      <c r="AF39" s="183">
        <v>823.70646506400021</v>
      </c>
      <c r="AG39" s="186">
        <v>5435.8954437150032</v>
      </c>
      <c r="AH39" s="183">
        <v>70009.901937479561</v>
      </c>
      <c r="AI39" s="183">
        <v>7253.9747587330003</v>
      </c>
      <c r="AJ39" s="186" t="s">
        <v>391</v>
      </c>
      <c r="AK39" s="185" t="s">
        <v>391</v>
      </c>
      <c r="AL39" s="160" t="s">
        <v>49</v>
      </c>
    </row>
    <row r="40" spans="1:255" s="2" customFormat="1" ht="24.75" customHeight="1" thickBot="1" x14ac:dyDescent="0.3">
      <c r="A40" s="120" t="s">
        <v>70</v>
      </c>
      <c r="B40" s="120" t="s">
        <v>105</v>
      </c>
      <c r="C40" s="121" t="s">
        <v>397</v>
      </c>
      <c r="D40" s="181"/>
      <c r="E40" s="182">
        <v>0.11702799999999999</v>
      </c>
      <c r="F40" s="183">
        <v>1.0869E-2</v>
      </c>
      <c r="G40" s="183">
        <v>7.000000000000001E-4</v>
      </c>
      <c r="H40" s="183">
        <v>6.3999999999999997E-5</v>
      </c>
      <c r="I40" s="183">
        <v>6.4000000000000003E-3</v>
      </c>
      <c r="J40" s="183">
        <v>6.4000000000000003E-3</v>
      </c>
      <c r="K40" s="183">
        <v>6.4000000000000003E-3</v>
      </c>
      <c r="L40" s="183">
        <v>5.0379999999999999E-3</v>
      </c>
      <c r="M40" s="183">
        <v>5.2234999999999997E-2</v>
      </c>
      <c r="N40" s="183">
        <v>1.875E-6</v>
      </c>
      <c r="O40" s="183">
        <v>8.0000000000000007E-5</v>
      </c>
      <c r="P40" s="183">
        <v>4.2400000000000001E-5</v>
      </c>
      <c r="Q40" s="183">
        <v>8.0000000000000007E-7</v>
      </c>
      <c r="R40" s="183">
        <v>4.0000000000000002E-4</v>
      </c>
      <c r="S40" s="183">
        <v>1.3599999999999999E-2</v>
      </c>
      <c r="T40" s="183">
        <v>5.5999999999999995E-4</v>
      </c>
      <c r="U40" s="183">
        <v>8.0000000000000007E-5</v>
      </c>
      <c r="V40" s="183">
        <v>8.0000000000000002E-3</v>
      </c>
      <c r="W40" s="183" t="s">
        <v>390</v>
      </c>
      <c r="X40" s="183">
        <v>2.3999999999999998E-4</v>
      </c>
      <c r="Y40" s="183">
        <v>3.9999999999999996E-4</v>
      </c>
      <c r="Z40" s="183">
        <v>2.7519999999999997E-4</v>
      </c>
      <c r="AA40" s="183">
        <v>1.696E-4</v>
      </c>
      <c r="AB40" s="183">
        <v>1.0847999999999999E-3</v>
      </c>
      <c r="AC40" s="183" t="s">
        <v>390</v>
      </c>
      <c r="AD40" s="183" t="s">
        <v>390</v>
      </c>
      <c r="AE40" s="184"/>
      <c r="AF40" s="183">
        <v>344.82499999999999</v>
      </c>
      <c r="AG40" s="186" t="s">
        <v>391</v>
      </c>
      <c r="AH40" s="186" t="s">
        <v>391</v>
      </c>
      <c r="AI40" s="183" t="s">
        <v>391</v>
      </c>
      <c r="AJ40" s="186" t="s">
        <v>391</v>
      </c>
      <c r="AK40" s="185" t="s">
        <v>391</v>
      </c>
      <c r="AL40" s="160" t="s">
        <v>49</v>
      </c>
    </row>
    <row r="41" spans="1:255" s="2" customFormat="1" ht="24.75" customHeight="1" thickBot="1" x14ac:dyDescent="0.3">
      <c r="A41" s="120" t="s">
        <v>103</v>
      </c>
      <c r="B41" s="120" t="s">
        <v>106</v>
      </c>
      <c r="C41" s="121" t="s">
        <v>398</v>
      </c>
      <c r="D41" s="181"/>
      <c r="E41" s="182">
        <v>10.331166049383228</v>
      </c>
      <c r="F41" s="183">
        <v>199.37945958680706</v>
      </c>
      <c r="G41" s="183">
        <v>23.561768337713414</v>
      </c>
      <c r="H41" s="183">
        <v>0.35137972207852813</v>
      </c>
      <c r="I41" s="183">
        <v>67.21503673412488</v>
      </c>
      <c r="J41" s="183">
        <v>68.55534855198691</v>
      </c>
      <c r="K41" s="183">
        <v>74.116312824774866</v>
      </c>
      <c r="L41" s="183">
        <v>5.2204918195577452</v>
      </c>
      <c r="M41" s="183">
        <v>898.95216413958917</v>
      </c>
      <c r="N41" s="183">
        <v>1.4870258508960288</v>
      </c>
      <c r="O41" s="183">
        <v>0.52342184421242199</v>
      </c>
      <c r="P41" s="183">
        <v>0.36096580974946929</v>
      </c>
      <c r="Q41" s="183">
        <v>0.46879677888357479</v>
      </c>
      <c r="R41" s="183">
        <v>2.5149764049846133</v>
      </c>
      <c r="S41" s="183">
        <v>0.83492324852706945</v>
      </c>
      <c r="T41" s="183">
        <v>0.46452956643013732</v>
      </c>
      <c r="U41" s="183">
        <v>0.24520885035006931</v>
      </c>
      <c r="V41" s="183">
        <v>4.889604170932806</v>
      </c>
      <c r="W41" s="183">
        <v>5.1586449674985451</v>
      </c>
      <c r="X41" s="183">
        <v>18.36373154114894</v>
      </c>
      <c r="Y41" s="183">
        <v>13.102703993333213</v>
      </c>
      <c r="Z41" s="183">
        <v>7.3880618352019933</v>
      </c>
      <c r="AA41" s="183">
        <v>9.5828272332900468</v>
      </c>
      <c r="AB41" s="183">
        <v>48.437324602974201</v>
      </c>
      <c r="AC41" s="183">
        <v>12.885178457263313</v>
      </c>
      <c r="AD41" s="183">
        <v>0.27208500294584165</v>
      </c>
      <c r="AE41" s="184"/>
      <c r="AF41" s="183" t="s">
        <v>390</v>
      </c>
      <c r="AG41" s="186">
        <v>43177.740261760235</v>
      </c>
      <c r="AH41" s="183">
        <v>85215.364538095339</v>
      </c>
      <c r="AI41" s="183">
        <v>65081.999999999993</v>
      </c>
      <c r="AJ41" s="186" t="s">
        <v>391</v>
      </c>
      <c r="AK41" s="185" t="s">
        <v>391</v>
      </c>
      <c r="AL41" s="160" t="s">
        <v>49</v>
      </c>
    </row>
    <row r="42" spans="1:255" s="2" customFormat="1" ht="24.75" customHeight="1" thickBot="1" x14ac:dyDescent="0.3">
      <c r="A42" s="120" t="s">
        <v>70</v>
      </c>
      <c r="B42" s="120" t="s">
        <v>107</v>
      </c>
      <c r="C42" s="121" t="s">
        <v>108</v>
      </c>
      <c r="D42" s="181"/>
      <c r="E42" s="182">
        <v>2.5965230769230765E-2</v>
      </c>
      <c r="F42" s="183">
        <v>0.38261053846153853</v>
      </c>
      <c r="G42" s="183">
        <v>1.1999999999999999E-4</v>
      </c>
      <c r="H42" s="183">
        <v>2.4000000000000001E-5</v>
      </c>
      <c r="I42" s="183">
        <v>1.3374E-2</v>
      </c>
      <c r="J42" s="183">
        <v>1.3374E-2</v>
      </c>
      <c r="K42" s="183">
        <v>1.3374E-2</v>
      </c>
      <c r="L42" s="183">
        <v>6.6784615384615374E-4</v>
      </c>
      <c r="M42" s="183">
        <v>4.4679027692307685</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265.84800000000001</v>
      </c>
      <c r="AG42" s="186" t="s">
        <v>391</v>
      </c>
      <c r="AH42" s="186" t="s">
        <v>391</v>
      </c>
      <c r="AI42" s="183" t="s">
        <v>391</v>
      </c>
      <c r="AJ42" s="186" t="s">
        <v>391</v>
      </c>
      <c r="AK42" s="185" t="s">
        <v>391</v>
      </c>
      <c r="AL42" s="160" t="s">
        <v>49</v>
      </c>
    </row>
    <row r="43" spans="1:255" s="2" customFormat="1" ht="24.75" customHeight="1" thickBot="1" x14ac:dyDescent="0.3">
      <c r="A43" s="120" t="s">
        <v>103</v>
      </c>
      <c r="B43" s="120" t="s">
        <v>109</v>
      </c>
      <c r="C43" s="121" t="s">
        <v>110</v>
      </c>
      <c r="D43" s="181"/>
      <c r="E43" s="182">
        <v>0.74574717999999607</v>
      </c>
      <c r="F43" s="183">
        <v>0.34602214699999617</v>
      </c>
      <c r="G43" s="183">
        <v>0.37352905799999581</v>
      </c>
      <c r="H43" s="183" t="s">
        <v>438</v>
      </c>
      <c r="I43" s="183">
        <v>4.2210840999999596E-2</v>
      </c>
      <c r="J43" s="183">
        <v>5.5068452999999913E-2</v>
      </c>
      <c r="K43" s="183">
        <v>8.1914056000000818E-2</v>
      </c>
      <c r="L43" s="183">
        <v>3.4234188182521493E-3</v>
      </c>
      <c r="M43" s="183">
        <v>1.3310769339999933</v>
      </c>
      <c r="N43" s="183">
        <v>1.8405374804697169E-2</v>
      </c>
      <c r="O43" s="183">
        <v>3.1741374928126011E-3</v>
      </c>
      <c r="P43" s="183">
        <v>1.4632970648504667E-3</v>
      </c>
      <c r="Q43" s="183">
        <v>1.3354396860680134E-2</v>
      </c>
      <c r="R43" s="183">
        <v>1.3187281476558321E-2</v>
      </c>
      <c r="S43" s="183">
        <v>1.6158890782754287E-2</v>
      </c>
      <c r="T43" s="183">
        <v>7.1589217036491182E-2</v>
      </c>
      <c r="U43" s="183">
        <v>2.5602734380541846E-3</v>
      </c>
      <c r="V43" s="183">
        <v>0.14163245839255129</v>
      </c>
      <c r="W43" s="183">
        <v>2.4019732462768194E-2</v>
      </c>
      <c r="X43" s="183">
        <v>2.0255954359299348E-3</v>
      </c>
      <c r="Y43" s="183">
        <v>3.2711301767630804E-3</v>
      </c>
      <c r="Z43" s="183">
        <v>1.0873794222708854E-3</v>
      </c>
      <c r="AA43" s="183">
        <v>8.7043878334019465E-4</v>
      </c>
      <c r="AB43" s="183">
        <v>7.2545438183040916E-3</v>
      </c>
      <c r="AC43" s="183">
        <v>2.519627717938064E-3</v>
      </c>
      <c r="AD43" s="183">
        <v>2.0175862220377055E-3</v>
      </c>
      <c r="AE43" s="184"/>
      <c r="AF43" s="183">
        <v>240.21975714100003</v>
      </c>
      <c r="AG43" s="183">
        <v>229.11942843000003</v>
      </c>
      <c r="AH43" s="183">
        <v>1060.3591224242789</v>
      </c>
      <c r="AI43" s="183">
        <v>4126.2104007929993</v>
      </c>
      <c r="AJ43" s="186" t="s">
        <v>391</v>
      </c>
      <c r="AK43" s="185" t="s">
        <v>391</v>
      </c>
      <c r="AL43" s="160" t="s">
        <v>49</v>
      </c>
    </row>
    <row r="44" spans="1:255" s="2" customFormat="1" ht="24.75" customHeight="1" thickBot="1" x14ac:dyDescent="0.3">
      <c r="A44" s="120" t="s">
        <v>70</v>
      </c>
      <c r="B44" s="120" t="s">
        <v>111</v>
      </c>
      <c r="C44" s="121" t="s">
        <v>112</v>
      </c>
      <c r="D44" s="181"/>
      <c r="E44" s="182">
        <v>7.988606272506046</v>
      </c>
      <c r="F44" s="183">
        <v>1.6682620707741747</v>
      </c>
      <c r="G44" s="183">
        <v>3.4048093058868792E-3</v>
      </c>
      <c r="H44" s="183">
        <v>7.4156760641046551E-3</v>
      </c>
      <c r="I44" s="183">
        <v>1.0995522349873277</v>
      </c>
      <c r="J44" s="183">
        <v>1.0995522349873277</v>
      </c>
      <c r="K44" s="183">
        <v>1.0995522349873277</v>
      </c>
      <c r="L44" s="183">
        <v>0.64585771773631884</v>
      </c>
      <c r="M44" s="183">
        <v>10.759393748385381</v>
      </c>
      <c r="N44" s="183">
        <v>2.2500000000000003E-3</v>
      </c>
      <c r="O44" s="183">
        <v>2.8733840961215852E-3</v>
      </c>
      <c r="P44" s="183">
        <v>1.7817489321200464E-3</v>
      </c>
      <c r="Q44" s="183">
        <v>3.5248093058868796E-5</v>
      </c>
      <c r="R44" s="183">
        <v>1.0094427917660638E-2</v>
      </c>
      <c r="S44" s="183">
        <v>2.7109395728480187E-2</v>
      </c>
      <c r="T44" s="183">
        <v>3.6250321891804545E-3</v>
      </c>
      <c r="U44" s="183">
        <v>1.5164809305886879E-4</v>
      </c>
      <c r="V44" s="183">
        <v>0.56204385736313967</v>
      </c>
      <c r="W44" s="183" t="s">
        <v>390</v>
      </c>
      <c r="X44" s="183">
        <v>9.8794836384840327E-3</v>
      </c>
      <c r="Y44" s="183">
        <v>6.1292199084724897E-4</v>
      </c>
      <c r="Z44" s="183">
        <v>1.3793360564478646E-4</v>
      </c>
      <c r="AA44" s="183">
        <v>2.1734427917660638E-4</v>
      </c>
      <c r="AB44" s="183">
        <v>1.0847683514152674E-2</v>
      </c>
      <c r="AC44" s="183" t="s">
        <v>390</v>
      </c>
      <c r="AD44" s="183" t="s">
        <v>390</v>
      </c>
      <c r="AE44" s="184"/>
      <c r="AF44" s="183">
        <v>14903.109166144199</v>
      </c>
      <c r="AG44" s="186" t="s">
        <v>391</v>
      </c>
      <c r="AH44" s="186" t="s">
        <v>391</v>
      </c>
      <c r="AI44" s="183" t="s">
        <v>391</v>
      </c>
      <c r="AJ44" s="186" t="s">
        <v>391</v>
      </c>
      <c r="AK44" s="185" t="s">
        <v>391</v>
      </c>
      <c r="AL44" s="160" t="s">
        <v>49</v>
      </c>
    </row>
    <row r="45" spans="1:255"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5"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5" s="2" customFormat="1" ht="24.75" customHeight="1" thickBot="1" x14ac:dyDescent="0.3">
      <c r="A47" s="120" t="s">
        <v>70</v>
      </c>
      <c r="B47" s="120" t="s">
        <v>117</v>
      </c>
      <c r="C47" s="121" t="s">
        <v>118</v>
      </c>
      <c r="D47" s="181"/>
      <c r="E47" s="182">
        <v>0.32819340000000002</v>
      </c>
      <c r="F47" s="183">
        <v>2.9794200000000003E-2</v>
      </c>
      <c r="G47" s="183">
        <v>2.1280000000000001E-3</v>
      </c>
      <c r="H47" s="183">
        <v>2.0320000000000001E-4</v>
      </c>
      <c r="I47" s="183">
        <v>1.3970000000000003E-2</v>
      </c>
      <c r="J47" s="183">
        <v>1.3970000000000003E-2</v>
      </c>
      <c r="K47" s="183">
        <v>1.3970000000000003E-2</v>
      </c>
      <c r="L47" s="183">
        <v>1.0566400000000002E-2</v>
      </c>
      <c r="M47" s="183">
        <v>0.15328900000000001</v>
      </c>
      <c r="N47" s="183">
        <v>3.3749999999999999E-6</v>
      </c>
      <c r="O47" s="183">
        <v>2.5400000000000005E-4</v>
      </c>
      <c r="P47" s="183">
        <v>1.3462000000000001E-4</v>
      </c>
      <c r="Q47" s="183">
        <v>2.5400000000000007E-6</v>
      </c>
      <c r="R47" s="183">
        <v>1.2700000000000001E-3</v>
      </c>
      <c r="S47" s="183">
        <v>4.3180000000000003E-2</v>
      </c>
      <c r="T47" s="183">
        <v>1.7780000000000003E-3</v>
      </c>
      <c r="U47" s="183">
        <v>2.5400000000000005E-4</v>
      </c>
      <c r="V47" s="183">
        <v>2.5400000000000002E-2</v>
      </c>
      <c r="W47" s="183" t="s">
        <v>390</v>
      </c>
      <c r="X47" s="183">
        <v>7.6200000000000009E-4</v>
      </c>
      <c r="Y47" s="183">
        <v>1.2700000000000001E-3</v>
      </c>
      <c r="Z47" s="183">
        <v>8.7376000000000012E-4</v>
      </c>
      <c r="AA47" s="183">
        <v>5.3848000000000004E-4</v>
      </c>
      <c r="AB47" s="183">
        <v>3.4442400000000003E-3</v>
      </c>
      <c r="AC47" s="183" t="s">
        <v>390</v>
      </c>
      <c r="AD47" s="183" t="s">
        <v>390</v>
      </c>
      <c r="AE47" s="184"/>
      <c r="AF47" s="183">
        <v>1096.9850000000001</v>
      </c>
      <c r="AG47" s="186" t="s">
        <v>391</v>
      </c>
      <c r="AH47" s="186" t="s">
        <v>391</v>
      </c>
      <c r="AI47" s="183" t="s">
        <v>391</v>
      </c>
      <c r="AJ47" s="186" t="s">
        <v>391</v>
      </c>
      <c r="AK47" s="185" t="s">
        <v>391</v>
      </c>
      <c r="AL47" s="160" t="s">
        <v>49</v>
      </c>
    </row>
    <row r="48" spans="1:255" s="2" customFormat="1" ht="24.75" customHeight="1" thickBot="1" x14ac:dyDescent="0.3">
      <c r="A48" s="120" t="s">
        <v>119</v>
      </c>
      <c r="B48" s="120" t="s">
        <v>120</v>
      </c>
      <c r="C48" s="121" t="s">
        <v>121</v>
      </c>
      <c r="D48" s="181"/>
      <c r="E48" s="188" t="s">
        <v>391</v>
      </c>
      <c r="F48" s="182">
        <v>9.9838350000000009</v>
      </c>
      <c r="G48" s="188" t="s">
        <v>391</v>
      </c>
      <c r="H48" s="188" t="s">
        <v>391</v>
      </c>
      <c r="I48" s="183">
        <v>0.30936799999999998</v>
      </c>
      <c r="J48" s="183">
        <v>2.1142590000000001</v>
      </c>
      <c r="K48" s="183">
        <v>4.5627430000000002</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57.904000000000003</v>
      </c>
      <c r="AL48" s="160" t="s">
        <v>122</v>
      </c>
    </row>
    <row r="49" spans="1:38" s="2" customFormat="1" ht="24.75" customHeight="1" thickBot="1" x14ac:dyDescent="0.3">
      <c r="A49" s="120" t="s">
        <v>119</v>
      </c>
      <c r="B49" s="120" t="s">
        <v>123</v>
      </c>
      <c r="C49" s="121" t="s">
        <v>124</v>
      </c>
      <c r="D49" s="181"/>
      <c r="E49" s="182">
        <v>3.2624E-2</v>
      </c>
      <c r="F49" s="182">
        <v>0.15584000000000001</v>
      </c>
      <c r="G49" s="182">
        <v>8.7658999999999987E-2</v>
      </c>
      <c r="H49" s="182">
        <v>7.3819999999999997E-3</v>
      </c>
      <c r="I49" s="182">
        <v>0.23357016000000003</v>
      </c>
      <c r="J49" s="182">
        <v>0.3631547</v>
      </c>
      <c r="K49" s="182">
        <v>0.46227999999999997</v>
      </c>
      <c r="L49" s="182">
        <v>0.11444937840000001</v>
      </c>
      <c r="M49" s="182">
        <v>7.5866000000000017E-2</v>
      </c>
      <c r="N49" s="182" t="s">
        <v>390</v>
      </c>
      <c r="O49" s="182" t="s">
        <v>390</v>
      </c>
      <c r="P49" s="182" t="s">
        <v>390</v>
      </c>
      <c r="Q49" s="182" t="s">
        <v>390</v>
      </c>
      <c r="R49" s="182" t="s">
        <v>390</v>
      </c>
      <c r="S49" s="182" t="s">
        <v>390</v>
      </c>
      <c r="T49" s="182" t="s">
        <v>390</v>
      </c>
      <c r="U49" s="182" t="s">
        <v>390</v>
      </c>
      <c r="V49" s="182" t="s">
        <v>390</v>
      </c>
      <c r="W49" s="182" t="s">
        <v>390</v>
      </c>
      <c r="X49" s="182">
        <v>2.0345186677335158E-2</v>
      </c>
      <c r="Y49" s="182">
        <v>3.2089583100392054E-2</v>
      </c>
      <c r="Z49" s="182">
        <v>1.6730724550435821E-2</v>
      </c>
      <c r="AA49" s="182">
        <v>8.0227457308125923E-3</v>
      </c>
      <c r="AB49" s="183">
        <v>7.7188240058975593E-2</v>
      </c>
      <c r="AC49" s="182" t="s">
        <v>390</v>
      </c>
      <c r="AD49" s="182" t="s">
        <v>390</v>
      </c>
      <c r="AE49" s="184"/>
      <c r="AF49" s="186" t="s">
        <v>391</v>
      </c>
      <c r="AG49" s="186" t="s">
        <v>391</v>
      </c>
      <c r="AH49" s="186" t="s">
        <v>391</v>
      </c>
      <c r="AI49" s="186" t="s">
        <v>391</v>
      </c>
      <c r="AJ49" s="186" t="s">
        <v>391</v>
      </c>
      <c r="AK49" s="186">
        <v>3.2879999999999998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4.1814999999999998E-2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0.16541</v>
      </c>
      <c r="AL51" s="160" t="s">
        <v>130</v>
      </c>
    </row>
    <row r="52" spans="1:38" s="2" customFormat="1" ht="24.75" customHeight="1" thickBot="1" x14ac:dyDescent="0.3">
      <c r="A52" s="120" t="s">
        <v>119</v>
      </c>
      <c r="B52" s="123" t="s">
        <v>131</v>
      </c>
      <c r="C52" s="125" t="s">
        <v>399</v>
      </c>
      <c r="D52" s="192"/>
      <c r="E52" s="183">
        <v>8.5490999999999998E-2</v>
      </c>
      <c r="F52" s="183">
        <v>0.4711439</v>
      </c>
      <c r="G52" s="183">
        <v>2.4893289999999997</v>
      </c>
      <c r="H52" s="183">
        <v>1.7658E-2</v>
      </c>
      <c r="I52" s="183">
        <v>4.6858500000000001E-3</v>
      </c>
      <c r="J52" s="183">
        <v>7.2500999999999998E-3</v>
      </c>
      <c r="K52" s="183">
        <v>8.5710000000000005E-3</v>
      </c>
      <c r="L52" s="183" t="s">
        <v>391</v>
      </c>
      <c r="M52" s="183">
        <v>0.20170399999999999</v>
      </c>
      <c r="N52" s="183">
        <v>2.1294E-2</v>
      </c>
      <c r="O52" s="183">
        <v>3.5490000000000001E-3</v>
      </c>
      <c r="P52" s="183">
        <v>4.2587999999999992E-3</v>
      </c>
      <c r="Q52" s="183">
        <v>7.0980000000000001E-4</v>
      </c>
      <c r="R52" s="183">
        <v>7.0980000000000001E-4</v>
      </c>
      <c r="S52" s="183">
        <v>8.5175999999999984E-3</v>
      </c>
      <c r="T52" s="183">
        <v>3.7619399999999997E-2</v>
      </c>
      <c r="U52" s="183">
        <v>7.0980000000000001E-4</v>
      </c>
      <c r="V52" s="183">
        <v>7.0980000000000001E-3</v>
      </c>
      <c r="W52" s="183">
        <v>8.5175999999999984E-3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7.0979999999999999</v>
      </c>
      <c r="AL52" s="160" t="s">
        <v>132</v>
      </c>
    </row>
    <row r="53" spans="1:38" s="2" customFormat="1" ht="24.75" customHeight="1" thickBot="1" x14ac:dyDescent="0.3">
      <c r="A53" s="120" t="s">
        <v>119</v>
      </c>
      <c r="B53" s="123" t="s">
        <v>133</v>
      </c>
      <c r="C53" s="125" t="s">
        <v>134</v>
      </c>
      <c r="D53" s="192"/>
      <c r="E53" s="188" t="s">
        <v>391</v>
      </c>
      <c r="F53" s="183">
        <v>0.19383</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5.8659999999999997</v>
      </c>
      <c r="AL53" s="160" t="s">
        <v>135</v>
      </c>
    </row>
    <row r="54" spans="1:38" s="2" customFormat="1" ht="23.4" thickBot="1" x14ac:dyDescent="0.3">
      <c r="A54" s="120" t="s">
        <v>119</v>
      </c>
      <c r="B54" s="123" t="s">
        <v>136</v>
      </c>
      <c r="C54" s="125" t="s">
        <v>137</v>
      </c>
      <c r="D54" s="192"/>
      <c r="E54" s="182" t="s">
        <v>391</v>
      </c>
      <c r="F54" s="183">
        <v>1.335628573146979</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6265.2</v>
      </c>
      <c r="AL54" s="160" t="s">
        <v>425</v>
      </c>
    </row>
    <row r="55" spans="1:38" s="2" customFormat="1" ht="24.75" customHeight="1" thickBot="1" x14ac:dyDescent="0.3">
      <c r="A55" s="120" t="s">
        <v>119</v>
      </c>
      <c r="B55" s="123" t="s">
        <v>138</v>
      </c>
      <c r="C55" s="125" t="s">
        <v>139</v>
      </c>
      <c r="D55" s="192"/>
      <c r="E55" s="182">
        <v>0.54342200000000007</v>
      </c>
      <c r="F55" s="183">
        <v>1.0049999999999998E-3</v>
      </c>
      <c r="G55" s="183">
        <v>6.6244329999999989</v>
      </c>
      <c r="H55" s="183" t="s">
        <v>390</v>
      </c>
      <c r="I55" s="183">
        <v>6.4119999999999976E-4</v>
      </c>
      <c r="J55" s="183">
        <v>1.0992E-3</v>
      </c>
      <c r="K55" s="183">
        <v>1.8320000000000001E-3</v>
      </c>
      <c r="L55" s="183">
        <v>1.5388799999999995E-4</v>
      </c>
      <c r="M55" s="183">
        <v>2.2177000000000002E-2</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11.838128341999999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3.0334200000000002E-2</v>
      </c>
      <c r="J57" s="182">
        <v>4.4663250000000002E-2</v>
      </c>
      <c r="K57" s="182">
        <v>5.4816999999999998E-2</v>
      </c>
      <c r="L57" s="182">
        <v>9.1002599999999998E-4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3132.268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1.2040799999999999E-2</v>
      </c>
      <c r="J58" s="182">
        <v>1.8346799999999986E-2</v>
      </c>
      <c r="K58" s="182">
        <v>2.3278000000000007E-2</v>
      </c>
      <c r="L58" s="182">
        <v>5.5387679999999997E-5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858.10863071054973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8.7180199999999982E-3</v>
      </c>
      <c r="J59" s="182">
        <v>1.0426319999999999E-2</v>
      </c>
      <c r="K59" s="182">
        <v>1.1548000000000001E-2</v>
      </c>
      <c r="L59" s="182">
        <v>5.4051723999999985E-6</v>
      </c>
      <c r="M59" s="182" t="s">
        <v>390</v>
      </c>
      <c r="N59" s="182">
        <v>0.78005352673199968</v>
      </c>
      <c r="O59" s="182">
        <v>7.4811340301999985E-2</v>
      </c>
      <c r="P59" s="182">
        <v>3.9725792910000005E-3</v>
      </c>
      <c r="Q59" s="182">
        <v>9.4478468217999989E-2</v>
      </c>
      <c r="R59" s="182">
        <v>0.34879715963699998</v>
      </c>
      <c r="S59" s="182">
        <v>0.61961186685400016</v>
      </c>
      <c r="T59" s="182">
        <v>0.24654554437999995</v>
      </c>
      <c r="U59" s="182">
        <v>0.57946375047299992</v>
      </c>
      <c r="V59" s="182">
        <v>0.62989341589000003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1055.471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0.51840520000000034</v>
      </c>
      <c r="J60" s="183">
        <v>1.0172840600000026</v>
      </c>
      <c r="K60" s="183">
        <v>1.5391829999999989</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77975</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6.4255661699999994E-2</v>
      </c>
      <c r="J61" s="183">
        <v>0.63883836383000003</v>
      </c>
      <c r="K61" s="183">
        <v>1.55471137655</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4445004</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3.3329104999999977E-2</v>
      </c>
      <c r="G63" s="182">
        <v>5.7904999999999998E-2</v>
      </c>
      <c r="H63" s="182">
        <v>1.1588000000000005E-2</v>
      </c>
      <c r="I63" s="182">
        <v>5.9605840000000021E-2</v>
      </c>
      <c r="J63" s="182">
        <v>9.3740919999999978E-2</v>
      </c>
      <c r="K63" s="182">
        <v>0.13171000000000002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0.230184</v>
      </c>
      <c r="F64" s="182" t="s">
        <v>390</v>
      </c>
      <c r="G64" s="182" t="s">
        <v>390</v>
      </c>
      <c r="H64" s="182">
        <v>2.3018400000000003E-3</v>
      </c>
      <c r="I64" s="182" t="s">
        <v>391</v>
      </c>
      <c r="J64" s="182" t="s">
        <v>391</v>
      </c>
      <c r="K64" s="182" t="s">
        <v>391</v>
      </c>
      <c r="L64" s="182" t="s">
        <v>391</v>
      </c>
      <c r="M64" s="182">
        <v>2.3018400000000001E-2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230.184</v>
      </c>
      <c r="AL64" s="160" t="s">
        <v>160</v>
      </c>
    </row>
    <row r="65" spans="1:38" s="2" customFormat="1" ht="24.75" customHeight="1" thickBot="1" x14ac:dyDescent="0.3">
      <c r="A65" s="120" t="s">
        <v>53</v>
      </c>
      <c r="B65" s="123" t="s">
        <v>161</v>
      </c>
      <c r="C65" s="121" t="s">
        <v>162</v>
      </c>
      <c r="D65" s="181"/>
      <c r="E65" s="182">
        <v>0.18809699999999999</v>
      </c>
      <c r="F65" s="182" t="s">
        <v>391</v>
      </c>
      <c r="G65" s="182" t="s">
        <v>391</v>
      </c>
      <c r="H65" s="182">
        <v>1.964E-3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606.98500000000001</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5.1057000000000005E-2</v>
      </c>
      <c r="F68" s="182" t="s">
        <v>390</v>
      </c>
      <c r="G68" s="182">
        <v>0.16536300000000001</v>
      </c>
      <c r="H68" s="182" t="s">
        <v>391</v>
      </c>
      <c r="I68" s="182">
        <v>4.5358500000000001E-3</v>
      </c>
      <c r="J68" s="182">
        <v>6.5338499999999999E-3</v>
      </c>
      <c r="K68" s="182">
        <v>7.6000000000000017E-3</v>
      </c>
      <c r="L68" s="182">
        <v>8.1645300000000002E-5</v>
      </c>
      <c r="M68" s="182">
        <v>4.13E-3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46.212000000000003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0.65348200000000023</v>
      </c>
      <c r="F70" s="182">
        <v>1.2523349239999997</v>
      </c>
      <c r="G70" s="182">
        <v>0.63293299999999963</v>
      </c>
      <c r="H70" s="182">
        <v>0.17248664080000001</v>
      </c>
      <c r="I70" s="182">
        <v>5.141076399999997E-2</v>
      </c>
      <c r="J70" s="182">
        <v>8.3197263999999993E-2</v>
      </c>
      <c r="K70" s="182">
        <v>0.11059899999999996</v>
      </c>
      <c r="L70" s="182">
        <v>9.2539375199999943E-4</v>
      </c>
      <c r="M70" s="182">
        <v>7.7315999999999996E-2</v>
      </c>
      <c r="N70" s="182" t="s">
        <v>390</v>
      </c>
      <c r="O70" s="182">
        <v>2.9999999999999997E-4</v>
      </c>
      <c r="P70" s="182">
        <v>0.11044599999999999</v>
      </c>
      <c r="Q70" s="182">
        <v>1.9488999999999999E-3</v>
      </c>
      <c r="R70" s="182">
        <v>1.6199999999999999E-6</v>
      </c>
      <c r="S70" s="182">
        <v>4.2000000000000002E-4</v>
      </c>
      <c r="T70" s="182">
        <v>1.32003E-2</v>
      </c>
      <c r="U70" s="182" t="s">
        <v>390</v>
      </c>
      <c r="V70" s="182">
        <v>4.5900000000000004E-5</v>
      </c>
      <c r="W70" s="182">
        <v>0.01</v>
      </c>
      <c r="X70" s="182" t="s">
        <v>390</v>
      </c>
      <c r="Y70" s="182" t="s">
        <v>390</v>
      </c>
      <c r="Z70" s="182" t="s">
        <v>390</v>
      </c>
      <c r="AA70" s="182" t="s">
        <v>390</v>
      </c>
      <c r="AB70" s="183">
        <v>2.3165000000000002E-2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0.6285194919999999</v>
      </c>
      <c r="F72" s="182">
        <v>1.0529999999999999</v>
      </c>
      <c r="G72" s="182">
        <v>0.50500043199999989</v>
      </c>
      <c r="H72" s="182" t="s">
        <v>390</v>
      </c>
      <c r="I72" s="182">
        <v>0.64315700999999958</v>
      </c>
      <c r="J72" s="182">
        <v>0.86507496000000061</v>
      </c>
      <c r="K72" s="182">
        <v>0.99314999999999931</v>
      </c>
      <c r="L72" s="182">
        <v>2.3153652359999984E-3</v>
      </c>
      <c r="M72" s="182">
        <v>29.093918000000002</v>
      </c>
      <c r="N72" s="182">
        <v>3.946982265483395</v>
      </c>
      <c r="O72" s="182">
        <v>0.20729125841500334</v>
      </c>
      <c r="P72" s="182">
        <v>0.38094373410305243</v>
      </c>
      <c r="Q72" s="182">
        <v>4.6646807147594976E-2</v>
      </c>
      <c r="R72" s="182">
        <v>0.58115026708000006</v>
      </c>
      <c r="S72" s="182">
        <v>0.11646996080000001</v>
      </c>
      <c r="T72" s="182">
        <v>0.46209440940000002</v>
      </c>
      <c r="U72" s="182">
        <v>1.6196526000000003E-2</v>
      </c>
      <c r="V72" s="182">
        <v>14.194639264999998</v>
      </c>
      <c r="W72" s="182">
        <v>3.2940975256866616</v>
      </c>
      <c r="X72" s="182">
        <v>2.7445905759887843E-3</v>
      </c>
      <c r="Y72" s="182">
        <v>1.9529962136522031E-2</v>
      </c>
      <c r="Z72" s="182">
        <v>6.6310111790451537E-3</v>
      </c>
      <c r="AA72" s="182">
        <v>8.7545548006662819E-4</v>
      </c>
      <c r="AB72" s="183">
        <v>2.97810193716226E-2</v>
      </c>
      <c r="AC72" s="182" t="s">
        <v>438</v>
      </c>
      <c r="AD72" s="182">
        <v>0.18386545487323894</v>
      </c>
      <c r="AE72" s="184"/>
      <c r="AF72" s="191" t="s">
        <v>391</v>
      </c>
      <c r="AG72" s="191" t="s">
        <v>391</v>
      </c>
      <c r="AH72" s="191" t="s">
        <v>391</v>
      </c>
      <c r="AI72" s="191" t="s">
        <v>391</v>
      </c>
      <c r="AJ72" s="191" t="s">
        <v>391</v>
      </c>
      <c r="AK72" s="183">
        <v>5674.1536399999995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5.0535E-4</v>
      </c>
      <c r="J73" s="182">
        <v>7.6500000000000016E-4</v>
      </c>
      <c r="K73" s="182">
        <v>9.6600000000000006E-4</v>
      </c>
      <c r="L73" s="182">
        <v>5.0535000000000003E-5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3.7589999999999999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3.5843809999999983E-2</v>
      </c>
      <c r="J74" s="182">
        <v>4.4898070000000012E-2</v>
      </c>
      <c r="K74" s="182">
        <v>5.3662000000000008E-2</v>
      </c>
      <c r="L74" s="182">
        <v>8.2440762999999963E-4</v>
      </c>
      <c r="M74" s="182" t="s">
        <v>390</v>
      </c>
      <c r="N74" s="182">
        <v>0.1736994733429266</v>
      </c>
      <c r="O74" s="182">
        <v>2.1763668332024005E-2</v>
      </c>
      <c r="P74" s="182">
        <v>5.8200919779339208E-2</v>
      </c>
      <c r="Q74" s="182">
        <v>3.138092951853174E-2</v>
      </c>
      <c r="R74" s="182">
        <v>3.6361119195845705E-2</v>
      </c>
      <c r="S74" s="182">
        <v>2.106710073590504E-2</v>
      </c>
      <c r="T74" s="182">
        <v>1.9413699999999999E-4</v>
      </c>
      <c r="U74" s="182" t="s">
        <v>390</v>
      </c>
      <c r="V74" s="182">
        <v>1.9991264055379996</v>
      </c>
      <c r="W74" s="182">
        <v>0.73229601753189355</v>
      </c>
      <c r="X74" s="182" t="s">
        <v>390</v>
      </c>
      <c r="Y74" s="182" t="s">
        <v>390</v>
      </c>
      <c r="Z74" s="182" t="s">
        <v>390</v>
      </c>
      <c r="AA74" s="182" t="s">
        <v>390</v>
      </c>
      <c r="AB74" s="182">
        <v>1.1676241903501002E-2</v>
      </c>
      <c r="AC74" s="182" t="s">
        <v>391</v>
      </c>
      <c r="AD74" s="182">
        <v>3.7231070032717464E-3</v>
      </c>
      <c r="AE74" s="184"/>
      <c r="AF74" s="191" t="s">
        <v>391</v>
      </c>
      <c r="AG74" s="191" t="s">
        <v>391</v>
      </c>
      <c r="AH74" s="191" t="s">
        <v>391</v>
      </c>
      <c r="AI74" s="191" t="s">
        <v>391</v>
      </c>
      <c r="AJ74" s="191" t="s">
        <v>391</v>
      </c>
      <c r="AK74" s="186">
        <v>89.753</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3.4200000000000005E-5</v>
      </c>
      <c r="J75" s="194">
        <v>4.8449999999999992E-5</v>
      </c>
      <c r="K75" s="194">
        <v>5.6999999999999996E-5</v>
      </c>
      <c r="L75" s="194" t="s">
        <v>390</v>
      </c>
      <c r="M75" s="194" t="s">
        <v>390</v>
      </c>
      <c r="N75" s="194">
        <v>2.23E-4</v>
      </c>
      <c r="O75" s="194">
        <v>1.1562194845117048E-3</v>
      </c>
      <c r="P75" s="194">
        <v>1.0621553558760936E-2</v>
      </c>
      <c r="Q75" s="194">
        <v>7.0224641759281158E-4</v>
      </c>
      <c r="R75" s="194" t="s">
        <v>390</v>
      </c>
      <c r="S75" s="194" t="s">
        <v>390</v>
      </c>
      <c r="T75" s="194" t="s">
        <v>390</v>
      </c>
      <c r="U75" s="194" t="s">
        <v>390</v>
      </c>
      <c r="V75" s="194">
        <v>5.8200000000000005E-4</v>
      </c>
      <c r="W75" s="194">
        <v>5.8300527311421152E-4</v>
      </c>
      <c r="X75" s="194" t="s">
        <v>390</v>
      </c>
      <c r="Y75" s="194" t="s">
        <v>390</v>
      </c>
      <c r="Z75" s="194" t="s">
        <v>390</v>
      </c>
      <c r="AA75" s="194" t="s">
        <v>390</v>
      </c>
      <c r="AB75" s="183">
        <v>6.507559233861432E-8</v>
      </c>
      <c r="AC75" s="194" t="s">
        <v>390</v>
      </c>
      <c r="AD75" s="194">
        <v>1.4039683140222273E-5</v>
      </c>
      <c r="AE75" s="184"/>
      <c r="AF75" s="191" t="s">
        <v>391</v>
      </c>
      <c r="AG75" s="191" t="s">
        <v>391</v>
      </c>
      <c r="AH75" s="191" t="s">
        <v>391</v>
      </c>
      <c r="AI75" s="191" t="s">
        <v>391</v>
      </c>
      <c r="AJ75" s="191" t="s">
        <v>391</v>
      </c>
      <c r="AK75" s="190">
        <v>7.3940000000000001</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1.3270200000000004E-3</v>
      </c>
      <c r="J76" s="183">
        <v>1.8748700000000001E-3</v>
      </c>
      <c r="K76" s="183">
        <v>2.2039999999999989E-3</v>
      </c>
      <c r="L76" s="183" t="s">
        <v>390</v>
      </c>
      <c r="M76" s="182" t="s">
        <v>390</v>
      </c>
      <c r="N76" s="183">
        <v>0.71649925000000025</v>
      </c>
      <c r="O76" s="183">
        <v>6.4620000000000007E-3</v>
      </c>
      <c r="P76" s="183">
        <v>6.3752230000000007E-2</v>
      </c>
      <c r="Q76" s="183">
        <v>8.9595499999999995E-2</v>
      </c>
      <c r="R76" s="183">
        <v>5.0633807145601221E-3</v>
      </c>
      <c r="S76" s="183">
        <v>7.7536688436419506E-3</v>
      </c>
      <c r="T76" s="183">
        <v>7.2367575873991544E-3</v>
      </c>
      <c r="U76" s="183">
        <v>2.3848405685747212E-3</v>
      </c>
      <c r="V76" s="183">
        <v>5.8739915482136007E-3</v>
      </c>
      <c r="W76" s="183">
        <v>2.1700000000000001E-2</v>
      </c>
      <c r="X76" s="183" t="s">
        <v>390</v>
      </c>
      <c r="Y76" s="183" t="s">
        <v>390</v>
      </c>
      <c r="Z76" s="183" t="s">
        <v>390</v>
      </c>
      <c r="AA76" s="183" t="s">
        <v>390</v>
      </c>
      <c r="AB76" s="183">
        <v>5.7897679999999998E-3</v>
      </c>
      <c r="AC76" s="183" t="s">
        <v>390</v>
      </c>
      <c r="AD76" s="183">
        <v>2.3600000000000003E-6</v>
      </c>
      <c r="AE76" s="184"/>
      <c r="AF76" s="191" t="s">
        <v>391</v>
      </c>
      <c r="AG76" s="191" t="s">
        <v>391</v>
      </c>
      <c r="AH76" s="191" t="s">
        <v>391</v>
      </c>
      <c r="AI76" s="191" t="s">
        <v>391</v>
      </c>
      <c r="AJ76" s="191" t="s">
        <v>391</v>
      </c>
      <c r="AK76" s="183">
        <v>37.658999999999999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0.29069999999999996</v>
      </c>
      <c r="O77" s="194">
        <v>7.0379999999999998E-2</v>
      </c>
      <c r="P77" s="194">
        <v>4.5899999999999999E-4</v>
      </c>
      <c r="Q77" s="194">
        <v>9.1799999999999989E-3</v>
      </c>
      <c r="R77" s="194" t="s">
        <v>390</v>
      </c>
      <c r="S77" s="194" t="s">
        <v>390</v>
      </c>
      <c r="T77" s="194" t="s">
        <v>390</v>
      </c>
      <c r="U77" s="194" t="s">
        <v>390</v>
      </c>
      <c r="V77" s="194">
        <v>6.7500000000000004E-2</v>
      </c>
      <c r="W77" s="194">
        <v>1.5300000000000001E-3</v>
      </c>
      <c r="X77" s="194" t="s">
        <v>390</v>
      </c>
      <c r="Y77" s="194" t="s">
        <v>390</v>
      </c>
      <c r="Z77" s="194" t="s">
        <v>390</v>
      </c>
      <c r="AA77" s="194" t="s">
        <v>390</v>
      </c>
      <c r="AB77" s="183" t="s">
        <v>390</v>
      </c>
      <c r="AC77" s="194" t="s">
        <v>390</v>
      </c>
      <c r="AD77" s="194">
        <v>1.1016E-6</v>
      </c>
      <c r="AE77" s="184"/>
      <c r="AF77" s="191" t="s">
        <v>391</v>
      </c>
      <c r="AG77" s="191" t="s">
        <v>391</v>
      </c>
      <c r="AH77" s="191" t="s">
        <v>391</v>
      </c>
      <c r="AI77" s="191" t="s">
        <v>391</v>
      </c>
      <c r="AJ77" s="191" t="s">
        <v>391</v>
      </c>
      <c r="AK77" s="186">
        <v>0.30599999999999999</v>
      </c>
      <c r="AL77" s="160" t="s">
        <v>196</v>
      </c>
    </row>
    <row r="78" spans="1:38" s="2" customFormat="1" ht="24.75" customHeight="1" thickBot="1" x14ac:dyDescent="0.3">
      <c r="A78" s="120" t="s">
        <v>53</v>
      </c>
      <c r="B78" s="120" t="s">
        <v>197</v>
      </c>
      <c r="C78" s="121" t="s">
        <v>198</v>
      </c>
      <c r="D78" s="181"/>
      <c r="E78" s="182" t="s">
        <v>390</v>
      </c>
      <c r="F78" s="182" t="s">
        <v>390</v>
      </c>
      <c r="G78" s="182">
        <v>2.58686405529954E-6</v>
      </c>
      <c r="H78" s="182" t="s">
        <v>390</v>
      </c>
      <c r="I78" s="182">
        <v>5.6845799999999998E-4</v>
      </c>
      <c r="J78" s="182">
        <v>7.47417E-4</v>
      </c>
      <c r="K78" s="182">
        <v>9.5699999999999995E-4</v>
      </c>
      <c r="L78" s="182">
        <v>5.6845800000000005E-7</v>
      </c>
      <c r="M78" s="182" t="s">
        <v>390</v>
      </c>
      <c r="N78" s="182">
        <v>6.9073200000000011E-4</v>
      </c>
      <c r="O78" s="182">
        <v>1.7397640000000002E-3</v>
      </c>
      <c r="P78" s="182">
        <v>3.7423300000000002E-4</v>
      </c>
      <c r="Q78" s="182">
        <v>1.3930804602739729E-3</v>
      </c>
      <c r="R78" s="182" t="s">
        <v>390</v>
      </c>
      <c r="S78" s="182">
        <v>1.0038156000000001E-2</v>
      </c>
      <c r="T78" s="182">
        <v>2.1152300000000001E-3</v>
      </c>
      <c r="U78" s="182" t="s">
        <v>390</v>
      </c>
      <c r="V78" s="182">
        <v>0.59591042399999994</v>
      </c>
      <c r="W78" s="182">
        <v>0.81355000000000011</v>
      </c>
      <c r="X78" s="182" t="s">
        <v>390</v>
      </c>
      <c r="Y78" s="182" t="s">
        <v>390</v>
      </c>
      <c r="Z78" s="182" t="s">
        <v>390</v>
      </c>
      <c r="AA78" s="182" t="s">
        <v>390</v>
      </c>
      <c r="AB78" s="183">
        <v>1.2429041999999999E-4</v>
      </c>
      <c r="AC78" s="182" t="s">
        <v>390</v>
      </c>
      <c r="AD78" s="182">
        <v>6.0202700000000006E-5</v>
      </c>
      <c r="AE78" s="184"/>
      <c r="AF78" s="186" t="s">
        <v>391</v>
      </c>
      <c r="AG78" s="186" t="s">
        <v>391</v>
      </c>
      <c r="AH78" s="186" t="s">
        <v>391</v>
      </c>
      <c r="AI78" s="186" t="s">
        <v>391</v>
      </c>
      <c r="AJ78" s="186" t="s">
        <v>391</v>
      </c>
      <c r="AK78" s="186">
        <v>16.271000000000001</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0.26574199999999992</v>
      </c>
      <c r="F80" s="182">
        <v>0.38077103030000004</v>
      </c>
      <c r="G80" s="182">
        <v>0.27018099999999995</v>
      </c>
      <c r="H80" s="182">
        <v>4.8220000000000008E-3</v>
      </c>
      <c r="I80" s="182">
        <v>4.5089415999999979E-2</v>
      </c>
      <c r="J80" s="182">
        <v>6.6464733999999984E-2</v>
      </c>
      <c r="K80" s="182">
        <v>8.371597400000011E-2</v>
      </c>
      <c r="L80" s="182">
        <v>3.3826219999999998E-6</v>
      </c>
      <c r="M80" s="182">
        <v>0.32632899999999981</v>
      </c>
      <c r="N80" s="183">
        <v>0.16728953399999996</v>
      </c>
      <c r="O80" s="183">
        <v>6.3113935279999998E-3</v>
      </c>
      <c r="P80" s="183">
        <v>1.7239187E-2</v>
      </c>
      <c r="Q80" s="183">
        <v>1.5809672200000002E-3</v>
      </c>
      <c r="R80" s="183">
        <v>0.28156490350400004</v>
      </c>
      <c r="S80" s="183">
        <v>6.2809386115999996E-2</v>
      </c>
      <c r="T80" s="183">
        <v>6.6194704000000021E-2</v>
      </c>
      <c r="U80" s="183">
        <v>5.2999999999999998E-4</v>
      </c>
      <c r="V80" s="183">
        <v>2.2333579119519986</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12.5960064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0.64951999999999999</v>
      </c>
      <c r="G83" s="183" t="s">
        <v>390</v>
      </c>
      <c r="H83" s="183" t="s">
        <v>391</v>
      </c>
      <c r="I83" s="183">
        <v>0.10262415999999999</v>
      </c>
      <c r="J83" s="183">
        <v>0.68589312000000002</v>
      </c>
      <c r="K83" s="183">
        <v>2.4032240000000002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2.1240000000000001</v>
      </c>
      <c r="AL83" s="160" t="s">
        <v>385</v>
      </c>
    </row>
    <row r="84" spans="1:38" s="2" customFormat="1" ht="24.75" customHeight="1" thickBot="1" x14ac:dyDescent="0.3">
      <c r="A84" s="120" t="s">
        <v>53</v>
      </c>
      <c r="B84" s="129" t="s">
        <v>213</v>
      </c>
      <c r="C84" s="130" t="s">
        <v>214</v>
      </c>
      <c r="D84" s="122"/>
      <c r="E84" s="183" t="s">
        <v>390</v>
      </c>
      <c r="F84" s="183">
        <v>2.2829999999999999E-3</v>
      </c>
      <c r="G84" s="183" t="s">
        <v>391</v>
      </c>
      <c r="H84" s="183" t="s">
        <v>391</v>
      </c>
      <c r="I84" s="183">
        <v>6.5564999999999992E-4</v>
      </c>
      <c r="J84" s="183">
        <v>1.0199E-3</v>
      </c>
      <c r="K84" s="183">
        <v>1.4570000000000002E-3</v>
      </c>
      <c r="L84" s="183">
        <v>8.5234499999999981E-8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28.752993600000007</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8.7940000000000005</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6.7850000000000021E-2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13.029</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4.2350000000000003</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7.8769999999999998</v>
      </c>
      <c r="G90" s="183" t="s">
        <v>391</v>
      </c>
      <c r="H90" s="183" t="s">
        <v>391</v>
      </c>
      <c r="I90" s="183">
        <v>3.4123636363636361E-4</v>
      </c>
      <c r="J90" s="183">
        <v>5.1185454545454546E-3</v>
      </c>
      <c r="K90" s="183">
        <v>6.2560000000000003E-3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3.8393858528000001E-2</v>
      </c>
      <c r="F91" s="183">
        <v>0.15946255135439999</v>
      </c>
      <c r="G91" s="183">
        <v>9.3059457799999998E-3</v>
      </c>
      <c r="H91" s="183">
        <v>8.6672022338999996E-2</v>
      </c>
      <c r="I91" s="183">
        <v>0.72394020747999999</v>
      </c>
      <c r="J91" s="183">
        <v>0.87178765069999997</v>
      </c>
      <c r="K91" s="183">
        <v>0.90232471119000002</v>
      </c>
      <c r="L91" s="183" t="s">
        <v>390</v>
      </c>
      <c r="M91" s="183">
        <v>1.1727861276159999</v>
      </c>
      <c r="N91" s="183">
        <v>2.4158481759999999</v>
      </c>
      <c r="O91" s="183">
        <v>0.117338582884</v>
      </c>
      <c r="P91" s="183">
        <v>1.7564202299999999E-4</v>
      </c>
      <c r="Q91" s="183">
        <v>4.0983138700000001E-3</v>
      </c>
      <c r="R91" s="183">
        <v>4.8070448399999993E-2</v>
      </c>
      <c r="S91" s="183">
        <v>1.4809369691639998</v>
      </c>
      <c r="T91" s="183">
        <v>0.14883219658199998</v>
      </c>
      <c r="U91" s="183" t="s">
        <v>390</v>
      </c>
      <c r="V91" s="183">
        <v>0.85756316658199994</v>
      </c>
      <c r="W91" s="183">
        <v>2.0884824659999999E-3</v>
      </c>
      <c r="X91" s="183">
        <v>2.3182155372600001E-3</v>
      </c>
      <c r="Y91" s="183">
        <v>9.3981710969999997E-4</v>
      </c>
      <c r="Z91" s="183">
        <v>9.3981710969999997E-4</v>
      </c>
      <c r="AA91" s="183">
        <v>9.3981710969999997E-4</v>
      </c>
      <c r="AB91" s="183">
        <v>5.1376668663600002E-3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1.8856999999999999E-2</v>
      </c>
      <c r="G92" s="194">
        <v>7.6763000000000012E-2</v>
      </c>
      <c r="H92" s="194" t="s">
        <v>390</v>
      </c>
      <c r="I92" s="194">
        <v>7.2124809999999989E-3</v>
      </c>
      <c r="J92" s="194">
        <v>1.2010681000000002E-2</v>
      </c>
      <c r="K92" s="194">
        <v>1.8933000000000005E-2</v>
      </c>
      <c r="L92" s="194">
        <v>1.8752450599999996E-4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709.13419299999998</v>
      </c>
      <c r="AL92" s="160" t="s">
        <v>231</v>
      </c>
    </row>
    <row r="93" spans="1:38" s="2" customFormat="1" ht="24.75" customHeight="1" thickBot="1" x14ac:dyDescent="0.3">
      <c r="A93" s="120" t="s">
        <v>53</v>
      </c>
      <c r="B93" s="123" t="s">
        <v>232</v>
      </c>
      <c r="C93" s="121" t="s">
        <v>405</v>
      </c>
      <c r="D93" s="189"/>
      <c r="E93" s="194" t="s">
        <v>391</v>
      </c>
      <c r="F93" s="182">
        <v>3.1459834530999995</v>
      </c>
      <c r="G93" s="194" t="s">
        <v>391</v>
      </c>
      <c r="H93" s="194" t="s">
        <v>391</v>
      </c>
      <c r="I93" s="182">
        <v>1.6070529836065578E-2</v>
      </c>
      <c r="J93" s="182">
        <v>4.2621840000000008E-2</v>
      </c>
      <c r="K93" s="182">
        <v>6.9871868852459024E-2</v>
      </c>
      <c r="L93" s="182" t="s">
        <v>390</v>
      </c>
      <c r="M93" s="194" t="s">
        <v>391</v>
      </c>
      <c r="N93" s="194" t="s">
        <v>391</v>
      </c>
      <c r="O93" s="194" t="s">
        <v>391</v>
      </c>
      <c r="P93" s="194" t="s">
        <v>391</v>
      </c>
      <c r="Q93" s="194" t="s">
        <v>391</v>
      </c>
      <c r="R93" s="194" t="s">
        <v>391</v>
      </c>
      <c r="S93" s="194" t="s">
        <v>391</v>
      </c>
      <c r="T93" s="194" t="s">
        <v>391</v>
      </c>
      <c r="U93" s="194" t="s">
        <v>391</v>
      </c>
      <c r="V93" s="194" t="s">
        <v>391</v>
      </c>
      <c r="W93" s="194">
        <v>0.83142510623048171</v>
      </c>
      <c r="X93" s="194" t="s">
        <v>390</v>
      </c>
      <c r="Y93" s="194" t="s">
        <v>390</v>
      </c>
      <c r="Z93" s="194" t="s">
        <v>390</v>
      </c>
      <c r="AA93" s="194" t="s">
        <v>390</v>
      </c>
      <c r="AB93" s="183">
        <v>2.3663637638867557E-4</v>
      </c>
      <c r="AC93" s="194">
        <v>0.16628502124609634</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4.3135400000000004E-2</v>
      </c>
      <c r="G95" s="195" t="s">
        <v>390</v>
      </c>
      <c r="H95" s="195" t="s">
        <v>390</v>
      </c>
      <c r="I95" s="182">
        <v>7.5879516999999924E-2</v>
      </c>
      <c r="J95" s="182">
        <v>0.12669345299999993</v>
      </c>
      <c r="K95" s="182">
        <v>0.18084862000000027</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3.0024999999999996E-2</v>
      </c>
      <c r="F98" s="182">
        <v>0.29797109897999996</v>
      </c>
      <c r="G98" s="182">
        <v>3.3700000000000001E-4</v>
      </c>
      <c r="H98" s="182">
        <v>2.9221757999999997E-2</v>
      </c>
      <c r="I98" s="182">
        <v>9.914068300000034E-2</v>
      </c>
      <c r="J98" s="182">
        <v>0.14457319199999977</v>
      </c>
      <c r="K98" s="182">
        <v>0.18885438499999971</v>
      </c>
      <c r="L98" s="182" t="s">
        <v>391</v>
      </c>
      <c r="M98" s="182">
        <v>2.1640999999999997E-2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0.21716438815703204</v>
      </c>
      <c r="F99" s="183">
        <v>7.7419389554535707</v>
      </c>
      <c r="G99" s="183" t="s">
        <v>391</v>
      </c>
      <c r="H99" s="183">
        <v>8.571467349808163</v>
      </c>
      <c r="I99" s="183">
        <v>0.15336869999999997</v>
      </c>
      <c r="J99" s="183">
        <v>0.23566410000000002</v>
      </c>
      <c r="K99" s="183">
        <v>0.51621660000000003</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374070</v>
      </c>
      <c r="AL99" s="160" t="s">
        <v>245</v>
      </c>
    </row>
    <row r="100" spans="1:38" s="2" customFormat="1" ht="24.75" customHeight="1" thickBot="1" x14ac:dyDescent="0.3">
      <c r="A100" s="120" t="s">
        <v>243</v>
      </c>
      <c r="B100" s="120" t="s">
        <v>246</v>
      </c>
      <c r="C100" s="121" t="s">
        <v>408</v>
      </c>
      <c r="D100" s="196"/>
      <c r="E100" s="197">
        <v>0.28342871411412257</v>
      </c>
      <c r="F100" s="183">
        <v>9.7831562783031369</v>
      </c>
      <c r="G100" s="183" t="s">
        <v>391</v>
      </c>
      <c r="H100" s="183">
        <v>8.8600435810350238</v>
      </c>
      <c r="I100" s="183">
        <v>0.17377380000000001</v>
      </c>
      <c r="J100" s="183">
        <v>0.26066070000000002</v>
      </c>
      <c r="K100" s="183">
        <v>0.56959190000000004</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965410.00000000012</v>
      </c>
      <c r="AL100" s="160" t="s">
        <v>245</v>
      </c>
    </row>
    <row r="101" spans="1:38" s="2" customFormat="1" ht="24.75" customHeight="1" thickBot="1" x14ac:dyDescent="0.3">
      <c r="A101" s="120" t="s">
        <v>243</v>
      </c>
      <c r="B101" s="120" t="s">
        <v>247</v>
      </c>
      <c r="C101" s="121" t="s">
        <v>248</v>
      </c>
      <c r="D101" s="196"/>
      <c r="E101" s="197">
        <v>8.5603473059657174E-3</v>
      </c>
      <c r="F101" s="183">
        <v>0.12133333477330444</v>
      </c>
      <c r="G101" s="183" t="s">
        <v>391</v>
      </c>
      <c r="H101" s="183">
        <v>0.23717163327391291</v>
      </c>
      <c r="I101" s="183">
        <v>4.1810399999999996E-3</v>
      </c>
      <c r="J101" s="183">
        <v>1.254312E-2</v>
      </c>
      <c r="K101" s="183">
        <v>2.9267280000000003E-2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209052</v>
      </c>
      <c r="AL101" s="160" t="s">
        <v>245</v>
      </c>
    </row>
    <row r="102" spans="1:38" s="2" customFormat="1" ht="24.75" customHeight="1" thickBot="1" x14ac:dyDescent="0.3">
      <c r="A102" s="120" t="s">
        <v>243</v>
      </c>
      <c r="B102" s="120" t="s">
        <v>249</v>
      </c>
      <c r="C102" s="121" t="s">
        <v>409</v>
      </c>
      <c r="D102" s="196"/>
      <c r="E102" s="197">
        <v>7.6269548828788641E-2</v>
      </c>
      <c r="F102" s="183">
        <v>0.8007898818003687</v>
      </c>
      <c r="G102" s="183" t="s">
        <v>391</v>
      </c>
      <c r="H102" s="183">
        <v>5.9748841757058964</v>
      </c>
      <c r="I102" s="183">
        <v>9.4910199999999993E-3</v>
      </c>
      <c r="J102" s="183">
        <v>0.2124714</v>
      </c>
      <c r="K102" s="183">
        <v>1.5006040999999999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1487250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1.9033586048015374E-4</v>
      </c>
      <c r="F104" s="183">
        <v>2.0397384478563771E-3</v>
      </c>
      <c r="G104" s="183" t="s">
        <v>391</v>
      </c>
      <c r="H104" s="183">
        <v>4.6961936877169975E-3</v>
      </c>
      <c r="I104" s="183">
        <v>4.6526E-4</v>
      </c>
      <c r="J104" s="183">
        <v>1.3957799999999999E-3</v>
      </c>
      <c r="K104" s="183">
        <v>3.2568200000000001E-3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23263</v>
      </c>
      <c r="AL104" s="160" t="s">
        <v>245</v>
      </c>
    </row>
    <row r="105" spans="1:38" s="2" customFormat="1" ht="24.75" customHeight="1" thickBot="1" x14ac:dyDescent="0.3">
      <c r="A105" s="120" t="s">
        <v>243</v>
      </c>
      <c r="B105" s="120" t="s">
        <v>254</v>
      </c>
      <c r="C105" s="121" t="s">
        <v>255</v>
      </c>
      <c r="D105" s="196"/>
      <c r="E105" s="197">
        <v>1.3906999730468584E-3</v>
      </c>
      <c r="F105" s="183">
        <v>3.3961380184134686E-2</v>
      </c>
      <c r="G105" s="183" t="s">
        <v>391</v>
      </c>
      <c r="H105" s="183">
        <v>4.0072377280422893E-2</v>
      </c>
      <c r="I105" s="183">
        <v>4.3495200000000008E-3</v>
      </c>
      <c r="J105" s="183">
        <v>6.8349600000000002E-3</v>
      </c>
      <c r="K105" s="183">
        <v>1.491264E-2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31068</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1.4212461875581879E-2</v>
      </c>
      <c r="F107" s="183">
        <v>0.25911587692026106</v>
      </c>
      <c r="G107" s="183" t="s">
        <v>391</v>
      </c>
      <c r="H107" s="183">
        <v>1.4072900144323157</v>
      </c>
      <c r="I107" s="183">
        <v>1.8975207000000001E-2</v>
      </c>
      <c r="J107" s="183">
        <v>0.25300275999999999</v>
      </c>
      <c r="K107" s="183">
        <v>1.2017631100000001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6325069</v>
      </c>
      <c r="AL107" s="160" t="s">
        <v>245</v>
      </c>
    </row>
    <row r="108" spans="1:38" s="2" customFormat="1" ht="24.75" customHeight="1" thickBot="1" x14ac:dyDescent="0.3">
      <c r="A108" s="132" t="s">
        <v>243</v>
      </c>
      <c r="B108" s="120" t="s">
        <v>259</v>
      </c>
      <c r="C108" s="133" t="s">
        <v>411</v>
      </c>
      <c r="D108" s="196"/>
      <c r="E108" s="197">
        <v>8.4185704741749995E-2</v>
      </c>
      <c r="F108" s="183">
        <v>1.8605088177986253</v>
      </c>
      <c r="G108" s="183" t="s">
        <v>391</v>
      </c>
      <c r="H108" s="183">
        <v>1.8076452436987496</v>
      </c>
      <c r="I108" s="183">
        <v>2.8504499999999999E-2</v>
      </c>
      <c r="J108" s="183">
        <v>0.28504499999999999</v>
      </c>
      <c r="K108" s="183">
        <v>0.57008999999999999</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14252250</v>
      </c>
      <c r="AL108" s="160" t="s">
        <v>245</v>
      </c>
    </row>
    <row r="109" spans="1:38" s="2" customFormat="1" ht="24.75" customHeight="1" thickBot="1" x14ac:dyDescent="0.3">
      <c r="A109" s="132" t="s">
        <v>243</v>
      </c>
      <c r="B109" s="120" t="s">
        <v>260</v>
      </c>
      <c r="C109" s="133" t="s">
        <v>412</v>
      </c>
      <c r="D109" s="196"/>
      <c r="E109" s="197">
        <v>5.556595159767275E-3</v>
      </c>
      <c r="F109" s="183">
        <v>9.8693775028401001E-2</v>
      </c>
      <c r="G109" s="183" t="s">
        <v>391</v>
      </c>
      <c r="H109" s="183">
        <v>0.15825293291805267</v>
      </c>
      <c r="I109" s="183">
        <v>7.3061800000000007E-3</v>
      </c>
      <c r="J109" s="183">
        <v>4.0183989999999996E-2</v>
      </c>
      <c r="K109" s="183">
        <v>4.0183989999999996E-2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365309</v>
      </c>
      <c r="AL109" s="160" t="s">
        <v>245</v>
      </c>
    </row>
    <row r="110" spans="1:38" s="2" customFormat="1" ht="24.75" customHeight="1" thickBot="1" x14ac:dyDescent="0.3">
      <c r="A110" s="132" t="s">
        <v>243</v>
      </c>
      <c r="B110" s="120" t="s">
        <v>261</v>
      </c>
      <c r="C110" s="134" t="s">
        <v>413</v>
      </c>
      <c r="D110" s="196"/>
      <c r="E110" s="197">
        <v>1.4500333627592598E-3</v>
      </c>
      <c r="F110" s="183">
        <v>8.9422563121684215E-4</v>
      </c>
      <c r="G110" s="183" t="s">
        <v>391</v>
      </c>
      <c r="H110" s="183">
        <v>3.6301552491822472E-2</v>
      </c>
      <c r="I110" s="183">
        <v>6.3322999999999999E-3</v>
      </c>
      <c r="J110" s="183">
        <v>4.4871860000000006E-2</v>
      </c>
      <c r="K110" s="183">
        <v>4.4871860000000006E-2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307519</v>
      </c>
      <c r="AL110" s="160" t="s">
        <v>245</v>
      </c>
    </row>
    <row r="111" spans="1:38" s="2" customFormat="1" ht="24.75" customHeight="1" thickBot="1" x14ac:dyDescent="0.3">
      <c r="A111" s="120" t="s">
        <v>243</v>
      </c>
      <c r="B111" s="120" t="s">
        <v>262</v>
      </c>
      <c r="C111" s="121" t="s">
        <v>414</v>
      </c>
      <c r="D111" s="196"/>
      <c r="E111" s="197">
        <v>6.4080422958262852E-5</v>
      </c>
      <c r="F111" s="183">
        <v>4.6251086933333329E-6</v>
      </c>
      <c r="G111" s="183" t="s">
        <v>391</v>
      </c>
      <c r="H111" s="183">
        <v>1.0902204875413027E-3</v>
      </c>
      <c r="I111" s="183">
        <v>1.1703999999999998E-5</v>
      </c>
      <c r="J111" s="183">
        <v>5.963466666666666E-5</v>
      </c>
      <c r="K111" s="183">
        <v>5.963466666666666E-5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5573.333333333333</v>
      </c>
      <c r="AL111" s="160" t="s">
        <v>245</v>
      </c>
    </row>
    <row r="112" spans="1:38" s="2" customFormat="1" ht="24.75" customHeight="1" thickBot="1" x14ac:dyDescent="0.3">
      <c r="A112" s="120" t="s">
        <v>263</v>
      </c>
      <c r="B112" s="120" t="s">
        <v>264</v>
      </c>
      <c r="C112" s="121" t="s">
        <v>265</v>
      </c>
      <c r="D112" s="181"/>
      <c r="E112" s="183">
        <v>11.666666666666666</v>
      </c>
      <c r="F112" s="183" t="s">
        <v>390</v>
      </c>
      <c r="G112" s="183" t="s">
        <v>391</v>
      </c>
      <c r="H112" s="183">
        <v>23.588000000000001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291.66666666666663</v>
      </c>
      <c r="AL112" s="160" t="s">
        <v>430</v>
      </c>
    </row>
    <row r="113" spans="1:38" s="2" customFormat="1" ht="24.75" customHeight="1" thickBot="1" x14ac:dyDescent="0.3">
      <c r="A113" s="120" t="s">
        <v>263</v>
      </c>
      <c r="B113" s="135" t="s">
        <v>266</v>
      </c>
      <c r="C113" s="136" t="s">
        <v>267</v>
      </c>
      <c r="D113" s="181"/>
      <c r="E113" s="182">
        <v>3.5389023638272494</v>
      </c>
      <c r="F113" s="183">
        <v>10.447317435917617</v>
      </c>
      <c r="G113" s="183" t="s">
        <v>391</v>
      </c>
      <c r="H113" s="183">
        <v>13.957696279554506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88.472559095681234</v>
      </c>
      <c r="AL113" s="160" t="s">
        <v>385</v>
      </c>
    </row>
    <row r="114" spans="1:38" s="2" customFormat="1" ht="24.75" customHeight="1" thickBot="1" x14ac:dyDescent="0.3">
      <c r="A114" s="120" t="s">
        <v>263</v>
      </c>
      <c r="B114" s="135" t="s">
        <v>268</v>
      </c>
      <c r="C114" s="136" t="s">
        <v>415</v>
      </c>
      <c r="D114" s="181"/>
      <c r="E114" s="182">
        <v>9.1389999999999999E-2</v>
      </c>
      <c r="F114" s="183" t="s">
        <v>391</v>
      </c>
      <c r="G114" s="183" t="s">
        <v>391</v>
      </c>
      <c r="H114" s="183">
        <v>0.29701749999999999</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2.2847499999999998</v>
      </c>
      <c r="AL114" s="160" t="s">
        <v>385</v>
      </c>
    </row>
    <row r="115" spans="1:38" s="2" customFormat="1" ht="24.75" customHeight="1" thickBot="1" x14ac:dyDescent="0.3">
      <c r="A115" s="120" t="s">
        <v>263</v>
      </c>
      <c r="B115" s="135" t="s">
        <v>269</v>
      </c>
      <c r="C115" s="136" t="s">
        <v>270</v>
      </c>
      <c r="D115" s="181"/>
      <c r="E115" s="182">
        <v>0.33639048360918522</v>
      </c>
      <c r="F115" s="183" t="s">
        <v>391</v>
      </c>
      <c r="G115" s="183" t="s">
        <v>391</v>
      </c>
      <c r="H115" s="183">
        <v>0.67278096721837044</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8.4097620902296324</v>
      </c>
      <c r="AL115" s="160" t="s">
        <v>385</v>
      </c>
    </row>
    <row r="116" spans="1:38" s="2" customFormat="1" ht="24.75" customHeight="1" thickBot="1" x14ac:dyDescent="0.3">
      <c r="A116" s="120" t="s">
        <v>263</v>
      </c>
      <c r="B116" s="120" t="s">
        <v>271</v>
      </c>
      <c r="C116" s="125" t="s">
        <v>416</v>
      </c>
      <c r="D116" s="181" t="s">
        <v>424</v>
      </c>
      <c r="E116" s="182">
        <v>0.72113252969278119</v>
      </c>
      <c r="F116" s="183">
        <v>4.1139545508467622E-2</v>
      </c>
      <c r="G116" s="183" t="s">
        <v>391</v>
      </c>
      <c r="H116" s="183">
        <v>1.9940616448277881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17.112379342394526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1.4932394210274973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33.034082360178004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0.38237693672971929</v>
      </c>
      <c r="J119" s="183">
        <v>6.8233565599953234</v>
      </c>
      <c r="K119" s="183">
        <v>6.8233565599953234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1.6012929014702499</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1.0579700000000001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2.2154327999999999</v>
      </c>
      <c r="G125" s="187" t="s">
        <v>391</v>
      </c>
      <c r="H125" s="183" t="s">
        <v>390</v>
      </c>
      <c r="I125" s="183">
        <v>1.2780683354432402E-5</v>
      </c>
      <c r="J125" s="183">
        <v>8.4817262261233209E-5</v>
      </c>
      <c r="K125" s="183">
        <v>1.7931686039703642E-4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3872.934349828</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8.9273264463119992E-2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371.97193526300003</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0.51937331980588985</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15.553425619855529</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2.9536E-2</v>
      </c>
      <c r="F133" s="183">
        <v>1.1448420000000001E-3</v>
      </c>
      <c r="G133" s="183">
        <v>2.7389999999999997E-3</v>
      </c>
      <c r="H133" s="183" t="s">
        <v>391</v>
      </c>
      <c r="I133" s="183">
        <v>3.4386500000000001E-3</v>
      </c>
      <c r="J133" s="183">
        <v>5.6492500000000015E-3</v>
      </c>
      <c r="K133" s="183">
        <v>8.7590000000000046E-3</v>
      </c>
      <c r="L133" s="183" t="s">
        <v>390</v>
      </c>
      <c r="M133" s="183">
        <v>8.6960000000000023E-3</v>
      </c>
      <c r="N133" s="183">
        <v>2.7273546299999996E-3</v>
      </c>
      <c r="O133" s="183">
        <v>4.5682962999999994E-4</v>
      </c>
      <c r="P133" s="183">
        <v>0.13532328999999998</v>
      </c>
      <c r="Q133" s="183">
        <v>1.2360738100000001E-3</v>
      </c>
      <c r="R133" s="183">
        <v>1.2315327599999998E-3</v>
      </c>
      <c r="S133" s="183">
        <v>1.12890503E-3</v>
      </c>
      <c r="T133" s="183">
        <v>1.5739279300000001E-3</v>
      </c>
      <c r="U133" s="183">
        <v>1.7964393799999999E-3</v>
      </c>
      <c r="V133" s="183">
        <v>1.454225852E-2</v>
      </c>
      <c r="W133" s="183">
        <v>2.4521669999999999E-3</v>
      </c>
      <c r="X133" s="183">
        <v>1.1988372000000001E-6</v>
      </c>
      <c r="Y133" s="183">
        <v>6.5481941000000007E-7</v>
      </c>
      <c r="Z133" s="183">
        <v>5.8488724000000009E-7</v>
      </c>
      <c r="AA133" s="183">
        <v>6.3483879000000004E-7</v>
      </c>
      <c r="AB133" s="183">
        <v>3.0733826400000002E-6</v>
      </c>
      <c r="AC133" s="183">
        <v>1.3623149999999999E-2</v>
      </c>
      <c r="AD133" s="183">
        <v>3.7236609999999996E-2</v>
      </c>
      <c r="AE133" s="184"/>
      <c r="AF133" s="191" t="s">
        <v>391</v>
      </c>
      <c r="AG133" s="191" t="s">
        <v>391</v>
      </c>
      <c r="AH133" s="191">
        <v>54.580330970000006</v>
      </c>
      <c r="AI133" s="191" t="s">
        <v>391</v>
      </c>
      <c r="AJ133" s="191" t="s">
        <v>391</v>
      </c>
      <c r="AK133" s="183">
        <v>90821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0.45367601175000005</v>
      </c>
      <c r="F135" s="182">
        <v>0.17547845737500001</v>
      </c>
      <c r="G135" s="182">
        <v>1.5693195375E-2</v>
      </c>
      <c r="H135" s="182" t="s">
        <v>390</v>
      </c>
      <c r="I135" s="182">
        <v>0.59776807837500001</v>
      </c>
      <c r="J135" s="182">
        <v>0.64342101037499999</v>
      </c>
      <c r="K135" s="182">
        <v>0.66196751399999998</v>
      </c>
      <c r="L135" s="182">
        <v>0.25106259291749999</v>
      </c>
      <c r="M135" s="182">
        <v>7.965009979875</v>
      </c>
      <c r="N135" s="182">
        <v>6.9906052125000007E-2</v>
      </c>
      <c r="O135" s="182">
        <v>1.4266541250000002E-2</v>
      </c>
      <c r="P135" s="182" t="s">
        <v>390</v>
      </c>
      <c r="Q135" s="182">
        <v>5.8492819125000005E-2</v>
      </c>
      <c r="R135" s="182">
        <v>1.426654125E-3</v>
      </c>
      <c r="S135" s="182">
        <v>2.8533082500000004E-2</v>
      </c>
      <c r="T135" s="182" t="s">
        <v>390</v>
      </c>
      <c r="U135" s="182">
        <v>9.9865788750000007E-3</v>
      </c>
      <c r="V135" s="182">
        <v>2.5009246811250003</v>
      </c>
      <c r="W135" s="182">
        <v>1.426654125</v>
      </c>
      <c r="X135" s="182">
        <v>0.33241041112500003</v>
      </c>
      <c r="Y135" s="182">
        <v>0.660540859875</v>
      </c>
      <c r="Z135" s="182">
        <v>0.810339543</v>
      </c>
      <c r="AA135" s="182" t="s">
        <v>390</v>
      </c>
      <c r="AB135" s="183">
        <v>1.8032908139999999</v>
      </c>
      <c r="AC135" s="182" t="s">
        <v>390</v>
      </c>
      <c r="AD135" s="182" t="s">
        <v>391</v>
      </c>
      <c r="AE135" s="184"/>
      <c r="AF135" s="191" t="s">
        <v>391</v>
      </c>
      <c r="AG135" s="191" t="s">
        <v>391</v>
      </c>
      <c r="AH135" s="191" t="s">
        <v>391</v>
      </c>
      <c r="AI135" s="191" t="s">
        <v>391</v>
      </c>
      <c r="AJ135" s="191" t="s">
        <v>391</v>
      </c>
      <c r="AK135" s="186">
        <v>142.6654125</v>
      </c>
      <c r="AL135" s="160" t="s">
        <v>385</v>
      </c>
    </row>
    <row r="136" spans="1:38" s="2" customFormat="1" ht="24.75" customHeight="1" thickBot="1" x14ac:dyDescent="0.3">
      <c r="A136" s="120" t="s">
        <v>288</v>
      </c>
      <c r="B136" s="120" t="s">
        <v>313</v>
      </c>
      <c r="C136" s="121" t="s">
        <v>314</v>
      </c>
      <c r="D136" s="181"/>
      <c r="E136" s="182" t="s">
        <v>391</v>
      </c>
      <c r="F136" s="183">
        <v>4.9368299999999997E-3</v>
      </c>
      <c r="G136" s="182" t="s">
        <v>391</v>
      </c>
      <c r="H136" s="183">
        <v>0.117660984</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2.3778299999999996E-3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1.5962E-2</v>
      </c>
      <c r="G139" s="183" t="s">
        <v>390</v>
      </c>
      <c r="H139" s="183" t="s">
        <v>390</v>
      </c>
      <c r="I139" s="183">
        <v>0.38153466999999996</v>
      </c>
      <c r="J139" s="183">
        <v>0.38153466999999996</v>
      </c>
      <c r="K139" s="183">
        <v>0.38153466999999996</v>
      </c>
      <c r="L139" s="183" t="s">
        <v>390</v>
      </c>
      <c r="M139" s="183" t="s">
        <v>390</v>
      </c>
      <c r="N139" s="183">
        <v>1.1045200000000001E-3</v>
      </c>
      <c r="O139" s="183">
        <v>2.2256200000000002E-3</v>
      </c>
      <c r="P139" s="183">
        <v>2.2256200000000002E-3</v>
      </c>
      <c r="Q139" s="183">
        <v>3.5203700000000001E-3</v>
      </c>
      <c r="R139" s="183">
        <v>3.3633000000000001E-3</v>
      </c>
      <c r="S139" s="183">
        <v>7.8370899999999997E-3</v>
      </c>
      <c r="T139" s="183" t="s">
        <v>390</v>
      </c>
      <c r="U139" s="183" t="s">
        <v>390</v>
      </c>
      <c r="V139" s="183" t="s">
        <v>390</v>
      </c>
      <c r="W139" s="183">
        <v>3.8710740000000001</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237.34065299378486</v>
      </c>
      <c r="F141" s="19">
        <f t="shared" ref="F141:AD141" si="0">SUM(F14:F140)</f>
        <v>363.29962478914746</v>
      </c>
      <c r="G141" s="19">
        <f t="shared" si="0"/>
        <v>167.50792844945906</v>
      </c>
      <c r="H141" s="19">
        <f t="shared" si="0"/>
        <v>72.463252889427494</v>
      </c>
      <c r="I141" s="19">
        <f t="shared" si="0"/>
        <v>80.824699732469057</v>
      </c>
      <c r="J141" s="19">
        <f t="shared" si="0"/>
        <v>96.786089714816399</v>
      </c>
      <c r="K141" s="19">
        <f t="shared" si="0"/>
        <v>114.21409095105007</v>
      </c>
      <c r="L141" s="19">
        <f t="shared" si="0"/>
        <v>8.1416651568703955</v>
      </c>
      <c r="M141" s="19">
        <f t="shared" si="0"/>
        <v>1230.8969148705069</v>
      </c>
      <c r="N141" s="19">
        <f t="shared" si="0"/>
        <v>28.343170775364111</v>
      </c>
      <c r="O141" s="19">
        <f t="shared" si="0"/>
        <v>1.4471973980388464</v>
      </c>
      <c r="P141" s="19">
        <f t="shared" si="0"/>
        <v>3.0825353867825003</v>
      </c>
      <c r="Q141" s="19">
        <f t="shared" si="0"/>
        <v>1.6594063907699161</v>
      </c>
      <c r="R141" s="19">
        <f>SUM(R14:R140)</f>
        <v>12.81244236923046</v>
      </c>
      <c r="S141" s="19">
        <f t="shared" si="0"/>
        <v>76.263520506482152</v>
      </c>
      <c r="T141" s="19">
        <f t="shared" si="0"/>
        <v>7.4154822624480934</v>
      </c>
      <c r="U141" s="19">
        <f t="shared" si="0"/>
        <v>25.486528559779934</v>
      </c>
      <c r="V141" s="19">
        <f t="shared" si="0"/>
        <v>67.555337587596298</v>
      </c>
      <c r="W141" s="19">
        <f t="shared" si="0"/>
        <v>41.347335902925977</v>
      </c>
      <c r="X141" s="19">
        <f t="shared" si="0"/>
        <v>18.892079276841088</v>
      </c>
      <c r="Y141" s="19">
        <f t="shared" si="0"/>
        <v>14.075986468085892</v>
      </c>
      <c r="Z141" s="19">
        <f t="shared" si="0"/>
        <v>8.3839911791965243</v>
      </c>
      <c r="AA141" s="19">
        <f t="shared" si="0"/>
        <v>9.7164047796043196</v>
      </c>
      <c r="AB141" s="19">
        <f t="shared" si="0"/>
        <v>51.109453705503306</v>
      </c>
      <c r="AC141" s="19">
        <f t="shared" si="0"/>
        <v>18.424420974930086</v>
      </c>
      <c r="AD141" s="19">
        <f t="shared" si="0"/>
        <v>1.7345325847477844</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237.34065299378486</v>
      </c>
      <c r="F152" s="13">
        <f t="shared" ref="F152:AD152" si="1">SUM(F$141, F$151, IF(AND(ISNUMBER(SEARCH($B$4,"AT|BE|CH|GB|IE|LT|LU|NL")),SUM(F$143:F$149)&gt;0),SUM(F$143:F$149)-SUM(F$27:F$33),0))</f>
        <v>363.29962478914746</v>
      </c>
      <c r="G152" s="13">
        <f t="shared" si="1"/>
        <v>167.50792844945906</v>
      </c>
      <c r="H152" s="13">
        <f t="shared" si="1"/>
        <v>72.463252889427494</v>
      </c>
      <c r="I152" s="13">
        <f t="shared" si="1"/>
        <v>80.824699732469057</v>
      </c>
      <c r="J152" s="13">
        <f t="shared" si="1"/>
        <v>96.786089714816399</v>
      </c>
      <c r="K152" s="13">
        <f t="shared" si="1"/>
        <v>114.21409095105007</v>
      </c>
      <c r="L152" s="13">
        <f t="shared" si="1"/>
        <v>8.1416651568703955</v>
      </c>
      <c r="M152" s="13">
        <f t="shared" si="1"/>
        <v>1230.8969148705069</v>
      </c>
      <c r="N152" s="13">
        <f t="shared" si="1"/>
        <v>28.343170775364111</v>
      </c>
      <c r="O152" s="13">
        <f t="shared" si="1"/>
        <v>1.4471973980388464</v>
      </c>
      <c r="P152" s="13">
        <f t="shared" si="1"/>
        <v>3.0825353867825003</v>
      </c>
      <c r="Q152" s="13">
        <f t="shared" si="1"/>
        <v>1.6594063907699161</v>
      </c>
      <c r="R152" s="13">
        <f t="shared" si="1"/>
        <v>12.81244236923046</v>
      </c>
      <c r="S152" s="13">
        <f t="shared" si="1"/>
        <v>76.263520506482152</v>
      </c>
      <c r="T152" s="13">
        <f t="shared" si="1"/>
        <v>7.4154822624480934</v>
      </c>
      <c r="U152" s="13">
        <f t="shared" si="1"/>
        <v>25.486528559779934</v>
      </c>
      <c r="V152" s="13">
        <f t="shared" si="1"/>
        <v>67.555337587596298</v>
      </c>
      <c r="W152" s="13">
        <f t="shared" si="1"/>
        <v>41.347335902925977</v>
      </c>
      <c r="X152" s="13">
        <f t="shared" si="1"/>
        <v>18.892079276841088</v>
      </c>
      <c r="Y152" s="13">
        <f t="shared" si="1"/>
        <v>14.075986468085892</v>
      </c>
      <c r="Z152" s="13">
        <f t="shared" si="1"/>
        <v>8.3839911791965243</v>
      </c>
      <c r="AA152" s="13">
        <f t="shared" si="1"/>
        <v>9.7164047796043196</v>
      </c>
      <c r="AB152" s="13">
        <f t="shared" si="1"/>
        <v>51.109453705503306</v>
      </c>
      <c r="AC152" s="13">
        <f t="shared" si="1"/>
        <v>18.424420974930086</v>
      </c>
      <c r="AD152" s="13">
        <f t="shared" si="1"/>
        <v>1.7345325847477844</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237.34065299378486</v>
      </c>
      <c r="F154" s="13">
        <f>SUM(F$141, F$153, -1 * IF(OR($B$6=2005,$B$6&gt;=2020),SUM(F$99:F$122),0), IF(AND(ISNUMBER(SEARCH($B$4,"AT|BE|CH|GB|IE|LT|LU|NL")),SUM(F$143:F$149)&gt;0),SUM(F$143:F$149)-SUM(F$27:F$33),0))</f>
        <v>363.29962478914746</v>
      </c>
      <c r="G154" s="13">
        <f>SUM(G$141, G$153, IF(AND(ISNUMBER(SEARCH($B$4,"AT|BE|CH|GB|IE|LT|LU|NL")),SUM(G$143:G$149)&gt;0),SUM(G$143:G$149)-SUM(G$27:G$33),0))</f>
        <v>167.50792844945906</v>
      </c>
      <c r="H154" s="13">
        <f>SUM(H$141, H$153, IF(AND(ISNUMBER(SEARCH($B$4,"AT|BE|CH|GB|IE|LT|LU|NL")),SUM(H$143:H$149)&gt;0),SUM(H$143:H$149)-SUM(H$27:H$33),0))</f>
        <v>72.463252889427494</v>
      </c>
      <c r="I154" s="13">
        <f t="shared" ref="I154:AD154" si="2">SUM(I$141, I$153, IF(AND(ISNUMBER(SEARCH($B$4,"AT|BE|CH|GB|IE|LT|LU|NL")),SUM(I$143:I$149)&gt;0),SUM(I$143:I$149)-SUM(I$27:I$33),0))</f>
        <v>80.824699732469057</v>
      </c>
      <c r="J154" s="13">
        <f t="shared" si="2"/>
        <v>96.786089714816399</v>
      </c>
      <c r="K154" s="13">
        <f t="shared" si="2"/>
        <v>114.21409095105007</v>
      </c>
      <c r="L154" s="13">
        <f t="shared" si="2"/>
        <v>8.1416651568703955</v>
      </c>
      <c r="M154" s="13">
        <f t="shared" si="2"/>
        <v>1230.8969148705069</v>
      </c>
      <c r="N154" s="13">
        <f t="shared" si="2"/>
        <v>28.343170775364111</v>
      </c>
      <c r="O154" s="13">
        <f t="shared" si="2"/>
        <v>1.4471973980388464</v>
      </c>
      <c r="P154" s="13">
        <f t="shared" si="2"/>
        <v>3.0825353867825003</v>
      </c>
      <c r="Q154" s="13">
        <f t="shared" si="2"/>
        <v>1.6594063907699161</v>
      </c>
      <c r="R154" s="13">
        <f t="shared" si="2"/>
        <v>12.81244236923046</v>
      </c>
      <c r="S154" s="13">
        <f t="shared" si="2"/>
        <v>76.263520506482152</v>
      </c>
      <c r="T154" s="13">
        <f t="shared" si="2"/>
        <v>7.4154822624480934</v>
      </c>
      <c r="U154" s="13">
        <f t="shared" si="2"/>
        <v>25.486528559779934</v>
      </c>
      <c r="V154" s="13">
        <f t="shared" si="2"/>
        <v>67.555337587596298</v>
      </c>
      <c r="W154" s="13">
        <f t="shared" si="2"/>
        <v>41.347335902925977</v>
      </c>
      <c r="X154" s="13">
        <f t="shared" si="2"/>
        <v>18.892079276841088</v>
      </c>
      <c r="Y154" s="13">
        <f t="shared" si="2"/>
        <v>14.075986468085892</v>
      </c>
      <c r="Z154" s="13">
        <f t="shared" si="2"/>
        <v>8.3839911791965243</v>
      </c>
      <c r="AA154" s="13">
        <f t="shared" si="2"/>
        <v>9.7164047796043196</v>
      </c>
      <c r="AB154" s="13">
        <f t="shared" si="2"/>
        <v>51.109453705503306</v>
      </c>
      <c r="AC154" s="13">
        <f t="shared" si="2"/>
        <v>18.424420974930086</v>
      </c>
      <c r="AD154" s="13">
        <f t="shared" si="2"/>
        <v>1.7345325847477844</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3.3690295445023208</v>
      </c>
      <c r="F157" s="22">
        <v>0.12062752314544865</v>
      </c>
      <c r="G157" s="22">
        <v>0.2193898527426377</v>
      </c>
      <c r="H157" s="22" t="s">
        <v>390</v>
      </c>
      <c r="I157" s="22">
        <v>4.7854804634231897E-2</v>
      </c>
      <c r="J157" s="22">
        <v>4.7854804634231897E-2</v>
      </c>
      <c r="K157" s="22">
        <v>4.7854804634231897E-2</v>
      </c>
      <c r="L157" s="22">
        <v>2.297030622443131E-2</v>
      </c>
      <c r="M157" s="22">
        <v>0.88078283720829331</v>
      </c>
      <c r="N157" s="22">
        <v>0</v>
      </c>
      <c r="O157" s="22">
        <v>2.2722520889844142E-3</v>
      </c>
      <c r="P157" s="22">
        <v>1.3842455254732637E-3</v>
      </c>
      <c r="Q157" s="22">
        <v>2.6117840103269131E-5</v>
      </c>
      <c r="R157" s="22">
        <v>7.8353520309807374E-3</v>
      </c>
      <c r="S157" s="22">
        <v>5.5369821018930549E-3</v>
      </c>
      <c r="T157" s="22">
        <v>2.2983699290876833E-3</v>
      </c>
      <c r="U157" s="22">
        <v>2.6117840103269131E-5</v>
      </c>
      <c r="V157" s="22">
        <v>0.45392806099481747</v>
      </c>
      <c r="W157" s="22" t="s">
        <v>390</v>
      </c>
      <c r="X157" s="22">
        <v>1.3320098452667254E-3</v>
      </c>
      <c r="Y157" s="22">
        <v>8.0442947518068915E-3</v>
      </c>
      <c r="Z157" s="22">
        <v>8.9845369955245807E-3</v>
      </c>
      <c r="AA157" s="22">
        <v>2.0633093681582614E-3</v>
      </c>
      <c r="AB157" s="22">
        <v>2.0424150960756456E-2</v>
      </c>
      <c r="AC157" s="22" t="s">
        <v>391</v>
      </c>
      <c r="AD157" s="22" t="s">
        <v>391</v>
      </c>
      <c r="AE157" s="59"/>
      <c r="AF157" s="22">
        <v>11437.002181221551</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0.14313066900682053</v>
      </c>
      <c r="F158" s="22">
        <v>1.5995469515163042E-2</v>
      </c>
      <c r="G158" s="22">
        <v>1.2812220855707185E-2</v>
      </c>
      <c r="H158" s="22" t="s">
        <v>390</v>
      </c>
      <c r="I158" s="22">
        <v>1.1741748580221918E-3</v>
      </c>
      <c r="J158" s="22">
        <v>1.1741748580221918E-3</v>
      </c>
      <c r="K158" s="22">
        <v>1.1741748580221918E-3</v>
      </c>
      <c r="L158" s="22">
        <v>1.7612622870332876E-4</v>
      </c>
      <c r="M158" s="22">
        <v>0.29155495741097159</v>
      </c>
      <c r="N158" s="22">
        <v>0.291171959878329</v>
      </c>
      <c r="O158" s="22">
        <v>1.2712506099241174E-4</v>
      </c>
      <c r="P158" s="22">
        <v>7.7819745347169775E-5</v>
      </c>
      <c r="Q158" s="22">
        <v>1.4923667461589857E-6</v>
      </c>
      <c r="R158" s="22">
        <v>4.3459874291089308E-4</v>
      </c>
      <c r="S158" s="22">
        <v>3.1255467358793553E-4</v>
      </c>
      <c r="T158" s="22">
        <v>1.2895406873559678E-4</v>
      </c>
      <c r="U158" s="22">
        <v>1.4746487989470904E-6</v>
      </c>
      <c r="V158" s="22">
        <v>2.5396759478808241E-2</v>
      </c>
      <c r="W158" s="22" t="s">
        <v>390</v>
      </c>
      <c r="X158" s="22">
        <v>7.4374345227342512E-5</v>
      </c>
      <c r="Y158" s="22">
        <v>4.4467729242291594E-4</v>
      </c>
      <c r="Z158" s="22">
        <v>4.957802390972789E-4</v>
      </c>
      <c r="AA158" s="22">
        <v>1.1527471675919934E-4</v>
      </c>
      <c r="AB158" s="22">
        <v>1.1301065935067367E-3</v>
      </c>
      <c r="AC158" s="22" t="s">
        <v>391</v>
      </c>
      <c r="AD158" s="22" t="s">
        <v>391</v>
      </c>
      <c r="AE158" s="59"/>
      <c r="AF158" s="22">
        <v>630.93787674267753</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6.4030000000000004E-2</v>
      </c>
      <c r="F163" s="24">
        <v>0.16850000000000001</v>
      </c>
      <c r="G163" s="24">
        <v>1.2806000000000001E-2</v>
      </c>
      <c r="H163" s="24">
        <v>1.4491E-2</v>
      </c>
      <c r="I163" s="24" t="s">
        <v>390</v>
      </c>
      <c r="J163" s="24" t="s">
        <v>390</v>
      </c>
      <c r="K163" s="24" t="s">
        <v>390</v>
      </c>
      <c r="L163" s="24" t="s">
        <v>390</v>
      </c>
      <c r="M163" s="24">
        <v>1.8198000000000001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337</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6"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6"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6"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6"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6"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6" s="2" customFormat="1" x14ac:dyDescent="0.25">
      <c r="A6" s="32" t="s">
        <v>4</v>
      </c>
      <c r="B6" s="20">
        <v>2012</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6"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6"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6"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6" s="4" customFormat="1" ht="37.5" customHeight="1" thickBot="1" x14ac:dyDescent="0.3">
      <c r="A10" s="167" t="str">
        <f>B4&amp;": "&amp;B5&amp;": "&amp;B6</f>
        <v>CZ: 46082: 2012</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6"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6"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6"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6" s="1" customFormat="1" ht="24.75" customHeight="1" thickBot="1" x14ac:dyDescent="0.3">
      <c r="A14" s="120" t="s">
        <v>50</v>
      </c>
      <c r="B14" s="120" t="s">
        <v>51</v>
      </c>
      <c r="C14" s="121" t="s">
        <v>52</v>
      </c>
      <c r="D14" s="181"/>
      <c r="E14" s="182">
        <v>67.958553660000035</v>
      </c>
      <c r="F14" s="183">
        <v>5.1485513100000055</v>
      </c>
      <c r="G14" s="183">
        <v>94.489953707000097</v>
      </c>
      <c r="H14" s="183">
        <v>3.5158115259999997E-2</v>
      </c>
      <c r="I14" s="183">
        <v>1.9903264500000002</v>
      </c>
      <c r="J14" s="183">
        <v>2.8438870700000018</v>
      </c>
      <c r="K14" s="183">
        <v>3.4204524480000007</v>
      </c>
      <c r="L14" s="183">
        <v>1.9851443449583617E-2</v>
      </c>
      <c r="M14" s="183">
        <v>8.4246543140000103</v>
      </c>
      <c r="N14" s="183">
        <v>1.7627860016176482</v>
      </c>
      <c r="O14" s="183">
        <v>0.14212294142858251</v>
      </c>
      <c r="P14" s="183">
        <v>1.2124044914622678</v>
      </c>
      <c r="Q14" s="183">
        <v>0.38243159821362738</v>
      </c>
      <c r="R14" s="183">
        <v>4.1749587915412043</v>
      </c>
      <c r="S14" s="183">
        <v>1.1317851500601557</v>
      </c>
      <c r="T14" s="183">
        <v>2.491644134634023</v>
      </c>
      <c r="U14" s="183">
        <v>20.39401342651454</v>
      </c>
      <c r="V14" s="183">
        <v>5.4150271662939895</v>
      </c>
      <c r="W14" s="183">
        <v>1.285693387565167</v>
      </c>
      <c r="X14" s="183">
        <v>3.1299207540875992E-3</v>
      </c>
      <c r="Y14" s="183">
        <v>6.8471841801550221E-3</v>
      </c>
      <c r="Z14" s="183">
        <v>5.2885122991521991E-3</v>
      </c>
      <c r="AA14" s="183">
        <v>2.9840839245089449E-3</v>
      </c>
      <c r="AB14" s="183">
        <v>1.824970115790376E-2</v>
      </c>
      <c r="AC14" s="183">
        <v>3.4235789898934659</v>
      </c>
      <c r="AD14" s="183">
        <v>0.69445151201860145</v>
      </c>
      <c r="AE14" s="184"/>
      <c r="AF14" s="183">
        <v>1712.740036033</v>
      </c>
      <c r="AG14" s="183">
        <v>487270.80654160288</v>
      </c>
      <c r="AH14" s="183">
        <v>31953.044317906286</v>
      </c>
      <c r="AI14" s="183">
        <v>10706.764481032</v>
      </c>
      <c r="AJ14" s="183">
        <v>7245.8583067240006</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row>
    <row r="15" spans="1:66" s="1" customFormat="1" ht="24.75" customHeight="1" thickBot="1" x14ac:dyDescent="0.3">
      <c r="A15" s="120" t="s">
        <v>53</v>
      </c>
      <c r="B15" s="120" t="s">
        <v>54</v>
      </c>
      <c r="C15" s="121" t="s">
        <v>55</v>
      </c>
      <c r="D15" s="181"/>
      <c r="E15" s="182">
        <v>0.34670100000000015</v>
      </c>
      <c r="F15" s="183">
        <v>7.341574E-3</v>
      </c>
      <c r="G15" s="183">
        <v>0.11303231799999999</v>
      </c>
      <c r="H15" s="183" t="s">
        <v>390</v>
      </c>
      <c r="I15" s="183">
        <v>7.4897600000000024E-3</v>
      </c>
      <c r="J15" s="183">
        <v>7.581140000000001E-3</v>
      </c>
      <c r="K15" s="183">
        <v>8.0801660000000015E-3</v>
      </c>
      <c r="L15" s="183">
        <v>2.3462993479165406E-4</v>
      </c>
      <c r="M15" s="183">
        <v>4.6461999999999996E-2</v>
      </c>
      <c r="N15" s="183">
        <v>1.0895398042896451E-2</v>
      </c>
      <c r="O15" s="183">
        <v>4.2924696265624306E-3</v>
      </c>
      <c r="P15" s="183">
        <v>1.0216459466492497E-3</v>
      </c>
      <c r="Q15" s="183">
        <v>2.8757662511375674E-3</v>
      </c>
      <c r="R15" s="183">
        <v>1.6384226609963165E-2</v>
      </c>
      <c r="S15" s="183">
        <v>1.3481665214755212E-2</v>
      </c>
      <c r="T15" s="183">
        <v>3.7776520097607728E-2</v>
      </c>
      <c r="U15" s="183">
        <v>2.6726482034627073E-3</v>
      </c>
      <c r="V15" s="183">
        <v>0.15659129281326961</v>
      </c>
      <c r="W15" s="183">
        <v>2.5824644171002983E-3</v>
      </c>
      <c r="X15" s="183">
        <v>6.9444920715470189E-6</v>
      </c>
      <c r="Y15" s="183">
        <v>1.1686722934770202E-5</v>
      </c>
      <c r="Z15" s="183">
        <v>8.1121777378655186E-6</v>
      </c>
      <c r="AA15" s="183">
        <v>8.2746676429967188E-6</v>
      </c>
      <c r="AB15" s="183">
        <v>3.5018060387179445E-5</v>
      </c>
      <c r="AC15" s="183">
        <v>3.2474333459596789E-5</v>
      </c>
      <c r="AD15" s="183">
        <v>2.1529634724561244E-4</v>
      </c>
      <c r="AE15" s="184"/>
      <c r="AF15" s="183">
        <v>72.556189200000006</v>
      </c>
      <c r="AG15" s="186">
        <v>3347.3236080000001</v>
      </c>
      <c r="AH15" s="183">
        <v>11197.318192493849</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s="1" customFormat="1" ht="24.75" customHeight="1" thickBot="1" x14ac:dyDescent="0.3">
      <c r="A16" s="120" t="s">
        <v>53</v>
      </c>
      <c r="B16" s="120" t="s">
        <v>56</v>
      </c>
      <c r="C16" s="121" t="s">
        <v>57</v>
      </c>
      <c r="D16" s="181"/>
      <c r="E16" s="182">
        <v>4.5380070000000003</v>
      </c>
      <c r="F16" s="183">
        <v>0.47235555200000007</v>
      </c>
      <c r="G16" s="183">
        <v>3.8323260000000001</v>
      </c>
      <c r="H16" s="183">
        <v>1.11E-4</v>
      </c>
      <c r="I16" s="183">
        <v>0.11594410000000002</v>
      </c>
      <c r="J16" s="183">
        <v>0.17573422</v>
      </c>
      <c r="K16" s="183">
        <v>0.22270599999999996</v>
      </c>
      <c r="L16" s="183">
        <v>1.883060461091869E-4</v>
      </c>
      <c r="M16" s="183">
        <v>1.407491</v>
      </c>
      <c r="N16" s="183">
        <v>0.11153407539950046</v>
      </c>
      <c r="O16" s="183">
        <v>8.1329023408324101E-3</v>
      </c>
      <c r="P16" s="183">
        <v>8.2604951597649301E-2</v>
      </c>
      <c r="Q16" s="183">
        <v>2.3488279321235962E-2</v>
      </c>
      <c r="R16" s="183">
        <v>0.24812619649907738</v>
      </c>
      <c r="S16" s="183">
        <v>2.8017253778447736E-2</v>
      </c>
      <c r="T16" s="183">
        <v>0.12992354166768902</v>
      </c>
      <c r="U16" s="183">
        <v>1.2255559703027539</v>
      </c>
      <c r="V16" s="183">
        <v>0.25269777022462642</v>
      </c>
      <c r="W16" s="183">
        <v>6.1888823548766507E-2</v>
      </c>
      <c r="X16" s="183">
        <v>2.8874249278198757E-2</v>
      </c>
      <c r="Y16" s="183">
        <v>2.1804867052981364E-3</v>
      </c>
      <c r="Z16" s="183">
        <v>1.9944381232981363E-3</v>
      </c>
      <c r="AA16" s="183">
        <v>1.9944381232981363E-3</v>
      </c>
      <c r="AB16" s="183">
        <v>3.5043612230093169E-2</v>
      </c>
      <c r="AC16" s="183">
        <v>0.18245091050705292</v>
      </c>
      <c r="AD16" s="183">
        <v>1.5389675153435442E-2</v>
      </c>
      <c r="AE16" s="184"/>
      <c r="AF16" s="183">
        <v>149.26633600000002</v>
      </c>
      <c r="AG16" s="186">
        <v>27223.253334000001</v>
      </c>
      <c r="AH16" s="183">
        <v>35903.795039636003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row>
    <row r="17" spans="1:38" s="2" customFormat="1" ht="24.75" customHeight="1" thickBot="1" x14ac:dyDescent="0.3">
      <c r="A17" s="120" t="s">
        <v>53</v>
      </c>
      <c r="B17" s="120" t="s">
        <v>58</v>
      </c>
      <c r="C17" s="121" t="s">
        <v>59</v>
      </c>
      <c r="D17" s="181"/>
      <c r="E17" s="182">
        <v>3.018991047000001</v>
      </c>
      <c r="F17" s="183">
        <v>4.2710254000000038E-2</v>
      </c>
      <c r="G17" s="183">
        <v>4.7681965069999999</v>
      </c>
      <c r="H17" s="183">
        <v>2.5929999999999998E-3</v>
      </c>
      <c r="I17" s="183">
        <v>0.24260699099999991</v>
      </c>
      <c r="J17" s="183">
        <v>0.35116201099999989</v>
      </c>
      <c r="K17" s="183">
        <v>0.41279008700000008</v>
      </c>
      <c r="L17" s="183">
        <v>1.3442937251448264E-3</v>
      </c>
      <c r="M17" s="183">
        <v>85.77389785299998</v>
      </c>
      <c r="N17" s="183">
        <v>5.1311301639958344</v>
      </c>
      <c r="O17" s="183">
        <v>0.11914839555570361</v>
      </c>
      <c r="P17" s="183">
        <v>0.19822647494548476</v>
      </c>
      <c r="Q17" s="183">
        <v>4.1806901641069108E-2</v>
      </c>
      <c r="R17" s="183">
        <v>0.50207029807047387</v>
      </c>
      <c r="S17" s="183">
        <v>1.9779020174738062</v>
      </c>
      <c r="T17" s="183">
        <v>1.7083748485633564E-2</v>
      </c>
      <c r="U17" s="183">
        <v>0.14905318320773869</v>
      </c>
      <c r="V17" s="183">
        <v>7.241299714575443</v>
      </c>
      <c r="W17" s="183">
        <v>19.798597454036639</v>
      </c>
      <c r="X17" s="183">
        <v>5.8022527806745232E-3</v>
      </c>
      <c r="Y17" s="183">
        <v>5.6537509215993403E-2</v>
      </c>
      <c r="Z17" s="183">
        <v>1.6987528615440162E-2</v>
      </c>
      <c r="AA17" s="183">
        <v>1.8460743326261301E-2</v>
      </c>
      <c r="AB17" s="183">
        <v>9.7788033938369393E-2</v>
      </c>
      <c r="AC17" s="183">
        <v>0.16174992465730328</v>
      </c>
      <c r="AD17" s="183">
        <v>0.3941535524983103</v>
      </c>
      <c r="AE17" s="184"/>
      <c r="AF17" s="183">
        <v>7.3975</v>
      </c>
      <c r="AG17" s="186">
        <v>11352.836053199999</v>
      </c>
      <c r="AH17" s="183">
        <v>43075.469054543995</v>
      </c>
      <c r="AI17" s="186">
        <v>47.577940000000005</v>
      </c>
      <c r="AJ17" s="186" t="s">
        <v>391</v>
      </c>
      <c r="AK17" s="185" t="s">
        <v>391</v>
      </c>
      <c r="AL17" s="160" t="s">
        <v>49</v>
      </c>
    </row>
    <row r="18" spans="1:38" s="2" customFormat="1" ht="24.75" customHeight="1" thickBot="1" x14ac:dyDescent="0.3">
      <c r="A18" s="120" t="s">
        <v>53</v>
      </c>
      <c r="B18" s="120" t="s">
        <v>60</v>
      </c>
      <c r="C18" s="121" t="s">
        <v>61</v>
      </c>
      <c r="D18" s="181"/>
      <c r="E18" s="182">
        <v>2.5660920000000014E-2</v>
      </c>
      <c r="F18" s="182">
        <v>6.666910000000004E-4</v>
      </c>
      <c r="G18" s="182">
        <v>2.0740500000000005E-4</v>
      </c>
      <c r="H18" s="182" t="s">
        <v>391</v>
      </c>
      <c r="I18" s="182">
        <v>7.184740000000003E-4</v>
      </c>
      <c r="J18" s="182">
        <v>9.6447300000000009E-4</v>
      </c>
      <c r="K18" s="182">
        <v>1.5045330000000002E-3</v>
      </c>
      <c r="L18" s="182">
        <v>1.7812599999999972E-5</v>
      </c>
      <c r="M18" s="182">
        <v>3.7326007999999994E-2</v>
      </c>
      <c r="N18" s="182">
        <v>6.8581403296199992E-7</v>
      </c>
      <c r="O18" s="182">
        <v>1.1430233882699999E-7</v>
      </c>
      <c r="P18" s="182">
        <v>4.5720935530799993E-5</v>
      </c>
      <c r="Q18" s="182">
        <v>5.4865122636959999E-5</v>
      </c>
      <c r="R18" s="182">
        <v>3.4747911003408015E-7</v>
      </c>
      <c r="S18" s="182">
        <v>3.4747911003408E-8</v>
      </c>
      <c r="T18" s="182">
        <v>2.3317677120707993E-7</v>
      </c>
      <c r="U18" s="182">
        <v>5.0293029083879981E-6</v>
      </c>
      <c r="V18" s="182">
        <v>6.8581403296199992E-7</v>
      </c>
      <c r="W18" s="182">
        <v>2.2860467765399982E-4</v>
      </c>
      <c r="X18" s="182">
        <v>2.5603723897247995E-7</v>
      </c>
      <c r="Y18" s="182">
        <v>3.8405585845871998E-7</v>
      </c>
      <c r="Z18" s="182">
        <v>3.8405585845871998E-7</v>
      </c>
      <c r="AA18" s="182">
        <v>3.8405585845871998E-7</v>
      </c>
      <c r="AB18" s="183">
        <v>1.4082048143486403E-6</v>
      </c>
      <c r="AC18" s="182">
        <v>1.3716280659239998E-6</v>
      </c>
      <c r="AD18" s="182">
        <v>2.7299999999999999E-10</v>
      </c>
      <c r="AE18" s="184"/>
      <c r="AF18" s="186">
        <v>7.0716294</v>
      </c>
      <c r="AG18" s="186">
        <v>150.05168542000001</v>
      </c>
      <c r="AH18" s="186">
        <v>2500.7619752129995</v>
      </c>
      <c r="AI18" s="186" t="s">
        <v>391</v>
      </c>
      <c r="AJ18" s="186" t="s">
        <v>391</v>
      </c>
      <c r="AK18" s="185" t="s">
        <v>391</v>
      </c>
      <c r="AL18" s="160" t="s">
        <v>49</v>
      </c>
    </row>
    <row r="19" spans="1:38" s="2" customFormat="1" ht="24.75" customHeight="1" thickBot="1" x14ac:dyDescent="0.3">
      <c r="A19" s="120" t="s">
        <v>53</v>
      </c>
      <c r="B19" s="120" t="s">
        <v>62</v>
      </c>
      <c r="C19" s="121" t="s">
        <v>63</v>
      </c>
      <c r="D19" s="181"/>
      <c r="E19" s="182">
        <v>7.3297107510000092</v>
      </c>
      <c r="F19" s="183">
        <v>0.40034336000000004</v>
      </c>
      <c r="G19" s="183">
        <v>11.847518509000013</v>
      </c>
      <c r="H19" s="183">
        <v>5.1196057999999996E-2</v>
      </c>
      <c r="I19" s="183">
        <v>0.13780769400000012</v>
      </c>
      <c r="J19" s="183">
        <v>0.20375487400000025</v>
      </c>
      <c r="K19" s="183">
        <v>0.26226207800000023</v>
      </c>
      <c r="L19" s="183">
        <v>3.3572163548111099E-3</v>
      </c>
      <c r="M19" s="183">
        <v>1.5832038719999988</v>
      </c>
      <c r="N19" s="183">
        <v>6.0853503456013855E-2</v>
      </c>
      <c r="O19" s="183">
        <v>7.7332285930300461E-3</v>
      </c>
      <c r="P19" s="183">
        <v>5.17794452648681E-2</v>
      </c>
      <c r="Q19" s="183">
        <v>3.5031915093010062E-2</v>
      </c>
      <c r="R19" s="183">
        <v>0.22082950626479725</v>
      </c>
      <c r="S19" s="183">
        <v>6.9340215435465091E-2</v>
      </c>
      <c r="T19" s="183">
        <v>1.1123915637228348</v>
      </c>
      <c r="U19" s="183">
        <v>1.0526045709621004</v>
      </c>
      <c r="V19" s="183">
        <v>0.56958312806432843</v>
      </c>
      <c r="W19" s="183">
        <v>0.15175753222463487</v>
      </c>
      <c r="X19" s="183">
        <v>1.9312071593870691E-4</v>
      </c>
      <c r="Y19" s="183">
        <v>3.3155170477160373E-4</v>
      </c>
      <c r="Z19" s="183">
        <v>1.528602325082837E-4</v>
      </c>
      <c r="AA19" s="183">
        <v>1.4333966600435093E-4</v>
      </c>
      <c r="AB19" s="183">
        <v>8.2087231922294435E-4</v>
      </c>
      <c r="AC19" s="183">
        <v>0.16753304872012706</v>
      </c>
      <c r="AD19" s="183">
        <v>3.4900124642162328E-2</v>
      </c>
      <c r="AE19" s="184"/>
      <c r="AF19" s="183">
        <v>3490.316427071999</v>
      </c>
      <c r="AG19" s="186">
        <v>24993.231634</v>
      </c>
      <c r="AH19" s="183">
        <v>37604.254706739994</v>
      </c>
      <c r="AI19" s="183">
        <v>207.23862099999999</v>
      </c>
      <c r="AJ19" s="186" t="s">
        <v>391</v>
      </c>
      <c r="AK19" s="185" t="s">
        <v>391</v>
      </c>
      <c r="AL19" s="160" t="s">
        <v>49</v>
      </c>
    </row>
    <row r="20" spans="1:38" s="2" customFormat="1" ht="24.75" customHeight="1" thickBot="1" x14ac:dyDescent="0.3">
      <c r="A20" s="120" t="s">
        <v>53</v>
      </c>
      <c r="B20" s="120" t="s">
        <v>64</v>
      </c>
      <c r="C20" s="121" t="s">
        <v>65</v>
      </c>
      <c r="D20" s="181"/>
      <c r="E20" s="182">
        <v>2.2954855269999994</v>
      </c>
      <c r="F20" s="183">
        <v>0.17274011400000006</v>
      </c>
      <c r="G20" s="183">
        <v>1.3121933689999989</v>
      </c>
      <c r="H20" s="183">
        <v>3.6904099701326945E-5</v>
      </c>
      <c r="I20" s="183">
        <v>7.9956606E-2</v>
      </c>
      <c r="J20" s="183">
        <v>0.12133519500000002</v>
      </c>
      <c r="K20" s="183">
        <v>0.14285456600000004</v>
      </c>
      <c r="L20" s="183">
        <v>8.5421884233471263E-4</v>
      </c>
      <c r="M20" s="183">
        <v>2.0453164379999995</v>
      </c>
      <c r="N20" s="183">
        <v>1.4113912144010395E-2</v>
      </c>
      <c r="O20" s="183">
        <v>2.3607269646866921E-3</v>
      </c>
      <c r="P20" s="183">
        <v>1.7322252286710534E-2</v>
      </c>
      <c r="Q20" s="183">
        <v>6.794444755717095E-3</v>
      </c>
      <c r="R20" s="183">
        <v>3.6034861200216921E-2</v>
      </c>
      <c r="S20" s="183">
        <v>1.4962947761886485E-2</v>
      </c>
      <c r="T20" s="183">
        <v>7.9060413180657207E-2</v>
      </c>
      <c r="U20" s="183">
        <v>0.15588357878185297</v>
      </c>
      <c r="V20" s="183">
        <v>6.7906185865225469E-2</v>
      </c>
      <c r="W20" s="183">
        <v>5.5206421038579395E-2</v>
      </c>
      <c r="X20" s="183">
        <v>1.5760983160255051E-4</v>
      </c>
      <c r="Y20" s="183">
        <v>4.2376731834265201E-4</v>
      </c>
      <c r="Z20" s="183">
        <v>2.0145215695360427E-4</v>
      </c>
      <c r="AA20" s="183">
        <v>1.1462315863203079E-4</v>
      </c>
      <c r="AB20" s="183">
        <v>8.9745246553083759E-4</v>
      </c>
      <c r="AC20" s="183">
        <v>3.7863919635552287E-2</v>
      </c>
      <c r="AD20" s="183">
        <v>1.0289211667430362E-2</v>
      </c>
      <c r="AE20" s="184"/>
      <c r="AF20" s="183">
        <v>243.22691185999997</v>
      </c>
      <c r="AG20" s="186">
        <v>3835.5803441600005</v>
      </c>
      <c r="AH20" s="183">
        <v>4412.7833153620022</v>
      </c>
      <c r="AI20" s="183">
        <v>15318.101584090002</v>
      </c>
      <c r="AJ20" s="186" t="s">
        <v>391</v>
      </c>
      <c r="AK20" s="185" t="s">
        <v>391</v>
      </c>
      <c r="AL20" s="160" t="s">
        <v>49</v>
      </c>
    </row>
    <row r="21" spans="1:38" s="2" customFormat="1" ht="24.75" customHeight="1" thickBot="1" x14ac:dyDescent="0.3">
      <c r="A21" s="120" t="s">
        <v>53</v>
      </c>
      <c r="B21" s="120" t="s">
        <v>66</v>
      </c>
      <c r="C21" s="121" t="s">
        <v>67</v>
      </c>
      <c r="D21" s="181"/>
      <c r="E21" s="182">
        <v>0.85100875499999706</v>
      </c>
      <c r="F21" s="183">
        <v>0.10776339600000065</v>
      </c>
      <c r="G21" s="183">
        <v>1.4930019579999831</v>
      </c>
      <c r="H21" s="183">
        <v>2.8468682305599993E-3</v>
      </c>
      <c r="I21" s="183">
        <v>5.2925296999999649E-2</v>
      </c>
      <c r="J21" s="183">
        <v>7.837746699999977E-2</v>
      </c>
      <c r="K21" s="183">
        <v>0.10466308599999979</v>
      </c>
      <c r="L21" s="183">
        <v>2.0267464359985353E-3</v>
      </c>
      <c r="M21" s="183">
        <v>2.2435976719999964</v>
      </c>
      <c r="N21" s="183">
        <v>3.0447504197594392E-2</v>
      </c>
      <c r="O21" s="183">
        <v>2.5813881161223626E-3</v>
      </c>
      <c r="P21" s="183">
        <v>5.8509213597376115E-3</v>
      </c>
      <c r="Q21" s="183">
        <v>2.2105258952128226E-2</v>
      </c>
      <c r="R21" s="183">
        <v>2.8618245677480749E-2</v>
      </c>
      <c r="S21" s="183">
        <v>2.5560593862128507E-2</v>
      </c>
      <c r="T21" s="183">
        <v>0.10465724580815282</v>
      </c>
      <c r="U21" s="183">
        <v>8.1345143262836914E-2</v>
      </c>
      <c r="V21" s="183">
        <v>8.1342595373089854E-2</v>
      </c>
      <c r="W21" s="183">
        <v>2.577347210359298E-2</v>
      </c>
      <c r="X21" s="183">
        <v>7.3320837136252835E-4</v>
      </c>
      <c r="Y21" s="183">
        <v>1.1854861137979853E-3</v>
      </c>
      <c r="Z21" s="183">
        <v>4.7759878286076789E-4</v>
      </c>
      <c r="AA21" s="183">
        <v>3.8075573478035568E-4</v>
      </c>
      <c r="AB21" s="183">
        <v>2.777049002801638E-3</v>
      </c>
      <c r="AC21" s="183">
        <v>1.5992702153133146E-2</v>
      </c>
      <c r="AD21" s="183">
        <v>3.5448417181308876E-3</v>
      </c>
      <c r="AE21" s="184"/>
      <c r="AF21" s="183">
        <v>168.53323990500002</v>
      </c>
      <c r="AG21" s="183">
        <v>2476.4377949</v>
      </c>
      <c r="AH21" s="183">
        <v>11459.851238059982</v>
      </c>
      <c r="AI21" s="183">
        <v>355.85852881999995</v>
      </c>
      <c r="AJ21" s="186" t="s">
        <v>391</v>
      </c>
      <c r="AK21" s="185" t="s">
        <v>391</v>
      </c>
      <c r="AL21" s="160" t="s">
        <v>49</v>
      </c>
    </row>
    <row r="22" spans="1:38" s="2" customFormat="1" ht="24.75" customHeight="1" thickBot="1" x14ac:dyDescent="0.3">
      <c r="A22" s="120" t="s">
        <v>53</v>
      </c>
      <c r="B22" s="123" t="s">
        <v>68</v>
      </c>
      <c r="C22" s="121" t="s">
        <v>69</v>
      </c>
      <c r="D22" s="181"/>
      <c r="E22" s="182">
        <v>8.3697847320000012</v>
      </c>
      <c r="F22" s="183">
        <v>0.29060629459999993</v>
      </c>
      <c r="G22" s="183">
        <v>3.5664338460000025</v>
      </c>
      <c r="H22" s="183">
        <v>0.12444899999999999</v>
      </c>
      <c r="I22" s="183">
        <v>0.24074372099999983</v>
      </c>
      <c r="J22" s="183">
        <v>0.35538038100000019</v>
      </c>
      <c r="K22" s="183">
        <v>0.42841942100000019</v>
      </c>
      <c r="L22" s="183">
        <v>6.5460196337991956E-3</v>
      </c>
      <c r="M22" s="183">
        <v>9.1755276350000052</v>
      </c>
      <c r="N22" s="183">
        <v>0.38563551869214385</v>
      </c>
      <c r="O22" s="183">
        <v>6.0035395594124265E-3</v>
      </c>
      <c r="P22" s="183">
        <v>0.16115352340848813</v>
      </c>
      <c r="Q22" s="183">
        <v>4.0982196400400558E-2</v>
      </c>
      <c r="R22" s="183">
        <v>7.3307800509707671E-2</v>
      </c>
      <c r="S22" s="183">
        <v>0.15940870971135154</v>
      </c>
      <c r="T22" s="183">
        <v>0.12091091635157758</v>
      </c>
      <c r="U22" s="183">
        <v>6.7568011648893408E-2</v>
      </c>
      <c r="V22" s="183">
        <v>1.9498517925123131</v>
      </c>
      <c r="W22" s="183">
        <v>0.19166193948758894</v>
      </c>
      <c r="X22" s="183">
        <v>7.7315119338271633E-4</v>
      </c>
      <c r="Y22" s="183">
        <v>1.4418983701242893E-3</v>
      </c>
      <c r="Z22" s="183">
        <v>5.7202989032523568E-4</v>
      </c>
      <c r="AA22" s="183">
        <v>4.4601840481367684E-4</v>
      </c>
      <c r="AB22" s="183">
        <v>3.2330978586459181E-3</v>
      </c>
      <c r="AC22" s="183">
        <v>1.4369949612096521E-2</v>
      </c>
      <c r="AD22" s="183">
        <v>1.0576136858991962E-2</v>
      </c>
      <c r="AE22" s="184"/>
      <c r="AF22" s="183">
        <v>1802.6653588689999</v>
      </c>
      <c r="AG22" s="183">
        <v>7725.6198800299999</v>
      </c>
      <c r="AH22" s="183">
        <v>22012.689781386995</v>
      </c>
      <c r="AI22" s="183">
        <v>291.193224391</v>
      </c>
      <c r="AJ22" s="183">
        <v>4763.7325137099997</v>
      </c>
      <c r="AK22" s="185" t="s">
        <v>391</v>
      </c>
      <c r="AL22" s="160" t="s">
        <v>49</v>
      </c>
    </row>
    <row r="23" spans="1:38" s="2" customFormat="1" ht="24.75" customHeight="1" thickBot="1" x14ac:dyDescent="0.3">
      <c r="A23" s="120" t="s">
        <v>70</v>
      </c>
      <c r="B23" s="123" t="s">
        <v>393</v>
      </c>
      <c r="C23" s="121" t="s">
        <v>394</v>
      </c>
      <c r="E23" s="183">
        <v>0.85036699999999998</v>
      </c>
      <c r="F23" s="183">
        <v>7.0111666666666669E-2</v>
      </c>
      <c r="G23" s="183">
        <v>1.1799999999999998E-3</v>
      </c>
      <c r="H23" s="183">
        <v>4.7200000000000003E-4</v>
      </c>
      <c r="I23" s="183">
        <v>3.9293999999999996E-2</v>
      </c>
      <c r="J23" s="183">
        <v>3.9293999999999996E-2</v>
      </c>
      <c r="K23" s="183">
        <v>3.9293999999999996E-2</v>
      </c>
      <c r="L23" s="183">
        <v>3.1348666666666664E-2</v>
      </c>
      <c r="M23" s="183">
        <v>0.39524100000000001</v>
      </c>
      <c r="N23" s="183">
        <v>2.2124999999999999E-5</v>
      </c>
      <c r="O23" s="183">
        <v>5.9000000000000003E-4</v>
      </c>
      <c r="P23" s="183">
        <v>3.1270000000000001E-4</v>
      </c>
      <c r="Q23" s="183">
        <v>5.9000000000000003E-6</v>
      </c>
      <c r="R23" s="183">
        <v>2.9499999999999999E-3</v>
      </c>
      <c r="S23" s="183">
        <v>0.1003</v>
      </c>
      <c r="T23" s="183">
        <v>4.13E-3</v>
      </c>
      <c r="U23" s="183">
        <v>5.9000000000000003E-4</v>
      </c>
      <c r="V23" s="183">
        <v>5.8999999999999997E-2</v>
      </c>
      <c r="W23" s="183" t="s">
        <v>390</v>
      </c>
      <c r="X23" s="183">
        <v>1.7699999999999999E-3</v>
      </c>
      <c r="Y23" s="183">
        <v>2.9499999999999999E-3</v>
      </c>
      <c r="Z23" s="183">
        <v>2.0295999999999999E-3</v>
      </c>
      <c r="AA23" s="183">
        <v>1.2508E-3</v>
      </c>
      <c r="AB23" s="183">
        <v>8.0003999999999995E-3</v>
      </c>
      <c r="AC23" s="183" t="s">
        <v>391</v>
      </c>
      <c r="AD23" s="183" t="s">
        <v>391</v>
      </c>
      <c r="AE23" s="184"/>
      <c r="AF23" s="183">
        <v>1847.194</v>
      </c>
      <c r="AG23" s="186" t="s">
        <v>391</v>
      </c>
      <c r="AH23" s="186" t="s">
        <v>391</v>
      </c>
      <c r="AI23" s="183" t="s">
        <v>391</v>
      </c>
      <c r="AJ23" s="186" t="s">
        <v>391</v>
      </c>
      <c r="AK23" s="185" t="s">
        <v>391</v>
      </c>
      <c r="AL23" s="160" t="s">
        <v>49</v>
      </c>
    </row>
    <row r="24" spans="1:38" s="2" customFormat="1" ht="24.75" customHeight="1" thickBot="1" x14ac:dyDescent="0.3">
      <c r="A24" s="124" t="s">
        <v>53</v>
      </c>
      <c r="B24" s="123" t="s">
        <v>71</v>
      </c>
      <c r="C24" s="121" t="s">
        <v>72</v>
      </c>
      <c r="D24" s="122"/>
      <c r="E24" s="182">
        <v>2.7479962139999925</v>
      </c>
      <c r="F24" s="182">
        <v>0.82563748289998251</v>
      </c>
      <c r="G24" s="182">
        <v>1.2308606569999589</v>
      </c>
      <c r="H24" s="183">
        <v>6.601000000000001E-3</v>
      </c>
      <c r="I24" s="182">
        <v>0.27364532300000538</v>
      </c>
      <c r="J24" s="182">
        <v>0.40963061900000636</v>
      </c>
      <c r="K24" s="182">
        <v>0.60060834899997406</v>
      </c>
      <c r="L24" s="182">
        <v>1.0843659817310017E-2</v>
      </c>
      <c r="M24" s="182">
        <v>2.5953539629999742</v>
      </c>
      <c r="N24" s="182">
        <v>0.10342298473076619</v>
      </c>
      <c r="O24" s="182">
        <v>2.6869623062891687E-2</v>
      </c>
      <c r="P24" s="182">
        <v>8.9063600705086426E-3</v>
      </c>
      <c r="Q24" s="182">
        <v>5.0857246466889293E-2</v>
      </c>
      <c r="R24" s="182">
        <v>7.6951704226408429E-2</v>
      </c>
      <c r="S24" s="182">
        <v>6.4446198390787621E-2</v>
      </c>
      <c r="T24" s="182">
        <v>0.14538608970019035</v>
      </c>
      <c r="U24" s="182">
        <v>2.5679026386106345E-2</v>
      </c>
      <c r="V24" s="182">
        <v>1.0445996884148183</v>
      </c>
      <c r="W24" s="182">
        <v>0.24971191715938276</v>
      </c>
      <c r="X24" s="182">
        <v>1.9421151376115008E-2</v>
      </c>
      <c r="Y24" s="182">
        <v>3.1277965799090306E-2</v>
      </c>
      <c r="Z24" s="182">
        <v>1.0100281001965562E-2</v>
      </c>
      <c r="AA24" s="182">
        <v>8.0171513985521324E-3</v>
      </c>
      <c r="AB24" s="183">
        <v>6.8816549575723127E-2</v>
      </c>
      <c r="AC24" s="182">
        <v>3.092921248324847E-2</v>
      </c>
      <c r="AD24" s="182">
        <v>1.0793097776383662E-2</v>
      </c>
      <c r="AE24" s="184"/>
      <c r="AF24" s="183">
        <v>447.84915621400006</v>
      </c>
      <c r="AG24" s="186">
        <v>1215.5673909900008</v>
      </c>
      <c r="AH24" s="183">
        <v>22186.058926402937</v>
      </c>
      <c r="AI24" s="183">
        <v>6632.7849380890002</v>
      </c>
      <c r="AJ24" s="186" t="s">
        <v>391</v>
      </c>
      <c r="AK24" s="185" t="s">
        <v>391</v>
      </c>
      <c r="AL24" s="160" t="s">
        <v>49</v>
      </c>
    </row>
    <row r="25" spans="1:38" s="2" customFormat="1" ht="24.75" customHeight="1" thickBot="1" x14ac:dyDescent="0.3">
      <c r="A25" s="120" t="s">
        <v>73</v>
      </c>
      <c r="B25" s="123" t="s">
        <v>74</v>
      </c>
      <c r="C25" s="125" t="s">
        <v>75</v>
      </c>
      <c r="D25" s="181"/>
      <c r="E25" s="182">
        <v>0.48928643455072229</v>
      </c>
      <c r="F25" s="182">
        <v>5.4852135567952834E-2</v>
      </c>
      <c r="G25" s="182">
        <v>3.0299947621077558E-2</v>
      </c>
      <c r="H25" s="182" t="s">
        <v>390</v>
      </c>
      <c r="I25" s="182">
        <v>4.1208594487943517E-3</v>
      </c>
      <c r="J25" s="182">
        <v>4.1208594487943517E-3</v>
      </c>
      <c r="K25" s="182">
        <v>4.1208594487943517E-3</v>
      </c>
      <c r="L25" s="182">
        <v>1.9780125354212888E-3</v>
      </c>
      <c r="M25" s="182">
        <v>0.31507105966212356</v>
      </c>
      <c r="N25" s="182" t="s">
        <v>390</v>
      </c>
      <c r="O25" s="182">
        <v>3.1382085997915085E-4</v>
      </c>
      <c r="P25" s="182">
        <v>1.9117822504477008E-4</v>
      </c>
      <c r="Q25" s="182">
        <v>3.6071363215994356E-6</v>
      </c>
      <c r="R25" s="182">
        <v>1.0821408964798306E-3</v>
      </c>
      <c r="S25" s="182">
        <v>7.6471290017908033E-4</v>
      </c>
      <c r="T25" s="182">
        <v>3.1742799630075035E-4</v>
      </c>
      <c r="U25" s="182">
        <v>3.6071363215994356E-6</v>
      </c>
      <c r="V25" s="182">
        <v>6.2692029269398181E-2</v>
      </c>
      <c r="W25" s="182" t="s">
        <v>390</v>
      </c>
      <c r="X25" s="182">
        <v>1.839639524015712E-4</v>
      </c>
      <c r="Y25" s="182">
        <v>1.1109979870526261E-3</v>
      </c>
      <c r="Z25" s="182">
        <v>1.2408548946302059E-3</v>
      </c>
      <c r="AA25" s="182">
        <v>2.8496376940635542E-4</v>
      </c>
      <c r="AB25" s="183">
        <v>2.8207806034907584E-3</v>
      </c>
      <c r="AC25" s="183" t="s">
        <v>391</v>
      </c>
      <c r="AD25" s="183" t="s">
        <v>391</v>
      </c>
      <c r="AE25" s="184"/>
      <c r="AF25" s="183">
        <v>1579.5649952283927</v>
      </c>
      <c r="AG25" s="186" t="s">
        <v>391</v>
      </c>
      <c r="AH25" s="186" t="s">
        <v>391</v>
      </c>
      <c r="AI25" s="186" t="s">
        <v>391</v>
      </c>
      <c r="AJ25" s="186" t="s">
        <v>391</v>
      </c>
      <c r="AK25" s="185" t="s">
        <v>391</v>
      </c>
      <c r="AL25" s="160" t="s">
        <v>49</v>
      </c>
    </row>
    <row r="26" spans="1:38" s="2" customFormat="1" ht="24.75" customHeight="1" thickBot="1" x14ac:dyDescent="0.3">
      <c r="A26" s="120" t="s">
        <v>73</v>
      </c>
      <c r="B26" s="120" t="s">
        <v>76</v>
      </c>
      <c r="C26" s="121" t="s">
        <v>77</v>
      </c>
      <c r="D26" s="181"/>
      <c r="E26" s="182">
        <v>5.3133815575942094E-2</v>
      </c>
      <c r="F26" s="183">
        <v>4.0590040677976939E-2</v>
      </c>
      <c r="G26" s="183">
        <v>4.9919332883658621E-3</v>
      </c>
      <c r="H26" s="183" t="s">
        <v>390</v>
      </c>
      <c r="I26" s="183">
        <v>3.5076772791833573E-4</v>
      </c>
      <c r="J26" s="183">
        <v>3.5076772791833573E-4</v>
      </c>
      <c r="K26" s="183">
        <v>3.5076772791833573E-4</v>
      </c>
      <c r="L26" s="183">
        <v>5.261515918775036E-5</v>
      </c>
      <c r="M26" s="183">
        <v>1.5040720941405323</v>
      </c>
      <c r="N26" s="183">
        <v>2.6722218305616061</v>
      </c>
      <c r="O26" s="183">
        <v>5.5586258864377524E-5</v>
      </c>
      <c r="P26" s="183">
        <v>3.7541151454915672E-5</v>
      </c>
      <c r="Q26" s="183">
        <v>9.4394879911485954E-7</v>
      </c>
      <c r="R26" s="183">
        <v>1.5483436439213573E-4</v>
      </c>
      <c r="S26" s="183">
        <v>1.6265274071783456E-4</v>
      </c>
      <c r="T26" s="183">
        <v>5.982568770606554E-5</v>
      </c>
      <c r="U26" s="183">
        <v>7.7050248108469458E-7</v>
      </c>
      <c r="V26" s="183">
        <v>1.1113982965515924E-2</v>
      </c>
      <c r="W26" s="183" t="s">
        <v>390</v>
      </c>
      <c r="X26" s="183">
        <v>3.1143649587901667E-5</v>
      </c>
      <c r="Y26" s="183">
        <v>1.4417409139188734E-4</v>
      </c>
      <c r="Z26" s="183">
        <v>1.5248619309155784E-4</v>
      </c>
      <c r="AA26" s="183">
        <v>4.8901900061609484E-5</v>
      </c>
      <c r="AB26" s="183">
        <v>3.7670583413295636E-4</v>
      </c>
      <c r="AC26" s="183" t="s">
        <v>391</v>
      </c>
      <c r="AD26" s="183" t="s">
        <v>391</v>
      </c>
      <c r="AE26" s="184"/>
      <c r="AF26" s="183">
        <v>259.3752055609591</v>
      </c>
      <c r="AG26" s="186" t="s">
        <v>391</v>
      </c>
      <c r="AH26" s="186" t="s">
        <v>391</v>
      </c>
      <c r="AI26" s="186" t="s">
        <v>391</v>
      </c>
      <c r="AJ26" s="186" t="s">
        <v>391</v>
      </c>
      <c r="AK26" s="185" t="s">
        <v>391</v>
      </c>
      <c r="AL26" s="160" t="s">
        <v>49</v>
      </c>
    </row>
    <row r="27" spans="1:38" s="2" customFormat="1" ht="24.75" customHeight="1" thickBot="1" x14ac:dyDescent="0.3">
      <c r="A27" s="120" t="s">
        <v>78</v>
      </c>
      <c r="B27" s="120" t="s">
        <v>79</v>
      </c>
      <c r="C27" s="121" t="s">
        <v>80</v>
      </c>
      <c r="D27" s="181"/>
      <c r="E27" s="182">
        <v>30.458811178046584</v>
      </c>
      <c r="F27" s="183">
        <v>10.327476571644905</v>
      </c>
      <c r="G27" s="183">
        <v>6.7703681595908713E-2</v>
      </c>
      <c r="H27" s="183">
        <v>1.3130698943204469</v>
      </c>
      <c r="I27" s="183">
        <v>1.0443015090194727</v>
      </c>
      <c r="J27" s="183">
        <v>1.0443015090194727</v>
      </c>
      <c r="K27" s="183">
        <v>1.0443015090194727</v>
      </c>
      <c r="L27" s="183">
        <v>0.64356545796448028</v>
      </c>
      <c r="M27" s="183">
        <v>108.7029081146229</v>
      </c>
      <c r="N27" s="183">
        <v>0.71967581679355197</v>
      </c>
      <c r="O27" s="183">
        <v>3.7536560224065471E-4</v>
      </c>
      <c r="P27" s="183">
        <v>2.0821553983269139E-2</v>
      </c>
      <c r="Q27" s="183">
        <v>5.9899360564738741E-4</v>
      </c>
      <c r="R27" s="183">
        <v>2.178083750391489E-2</v>
      </c>
      <c r="S27" s="183">
        <v>1.5023698068826903E-2</v>
      </c>
      <c r="T27" s="183">
        <v>3.7775263914714449E-3</v>
      </c>
      <c r="U27" s="183">
        <v>4.4725600681346509E-4</v>
      </c>
      <c r="V27" s="183">
        <v>7.5953953261406096E-2</v>
      </c>
      <c r="W27" s="183">
        <v>1.5988299000000001</v>
      </c>
      <c r="X27" s="183">
        <v>5.4496379986699997E-2</v>
      </c>
      <c r="Y27" s="183">
        <v>6.1758324750299999E-2</v>
      </c>
      <c r="Z27" s="183">
        <v>4.7160101035199999E-2</v>
      </c>
      <c r="AA27" s="183">
        <v>5.4127209572100002E-2</v>
      </c>
      <c r="AB27" s="183">
        <v>0.21754201534430001</v>
      </c>
      <c r="AC27" s="183">
        <v>1.5988300999999999E-3</v>
      </c>
      <c r="AD27" s="183">
        <v>3.2032509999999997E-4</v>
      </c>
      <c r="AE27" s="184"/>
      <c r="AF27" s="183">
        <v>125128.3172023058</v>
      </c>
      <c r="AG27" s="186" t="s">
        <v>391</v>
      </c>
      <c r="AH27" s="183">
        <v>195.32269660399999</v>
      </c>
      <c r="AI27" s="183">
        <v>5657.8866675803001</v>
      </c>
      <c r="AJ27" s="186" t="s">
        <v>391</v>
      </c>
      <c r="AK27" s="185" t="s">
        <v>391</v>
      </c>
      <c r="AL27" s="160" t="s">
        <v>49</v>
      </c>
    </row>
    <row r="28" spans="1:38" s="2" customFormat="1" ht="24.75" customHeight="1" thickBot="1" x14ac:dyDescent="0.3">
      <c r="A28" s="120" t="s">
        <v>78</v>
      </c>
      <c r="B28" s="120" t="s">
        <v>81</v>
      </c>
      <c r="C28" s="121" t="s">
        <v>82</v>
      </c>
      <c r="D28" s="181"/>
      <c r="E28" s="182">
        <v>10.052656188096304</v>
      </c>
      <c r="F28" s="183">
        <v>1.0824301396321518</v>
      </c>
      <c r="G28" s="183">
        <v>1.4740375101281506E-2</v>
      </c>
      <c r="H28" s="183">
        <v>4.9953704616079495E-2</v>
      </c>
      <c r="I28" s="183">
        <v>0.52059332945410242</v>
      </c>
      <c r="J28" s="183">
        <v>0.52059332945410242</v>
      </c>
      <c r="K28" s="183">
        <v>0.52059332945410242</v>
      </c>
      <c r="L28" s="183">
        <v>0.334006009956407</v>
      </c>
      <c r="M28" s="183">
        <v>7.2457266416890489</v>
      </c>
      <c r="N28" s="183">
        <v>4.3271977525440625E-2</v>
      </c>
      <c r="O28" s="183">
        <v>5.0447607197724372E-5</v>
      </c>
      <c r="P28" s="183">
        <v>4.2143905759153989E-3</v>
      </c>
      <c r="Q28" s="183">
        <v>9.1830768099101677E-5</v>
      </c>
      <c r="R28" s="183">
        <v>6.0652415995250033E-3</v>
      </c>
      <c r="S28" s="183">
        <v>4.0922335483090655E-3</v>
      </c>
      <c r="T28" s="183">
        <v>3.3775712323610372E-4</v>
      </c>
      <c r="U28" s="183">
        <v>8.2766321802754596E-5</v>
      </c>
      <c r="V28" s="183">
        <v>1.4626004535605412E-2</v>
      </c>
      <c r="W28" s="183">
        <v>0.44683169999999994</v>
      </c>
      <c r="X28" s="183">
        <v>1.5434533376999999E-2</v>
      </c>
      <c r="Y28" s="183">
        <v>1.7313803417599999E-2</v>
      </c>
      <c r="Z28" s="183">
        <v>1.3540337811800002E-2</v>
      </c>
      <c r="AA28" s="183">
        <v>1.45078193856E-2</v>
      </c>
      <c r="AB28" s="183">
        <v>6.0796493992000003E-2</v>
      </c>
      <c r="AC28" s="183">
        <v>4.4683119999999998E-4</v>
      </c>
      <c r="AD28" s="183">
        <v>8.9737500000000006E-5</v>
      </c>
      <c r="AE28" s="184"/>
      <c r="AF28" s="183">
        <v>29730.777338127999</v>
      </c>
      <c r="AG28" s="186" t="s">
        <v>391</v>
      </c>
      <c r="AH28" s="183" t="s">
        <v>391</v>
      </c>
      <c r="AI28" s="183">
        <v>1704.5027843659</v>
      </c>
      <c r="AJ28" s="186" t="s">
        <v>391</v>
      </c>
      <c r="AK28" s="185" t="s">
        <v>391</v>
      </c>
      <c r="AL28" s="160" t="s">
        <v>49</v>
      </c>
    </row>
    <row r="29" spans="1:38" s="2" customFormat="1" ht="24.75" customHeight="1" thickBot="1" x14ac:dyDescent="0.3">
      <c r="A29" s="120" t="s">
        <v>78</v>
      </c>
      <c r="B29" s="120" t="s">
        <v>83</v>
      </c>
      <c r="C29" s="121" t="s">
        <v>84</v>
      </c>
      <c r="D29" s="181"/>
      <c r="E29" s="182">
        <v>34.080931584358432</v>
      </c>
      <c r="F29" s="183">
        <v>1.0956727988244328</v>
      </c>
      <c r="G29" s="183">
        <v>3.0417364652424023E-2</v>
      </c>
      <c r="H29" s="183">
        <v>4.6406888880246772E-2</v>
      </c>
      <c r="I29" s="183">
        <v>0.58694643142837166</v>
      </c>
      <c r="J29" s="183">
        <v>0.58694643142837166</v>
      </c>
      <c r="K29" s="183">
        <v>0.58694643142837166</v>
      </c>
      <c r="L29" s="183">
        <v>0.38951931446633742</v>
      </c>
      <c r="M29" s="183">
        <v>11.087630448479585</v>
      </c>
      <c r="N29" s="183">
        <v>1.3653666839438137E-3</v>
      </c>
      <c r="O29" s="183">
        <v>7.623512266313741E-5</v>
      </c>
      <c r="P29" s="183">
        <v>8.0649470829527847E-3</v>
      </c>
      <c r="Q29" s="183">
        <v>1.5234243797155654E-4</v>
      </c>
      <c r="R29" s="183">
        <v>1.2924568215476403E-2</v>
      </c>
      <c r="S29" s="183">
        <v>8.667415237684226E-3</v>
      </c>
      <c r="T29" s="183">
        <v>3.068576009733232E-4</v>
      </c>
      <c r="U29" s="183">
        <v>1.5221463061683831E-4</v>
      </c>
      <c r="V29" s="183">
        <v>2.7394799290389363E-2</v>
      </c>
      <c r="W29" s="183">
        <v>0.39061170000000001</v>
      </c>
      <c r="X29" s="183">
        <v>6.9466595822999999E-3</v>
      </c>
      <c r="Y29" s="183">
        <v>4.2065883026800005E-2</v>
      </c>
      <c r="Z29" s="183">
        <v>4.7005729840900005E-2</v>
      </c>
      <c r="AA29" s="183">
        <v>1.08059149065E-2</v>
      </c>
      <c r="AB29" s="183">
        <v>0.10682418735650001</v>
      </c>
      <c r="AC29" s="183">
        <v>2.8716940000000002E-4</v>
      </c>
      <c r="AD29" s="183">
        <v>6.0676400000000001E-5</v>
      </c>
      <c r="AE29" s="184"/>
      <c r="AF29" s="183">
        <v>61004.278450653503</v>
      </c>
      <c r="AG29" s="186" t="s">
        <v>391</v>
      </c>
      <c r="AH29" s="183">
        <v>293.67730339600001</v>
      </c>
      <c r="AI29" s="183">
        <v>3706.7265242916001</v>
      </c>
      <c r="AJ29" s="186" t="s">
        <v>391</v>
      </c>
      <c r="AK29" s="185" t="s">
        <v>391</v>
      </c>
      <c r="AL29" s="160" t="s">
        <v>49</v>
      </c>
    </row>
    <row r="30" spans="1:38" s="2" customFormat="1" ht="24.75" customHeight="1" thickBot="1" x14ac:dyDescent="0.3">
      <c r="A30" s="120" t="s">
        <v>78</v>
      </c>
      <c r="B30" s="120" t="s">
        <v>85</v>
      </c>
      <c r="C30" s="121" t="s">
        <v>86</v>
      </c>
      <c r="D30" s="181"/>
      <c r="E30" s="182">
        <v>0.33549988879159437</v>
      </c>
      <c r="F30" s="183">
        <v>1.316015268991517</v>
      </c>
      <c r="G30" s="183">
        <v>8.0807425651989364E-4</v>
      </c>
      <c r="H30" s="183">
        <v>2.3559292807334591E-3</v>
      </c>
      <c r="I30" s="183">
        <v>2.9317594645896828E-2</v>
      </c>
      <c r="J30" s="183">
        <v>2.9317594645896828E-2</v>
      </c>
      <c r="K30" s="183">
        <v>2.9317594645896828E-2</v>
      </c>
      <c r="L30" s="183">
        <v>4.4930720909075288E-3</v>
      </c>
      <c r="M30" s="183">
        <v>13.922292380153353</v>
      </c>
      <c r="N30" s="183">
        <v>1.9084588008546861E-2</v>
      </c>
      <c r="O30" s="183">
        <v>1.0827153488574513E-5</v>
      </c>
      <c r="P30" s="183">
        <v>3.5108593430998295E-4</v>
      </c>
      <c r="Q30" s="183">
        <v>1.2096033419788361E-5</v>
      </c>
      <c r="R30" s="183">
        <v>2.6646231233033198E-4</v>
      </c>
      <c r="S30" s="183">
        <v>6.5375274469952238E-4</v>
      </c>
      <c r="T30" s="183">
        <v>1.1200355147133529E-4</v>
      </c>
      <c r="U30" s="183">
        <v>1.0821295432224466E-5</v>
      </c>
      <c r="V30" s="183">
        <v>1.6044464482231401E-3</v>
      </c>
      <c r="W30" s="183">
        <v>3.2004100000000001E-2</v>
      </c>
      <c r="X30" s="183">
        <v>4.8700381960000002E-4</v>
      </c>
      <c r="Y30" s="183">
        <v>7.8978824100000005E-4</v>
      </c>
      <c r="Z30" s="183">
        <v>3.3207777490000003E-4</v>
      </c>
      <c r="AA30" s="183">
        <v>9.0833984359999995E-4</v>
      </c>
      <c r="AB30" s="183">
        <v>2.5172096791E-3</v>
      </c>
      <c r="AC30" s="183">
        <v>3.20039E-5</v>
      </c>
      <c r="AD30" s="183">
        <v>2.4332700000000002E-5</v>
      </c>
      <c r="AE30" s="184"/>
      <c r="AF30" s="183">
        <v>1695.6933777856</v>
      </c>
      <c r="AG30" s="186" t="s">
        <v>391</v>
      </c>
      <c r="AH30" s="186" t="s">
        <v>391</v>
      </c>
      <c r="AI30" s="183">
        <v>57.439680712600001</v>
      </c>
      <c r="AJ30" s="186" t="s">
        <v>391</v>
      </c>
      <c r="AK30" s="185" t="s">
        <v>391</v>
      </c>
      <c r="AL30" s="160" t="s">
        <v>49</v>
      </c>
    </row>
    <row r="31" spans="1:38" s="2" customFormat="1" ht="24.75" customHeight="1" thickBot="1" x14ac:dyDescent="0.3">
      <c r="A31" s="120" t="s">
        <v>78</v>
      </c>
      <c r="B31" s="120" t="s">
        <v>87</v>
      </c>
      <c r="C31" s="121" t="s">
        <v>88</v>
      </c>
      <c r="D31" s="181"/>
      <c r="E31" s="187" t="s">
        <v>391</v>
      </c>
      <c r="F31" s="183">
        <v>6.1792896414769105</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280.69425543450001</v>
      </c>
      <c r="AG31" s="186" t="s">
        <v>391</v>
      </c>
      <c r="AH31" s="186" t="s">
        <v>391</v>
      </c>
      <c r="AI31" s="186">
        <v>9.4857244019000007</v>
      </c>
      <c r="AJ31" s="186" t="s">
        <v>391</v>
      </c>
      <c r="AK31" s="187" t="s">
        <v>391</v>
      </c>
      <c r="AL31" s="160" t="s">
        <v>49</v>
      </c>
    </row>
    <row r="32" spans="1:38" s="2" customFormat="1" ht="24.75" customHeight="1" thickBot="1" x14ac:dyDescent="0.3">
      <c r="A32" s="120" t="s">
        <v>78</v>
      </c>
      <c r="B32" s="120" t="s">
        <v>89</v>
      </c>
      <c r="C32" s="121" t="s">
        <v>90</v>
      </c>
      <c r="D32" s="181"/>
      <c r="E32" s="188" t="s">
        <v>391</v>
      </c>
      <c r="F32" s="188" t="s">
        <v>391</v>
      </c>
      <c r="G32" s="188" t="s">
        <v>391</v>
      </c>
      <c r="H32" s="188" t="s">
        <v>391</v>
      </c>
      <c r="I32" s="183">
        <v>0.97648202047682386</v>
      </c>
      <c r="J32" s="183">
        <v>1.9539165919019288</v>
      </c>
      <c r="K32" s="183">
        <v>2.4193731167694321</v>
      </c>
      <c r="L32" s="183">
        <v>0.20242475423011577</v>
      </c>
      <c r="M32" s="188" t="s">
        <v>391</v>
      </c>
      <c r="N32" s="183">
        <v>8.2192777947889244</v>
      </c>
      <c r="O32" s="183">
        <v>3.4767319902955389E-2</v>
      </c>
      <c r="P32" s="183" t="s">
        <v>390</v>
      </c>
      <c r="Q32" s="183">
        <v>9.3393739899580289E-2</v>
      </c>
      <c r="R32" s="183">
        <v>3.080854536476672</v>
      </c>
      <c r="S32" s="183">
        <v>67.751988462054342</v>
      </c>
      <c r="T32" s="183">
        <v>0.46505285529336687</v>
      </c>
      <c r="U32" s="183">
        <v>4.8387462335388577E-2</v>
      </c>
      <c r="V32" s="183">
        <v>19.627323856710309</v>
      </c>
      <c r="W32" s="183" t="s">
        <v>390</v>
      </c>
      <c r="X32" s="183">
        <v>5.4872286999791743E-4</v>
      </c>
      <c r="Y32" s="183">
        <v>3.1143730459341258E-4</v>
      </c>
      <c r="Z32" s="183">
        <v>4.5974078297122815E-4</v>
      </c>
      <c r="AA32" s="183" t="s">
        <v>390</v>
      </c>
      <c r="AB32" s="183">
        <v>1.319900957562558E-3</v>
      </c>
      <c r="AC32" s="183" t="s">
        <v>391</v>
      </c>
      <c r="AD32" s="183" t="s">
        <v>390</v>
      </c>
      <c r="AE32" s="184"/>
      <c r="AF32" s="185" t="s">
        <v>391</v>
      </c>
      <c r="AG32" s="185" t="s">
        <v>391</v>
      </c>
      <c r="AH32" s="185" t="s">
        <v>391</v>
      </c>
      <c r="AI32" s="185" t="s">
        <v>391</v>
      </c>
      <c r="AJ32" s="185" t="s">
        <v>391</v>
      </c>
      <c r="AK32" s="183">
        <v>72919.746143307886</v>
      </c>
      <c r="AL32" s="160" t="s">
        <v>386</v>
      </c>
    </row>
    <row r="33" spans="1:255" s="2" customFormat="1" ht="24.75" customHeight="1" thickBot="1" x14ac:dyDescent="0.3">
      <c r="A33" s="120" t="s">
        <v>78</v>
      </c>
      <c r="B33" s="120" t="s">
        <v>91</v>
      </c>
      <c r="C33" s="121" t="s">
        <v>92</v>
      </c>
      <c r="D33" s="181"/>
      <c r="E33" s="188" t="s">
        <v>391</v>
      </c>
      <c r="F33" s="188" t="s">
        <v>391</v>
      </c>
      <c r="G33" s="188" t="s">
        <v>391</v>
      </c>
      <c r="H33" s="188" t="s">
        <v>391</v>
      </c>
      <c r="I33" s="183">
        <v>0.42671971156904409</v>
      </c>
      <c r="J33" s="183">
        <v>0.79022168809082227</v>
      </c>
      <c r="K33" s="183">
        <v>1.5804433761816445</v>
      </c>
      <c r="L33" s="183">
        <v>1.6752699787525433E-2</v>
      </c>
      <c r="M33" s="188" t="s">
        <v>391</v>
      </c>
      <c r="N33" s="183">
        <v>6.9483760979059367E-2</v>
      </c>
      <c r="O33" s="183" t="s">
        <v>390</v>
      </c>
      <c r="P33" s="183" t="s">
        <v>390</v>
      </c>
      <c r="Q33" s="183" t="s">
        <v>390</v>
      </c>
      <c r="R33" s="183">
        <v>2.9427290152426844E-2</v>
      </c>
      <c r="S33" s="183">
        <v>1.2118327435281906E-2</v>
      </c>
      <c r="T33" s="183">
        <v>2.1145095484123431E-2</v>
      </c>
      <c r="U33" s="183" t="s">
        <v>390</v>
      </c>
      <c r="V33" s="183">
        <v>0.10954023180569189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72919.746143307886</v>
      </c>
      <c r="AL33" s="160" t="s">
        <v>386</v>
      </c>
    </row>
    <row r="34" spans="1:255" s="2" customFormat="1" ht="24.75" customHeight="1" thickBot="1" x14ac:dyDescent="0.3">
      <c r="A34" s="120" t="s">
        <v>70</v>
      </c>
      <c r="B34" s="120" t="s">
        <v>93</v>
      </c>
      <c r="C34" s="121" t="s">
        <v>94</v>
      </c>
      <c r="D34" s="181"/>
      <c r="E34" s="182">
        <v>4.3455498668804724</v>
      </c>
      <c r="F34" s="183">
        <v>0.41267903609678941</v>
      </c>
      <c r="G34" s="183">
        <v>1.7400136584E-3</v>
      </c>
      <c r="H34" s="183">
        <v>8.7000006070399999E-4</v>
      </c>
      <c r="I34" s="183">
        <v>9.0816858753030819E-2</v>
      </c>
      <c r="J34" s="183">
        <v>9.9516858889614798E-2</v>
      </c>
      <c r="K34" s="183">
        <v>0.14190243566861324</v>
      </c>
      <c r="L34" s="183">
        <v>5.9030957228829228E-2</v>
      </c>
      <c r="M34" s="183">
        <v>1.2119380806384261</v>
      </c>
      <c r="N34" s="183">
        <v>3.4802033583999998E-5</v>
      </c>
      <c r="O34" s="183">
        <v>1.4790002731679996E-4</v>
      </c>
      <c r="P34" s="183">
        <v>4.6110011989039995E-4</v>
      </c>
      <c r="Q34" s="183">
        <v>8.700060703999998E-6</v>
      </c>
      <c r="R34" s="183">
        <v>4.3500002048759995E-3</v>
      </c>
      <c r="S34" s="183">
        <v>0.14790000026557998</v>
      </c>
      <c r="T34" s="183">
        <v>6.0900001972880001E-3</v>
      </c>
      <c r="U34" s="183">
        <v>8.7000002731679998E-4</v>
      </c>
      <c r="V34" s="183">
        <v>8.7000003035200002E-2</v>
      </c>
      <c r="W34" s="183" t="s">
        <v>390</v>
      </c>
      <c r="X34" s="183">
        <v>2.6100006905079996E-3</v>
      </c>
      <c r="Y34" s="183">
        <v>4.3500008938663999E-3</v>
      </c>
      <c r="Z34" s="183">
        <v>3.2364003596711999E-3</v>
      </c>
      <c r="AA34" s="183">
        <v>7.4820028075599991E-4</v>
      </c>
      <c r="AB34" s="183">
        <v>1.0944602224801599E-2</v>
      </c>
      <c r="AC34" s="183" t="s">
        <v>391</v>
      </c>
      <c r="AD34" s="183" t="s">
        <v>391</v>
      </c>
      <c r="AE34" s="184"/>
      <c r="AF34" s="183">
        <v>3737.346</v>
      </c>
      <c r="AG34" s="186">
        <v>15.176</v>
      </c>
      <c r="AH34" s="186" t="s">
        <v>391</v>
      </c>
      <c r="AI34" s="186" t="s">
        <v>391</v>
      </c>
      <c r="AJ34" s="186" t="s">
        <v>391</v>
      </c>
      <c r="AK34" s="185" t="s">
        <v>391</v>
      </c>
      <c r="AL34" s="160" t="s">
        <v>49</v>
      </c>
    </row>
    <row r="35" spans="1:255"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s="2" customFormat="1" ht="24.75" customHeight="1" thickBot="1" x14ac:dyDescent="0.3">
      <c r="A36" s="120" t="s">
        <v>95</v>
      </c>
      <c r="B36" s="120" t="s">
        <v>98</v>
      </c>
      <c r="C36" s="121" t="s">
        <v>99</v>
      </c>
      <c r="D36" s="181"/>
      <c r="E36" s="182">
        <v>0.2233369269717449</v>
      </c>
      <c r="F36" s="183">
        <v>1.8711431930361948E-2</v>
      </c>
      <c r="G36" s="183">
        <v>1E-4</v>
      </c>
      <c r="H36" s="183">
        <v>1.7849999999999997E-5</v>
      </c>
      <c r="I36" s="183">
        <v>1.0947245740536533E-2</v>
      </c>
      <c r="J36" s="183">
        <v>1.1348405740536534E-2</v>
      </c>
      <c r="K36" s="183">
        <v>1.1348405740536534E-2</v>
      </c>
      <c r="L36" s="183">
        <v>4.9180301572950931E-3</v>
      </c>
      <c r="M36" s="183">
        <v>5.427493154781575E-2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214.79</v>
      </c>
      <c r="AG36" s="186" t="s">
        <v>391</v>
      </c>
      <c r="AH36" s="186" t="s">
        <v>391</v>
      </c>
      <c r="AI36" s="186" t="s">
        <v>391</v>
      </c>
      <c r="AJ36" s="186" t="s">
        <v>391</v>
      </c>
      <c r="AK36" s="185" t="s">
        <v>391</v>
      </c>
      <c r="AL36" s="160" t="s">
        <v>49</v>
      </c>
    </row>
    <row r="37" spans="1:255" s="2" customFormat="1" ht="24.75" customHeight="1" thickBot="1" x14ac:dyDescent="0.3">
      <c r="A37" s="120" t="s">
        <v>70</v>
      </c>
      <c r="B37" s="120" t="s">
        <v>100</v>
      </c>
      <c r="C37" s="121" t="s">
        <v>395</v>
      </c>
      <c r="D37" s="181"/>
      <c r="E37" s="182">
        <v>0.16801030199999992</v>
      </c>
      <c r="F37" s="182">
        <v>2.8703999999999999E-3</v>
      </c>
      <c r="G37" s="182">
        <v>5.0411400000000006E-4</v>
      </c>
      <c r="H37" s="182" t="s">
        <v>391</v>
      </c>
      <c r="I37" s="182">
        <v>3.5879999999999999E-4</v>
      </c>
      <c r="J37" s="182">
        <v>3.5879999999999999E-4</v>
      </c>
      <c r="K37" s="182">
        <v>3.5879999999999999E-4</v>
      </c>
      <c r="L37" s="182">
        <v>8.9700000000000022E-6</v>
      </c>
      <c r="M37" s="182">
        <v>2.6684468000000006E-2</v>
      </c>
      <c r="N37" s="182">
        <v>2.6909999999999997E-6</v>
      </c>
      <c r="O37" s="182">
        <v>4.4850000000000003E-7</v>
      </c>
      <c r="P37" s="182">
        <v>1.794E-4</v>
      </c>
      <c r="Q37" s="182">
        <v>2.1528000000000001E-4</v>
      </c>
      <c r="R37" s="182">
        <v>1.36344E-6</v>
      </c>
      <c r="S37" s="182">
        <v>1.3634400000000002E-7</v>
      </c>
      <c r="T37" s="182">
        <v>9.1494000000000007E-7</v>
      </c>
      <c r="U37" s="182">
        <v>2.0092800000000002E-5</v>
      </c>
      <c r="V37" s="182">
        <v>2.6909999999999997E-6</v>
      </c>
      <c r="W37" s="182" t="s">
        <v>390</v>
      </c>
      <c r="X37" s="182">
        <v>1.0046400000000001E-6</v>
      </c>
      <c r="Y37" s="182">
        <v>2.8345199999999998E-6</v>
      </c>
      <c r="Z37" s="182">
        <v>1.9913400000000001E-6</v>
      </c>
      <c r="AA37" s="182">
        <v>1.4997839999999998E-5</v>
      </c>
      <c r="AB37" s="183">
        <v>2.0828340000000001E-5</v>
      </c>
      <c r="AC37" s="182" t="s">
        <v>391</v>
      </c>
      <c r="AD37" s="182" t="s">
        <v>391</v>
      </c>
      <c r="AE37" s="184"/>
      <c r="AF37" s="186" t="s">
        <v>391</v>
      </c>
      <c r="AG37" s="186" t="s">
        <v>391</v>
      </c>
      <c r="AH37" s="186">
        <v>1794</v>
      </c>
      <c r="AI37" s="186" t="s">
        <v>391</v>
      </c>
      <c r="AJ37" s="186" t="s">
        <v>391</v>
      </c>
      <c r="AK37" s="185" t="s">
        <v>391</v>
      </c>
      <c r="AL37" s="160" t="s">
        <v>49</v>
      </c>
    </row>
    <row r="38" spans="1:255"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5" s="2" customFormat="1" ht="24.75" customHeight="1" thickBot="1" x14ac:dyDescent="0.3">
      <c r="A39" s="120" t="s">
        <v>103</v>
      </c>
      <c r="B39" s="120" t="s">
        <v>104</v>
      </c>
      <c r="C39" s="121" t="s">
        <v>396</v>
      </c>
      <c r="D39" s="181"/>
      <c r="E39" s="182">
        <v>5.9805465949257854</v>
      </c>
      <c r="F39" s="183">
        <v>1.1761146980229578</v>
      </c>
      <c r="G39" s="183">
        <v>4.4299022486020831</v>
      </c>
      <c r="H39" s="183">
        <v>0.18427224199999939</v>
      </c>
      <c r="I39" s="183">
        <v>0.21143804872901439</v>
      </c>
      <c r="J39" s="183">
        <v>0.30168054172901554</v>
      </c>
      <c r="K39" s="183">
        <v>0.43534386072888887</v>
      </c>
      <c r="L39" s="183">
        <v>1.1033458491454793E-2</v>
      </c>
      <c r="M39" s="183">
        <v>3.6124654968801622</v>
      </c>
      <c r="N39" s="183">
        <v>0.15041966644207588</v>
      </c>
      <c r="O39" s="183">
        <v>2.5142690523602618E-2</v>
      </c>
      <c r="P39" s="183">
        <v>3.4501218125791634E-2</v>
      </c>
      <c r="Q39" s="183">
        <v>9.9529291899422209E-2</v>
      </c>
      <c r="R39" s="183">
        <v>0.12381109679241072</v>
      </c>
      <c r="S39" s="183">
        <v>0.11157287546359081</v>
      </c>
      <c r="T39" s="183">
        <v>0.33429713080920775</v>
      </c>
      <c r="U39" s="183">
        <v>0.18429203973640271</v>
      </c>
      <c r="V39" s="183">
        <v>0.9836040612962953</v>
      </c>
      <c r="W39" s="183">
        <v>0.24791342497392688</v>
      </c>
      <c r="X39" s="183">
        <v>1.5624142618117554E-2</v>
      </c>
      <c r="Y39" s="183">
        <v>2.5352025525589052E-2</v>
      </c>
      <c r="Z39" s="183">
        <v>8.4563277782214469E-3</v>
      </c>
      <c r="AA39" s="183">
        <v>6.7230225899491975E-3</v>
      </c>
      <c r="AB39" s="183">
        <v>5.6155518511877348E-2</v>
      </c>
      <c r="AC39" s="183">
        <v>5.7832548076761865E-2</v>
      </c>
      <c r="AD39" s="183">
        <v>1.8776200653330806E-2</v>
      </c>
      <c r="AE39" s="184"/>
      <c r="AF39" s="183">
        <v>764.59312305399988</v>
      </c>
      <c r="AG39" s="186">
        <v>5501.3929816809996</v>
      </c>
      <c r="AH39" s="183">
        <v>65286.306533272014</v>
      </c>
      <c r="AI39" s="183">
        <v>8406.7250142370012</v>
      </c>
      <c r="AJ39" s="186" t="s">
        <v>391</v>
      </c>
      <c r="AK39" s="185" t="s">
        <v>391</v>
      </c>
      <c r="AL39" s="160" t="s">
        <v>49</v>
      </c>
    </row>
    <row r="40" spans="1:255" s="2" customFormat="1" ht="24.75" customHeight="1" thickBot="1" x14ac:dyDescent="0.3">
      <c r="A40" s="120" t="s">
        <v>70</v>
      </c>
      <c r="B40" s="120" t="s">
        <v>105</v>
      </c>
      <c r="C40" s="121" t="s">
        <v>397</v>
      </c>
      <c r="D40" s="181"/>
      <c r="E40" s="182">
        <v>9.5504999999999993E-2</v>
      </c>
      <c r="F40" s="183">
        <v>7.8683333333333331E-3</v>
      </c>
      <c r="G40" s="183">
        <v>5.0000000000000001E-4</v>
      </c>
      <c r="H40" s="183">
        <v>5.5999999999999999E-5</v>
      </c>
      <c r="I40" s="183">
        <v>4.1293333333333329E-3</v>
      </c>
      <c r="J40" s="183">
        <v>4.1293333333333329E-3</v>
      </c>
      <c r="K40" s="183">
        <v>4.1293333333333329E-3</v>
      </c>
      <c r="L40" s="183">
        <v>3.2606666666666669E-3</v>
      </c>
      <c r="M40" s="183">
        <v>4.5599666666666663E-2</v>
      </c>
      <c r="N40" s="183">
        <v>1.875E-6</v>
      </c>
      <c r="O40" s="183">
        <v>6.9999999999999994E-5</v>
      </c>
      <c r="P40" s="183">
        <v>3.7100000000000001E-5</v>
      </c>
      <c r="Q40" s="183">
        <v>6.9999999999999997E-7</v>
      </c>
      <c r="R40" s="183">
        <v>3.5E-4</v>
      </c>
      <c r="S40" s="183">
        <v>1.1900000000000001E-2</v>
      </c>
      <c r="T40" s="183">
        <v>4.8999999999999998E-4</v>
      </c>
      <c r="U40" s="183">
        <v>6.9999999999999994E-5</v>
      </c>
      <c r="V40" s="183">
        <v>7.0000000000000001E-3</v>
      </c>
      <c r="W40" s="183" t="s">
        <v>390</v>
      </c>
      <c r="X40" s="183">
        <v>2.0999999999999998E-4</v>
      </c>
      <c r="Y40" s="183">
        <v>3.5E-4</v>
      </c>
      <c r="Z40" s="183">
        <v>2.408E-4</v>
      </c>
      <c r="AA40" s="183">
        <v>1.484E-4</v>
      </c>
      <c r="AB40" s="183">
        <v>9.4919999999999998E-4</v>
      </c>
      <c r="AC40" s="183" t="s">
        <v>390</v>
      </c>
      <c r="AD40" s="183" t="s">
        <v>390</v>
      </c>
      <c r="AE40" s="184"/>
      <c r="AF40" s="183">
        <v>301.39</v>
      </c>
      <c r="AG40" s="186" t="s">
        <v>391</v>
      </c>
      <c r="AH40" s="186" t="s">
        <v>391</v>
      </c>
      <c r="AI40" s="183" t="s">
        <v>391</v>
      </c>
      <c r="AJ40" s="186" t="s">
        <v>391</v>
      </c>
      <c r="AK40" s="185" t="s">
        <v>391</v>
      </c>
      <c r="AL40" s="160" t="s">
        <v>49</v>
      </c>
    </row>
    <row r="41" spans="1:255" s="2" customFormat="1" ht="24.75" customHeight="1" thickBot="1" x14ac:dyDescent="0.3">
      <c r="A41" s="120" t="s">
        <v>103</v>
      </c>
      <c r="B41" s="120" t="s">
        <v>106</v>
      </c>
      <c r="C41" s="121" t="s">
        <v>398</v>
      </c>
      <c r="D41" s="181"/>
      <c r="E41" s="182">
        <v>10.779364260945959</v>
      </c>
      <c r="F41" s="183">
        <v>202.54555805850487</v>
      </c>
      <c r="G41" s="183">
        <v>23.338012693841261</v>
      </c>
      <c r="H41" s="183">
        <v>0.36608764477671607</v>
      </c>
      <c r="I41" s="183">
        <v>69.802988982369399</v>
      </c>
      <c r="J41" s="183">
        <v>71.195467439583325</v>
      </c>
      <c r="K41" s="183">
        <v>76.967686878746548</v>
      </c>
      <c r="L41" s="183">
        <v>5.423555247075849</v>
      </c>
      <c r="M41" s="183">
        <v>899.61064772975351</v>
      </c>
      <c r="N41" s="183">
        <v>1.5186136565921804</v>
      </c>
      <c r="O41" s="183">
        <v>0.55056847283081056</v>
      </c>
      <c r="P41" s="183">
        <v>0.36975646462384915</v>
      </c>
      <c r="Q41" s="183">
        <v>0.4623187494092012</v>
      </c>
      <c r="R41" s="183">
        <v>2.6408832974902436</v>
      </c>
      <c r="S41" s="183">
        <v>0.87103250002639243</v>
      </c>
      <c r="T41" s="183">
        <v>0.48007673575483467</v>
      </c>
      <c r="U41" s="183">
        <v>0.26939317867669349</v>
      </c>
      <c r="V41" s="183">
        <v>4.9004899405794156</v>
      </c>
      <c r="W41" s="183">
        <v>6.8446191010507773</v>
      </c>
      <c r="X41" s="183">
        <v>19.438097994649713</v>
      </c>
      <c r="Y41" s="183">
        <v>14.000133541151833</v>
      </c>
      <c r="Z41" s="183">
        <v>7.702251258615064</v>
      </c>
      <c r="AA41" s="183">
        <v>10.075558213015075</v>
      </c>
      <c r="AB41" s="183">
        <v>51.216041007431691</v>
      </c>
      <c r="AC41" s="183">
        <v>19.000869845128186</v>
      </c>
      <c r="AD41" s="183">
        <v>0.29091731762571321</v>
      </c>
      <c r="AE41" s="184"/>
      <c r="AF41" s="183" t="s">
        <v>390</v>
      </c>
      <c r="AG41" s="186">
        <v>44104.149255719974</v>
      </c>
      <c r="AH41" s="183">
        <v>86642.710353333488</v>
      </c>
      <c r="AI41" s="183">
        <v>67857</v>
      </c>
      <c r="AJ41" s="186" t="s">
        <v>391</v>
      </c>
      <c r="AK41" s="185" t="s">
        <v>391</v>
      </c>
      <c r="AL41" s="160" t="s">
        <v>49</v>
      </c>
    </row>
    <row r="42" spans="1:255" s="2" customFormat="1" ht="24.75" customHeight="1" thickBot="1" x14ac:dyDescent="0.3">
      <c r="A42" s="120" t="s">
        <v>70</v>
      </c>
      <c r="B42" s="120" t="s">
        <v>107</v>
      </c>
      <c r="C42" s="121" t="s">
        <v>108</v>
      </c>
      <c r="D42" s="181"/>
      <c r="E42" s="182">
        <v>2.5661076923076915E-2</v>
      </c>
      <c r="F42" s="183">
        <v>0.38156284615384617</v>
      </c>
      <c r="G42" s="183">
        <v>1.1999999999999999E-4</v>
      </c>
      <c r="H42" s="183">
        <v>2.4000000000000001E-5</v>
      </c>
      <c r="I42" s="183">
        <v>1.3374E-2</v>
      </c>
      <c r="J42" s="183">
        <v>1.3374E-2</v>
      </c>
      <c r="K42" s="183">
        <v>1.3374E-2</v>
      </c>
      <c r="L42" s="183">
        <v>6.6761538461538445E-4</v>
      </c>
      <c r="M42" s="183">
        <v>4.4618469230769211</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265.81200000000001</v>
      </c>
      <c r="AG42" s="186" t="s">
        <v>391</v>
      </c>
      <c r="AH42" s="186" t="s">
        <v>391</v>
      </c>
      <c r="AI42" s="183" t="s">
        <v>391</v>
      </c>
      <c r="AJ42" s="186" t="s">
        <v>391</v>
      </c>
      <c r="AK42" s="185" t="s">
        <v>391</v>
      </c>
      <c r="AL42" s="160" t="s">
        <v>49</v>
      </c>
    </row>
    <row r="43" spans="1:255" s="2" customFormat="1" ht="24.75" customHeight="1" thickBot="1" x14ac:dyDescent="0.3">
      <c r="A43" s="120" t="s">
        <v>103</v>
      </c>
      <c r="B43" s="120" t="s">
        <v>109</v>
      </c>
      <c r="C43" s="121" t="s">
        <v>110</v>
      </c>
      <c r="D43" s="181"/>
      <c r="E43" s="182">
        <v>1.2910829449999992</v>
      </c>
      <c r="F43" s="183">
        <v>0.70392742199999114</v>
      </c>
      <c r="G43" s="183">
        <v>0.44122654399999656</v>
      </c>
      <c r="H43" s="183" t="s">
        <v>438</v>
      </c>
      <c r="I43" s="183">
        <v>4.4384379999999703E-2</v>
      </c>
      <c r="J43" s="183">
        <v>5.5217059999999971E-2</v>
      </c>
      <c r="K43" s="183">
        <v>7.7883292000000687E-2</v>
      </c>
      <c r="L43" s="183">
        <v>3.0147566758323219E-3</v>
      </c>
      <c r="M43" s="183">
        <v>2.3130951600000262</v>
      </c>
      <c r="N43" s="183">
        <v>1.7106231399068701E-2</v>
      </c>
      <c r="O43" s="183">
        <v>3.3744761114954855E-3</v>
      </c>
      <c r="P43" s="183">
        <v>1.7233874592770368E-3</v>
      </c>
      <c r="Q43" s="183">
        <v>1.1540681252836046E-2</v>
      </c>
      <c r="R43" s="183">
        <v>1.254926373506428E-2</v>
      </c>
      <c r="S43" s="183">
        <v>1.3980662482350671E-2</v>
      </c>
      <c r="T43" s="183">
        <v>5.9131652377741074E-2</v>
      </c>
      <c r="U43" s="183">
        <v>2.7996089067051757E-3</v>
      </c>
      <c r="V43" s="183">
        <v>0.15646481088080233</v>
      </c>
      <c r="W43" s="183">
        <v>2.7856080104833324E-2</v>
      </c>
      <c r="X43" s="183">
        <v>2.2368712921878829E-3</v>
      </c>
      <c r="Y43" s="183">
        <v>3.6279436713660845E-3</v>
      </c>
      <c r="Z43" s="183">
        <v>1.1853215160343932E-3</v>
      </c>
      <c r="AA43" s="183">
        <v>9.5016176639928967E-4</v>
      </c>
      <c r="AB43" s="183">
        <v>8.0002982459876394E-3</v>
      </c>
      <c r="AC43" s="183">
        <v>2.4195517585958396E-3</v>
      </c>
      <c r="AD43" s="183">
        <v>1.7281971308576712E-3</v>
      </c>
      <c r="AE43" s="184"/>
      <c r="AF43" s="183">
        <v>198.93391404800005</v>
      </c>
      <c r="AG43" s="183">
        <v>197.78715449999996</v>
      </c>
      <c r="AH43" s="183">
        <v>873.24502543999995</v>
      </c>
      <c r="AI43" s="183">
        <v>8195.2639029600032</v>
      </c>
      <c r="AJ43" s="186" t="s">
        <v>391</v>
      </c>
      <c r="AK43" s="185" t="s">
        <v>391</v>
      </c>
      <c r="AL43" s="160" t="s">
        <v>49</v>
      </c>
    </row>
    <row r="44" spans="1:255" s="2" customFormat="1" ht="24.75" customHeight="1" thickBot="1" x14ac:dyDescent="0.3">
      <c r="A44" s="120" t="s">
        <v>70</v>
      </c>
      <c r="B44" s="120" t="s">
        <v>111</v>
      </c>
      <c r="C44" s="121" t="s">
        <v>112</v>
      </c>
      <c r="D44" s="181"/>
      <c r="E44" s="182">
        <v>7.4869454359084209</v>
      </c>
      <c r="F44" s="183">
        <v>1.5722967442897122</v>
      </c>
      <c r="G44" s="183">
        <v>3.4332632277441597E-3</v>
      </c>
      <c r="H44" s="183">
        <v>7.4819167941884051E-3</v>
      </c>
      <c r="I44" s="183">
        <v>1.010648233163796</v>
      </c>
      <c r="J44" s="183">
        <v>1.010648233163796</v>
      </c>
      <c r="K44" s="183">
        <v>1.010648233163796</v>
      </c>
      <c r="L44" s="183">
        <v>0.59304850988391011</v>
      </c>
      <c r="M44" s="183">
        <v>10.391720597664545</v>
      </c>
      <c r="N44" s="183">
        <v>2.2500000000000003E-3</v>
      </c>
      <c r="O44" s="183">
        <v>2.8981390081374192E-3</v>
      </c>
      <c r="P44" s="183">
        <v>1.7968295107044048E-3</v>
      </c>
      <c r="Q44" s="183">
        <v>3.5532632277441603E-5</v>
      </c>
      <c r="R44" s="183">
        <v>1.0179789683232479E-2</v>
      </c>
      <c r="S44" s="183">
        <v>2.716971804281762E-2</v>
      </c>
      <c r="T44" s="183">
        <v>3.6500716404148613E-3</v>
      </c>
      <c r="U44" s="183">
        <v>1.5193263227744161E-4</v>
      </c>
      <c r="V44" s="183">
        <v>0.56698914898193498</v>
      </c>
      <c r="W44" s="183" t="s">
        <v>390</v>
      </c>
      <c r="X44" s="183">
        <v>9.9639917864001552E-3</v>
      </c>
      <c r="Y44" s="183">
        <v>6.1411705556525472E-4</v>
      </c>
      <c r="Z44" s="183">
        <v>1.3844008545384605E-4</v>
      </c>
      <c r="AA44" s="183">
        <v>2.1819789683232479E-4</v>
      </c>
      <c r="AB44" s="183">
        <v>1.0934746824251579E-2</v>
      </c>
      <c r="AC44" s="183" t="s">
        <v>390</v>
      </c>
      <c r="AD44" s="183" t="s">
        <v>390</v>
      </c>
      <c r="AE44" s="184"/>
      <c r="AF44" s="183">
        <v>15034.423999999999</v>
      </c>
      <c r="AG44" s="186" t="s">
        <v>391</v>
      </c>
      <c r="AH44" s="186" t="s">
        <v>391</v>
      </c>
      <c r="AI44" s="183" t="s">
        <v>391</v>
      </c>
      <c r="AJ44" s="186" t="s">
        <v>391</v>
      </c>
      <c r="AK44" s="185" t="s">
        <v>391</v>
      </c>
      <c r="AL44" s="160" t="s">
        <v>49</v>
      </c>
    </row>
    <row r="45" spans="1:255"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5"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5" s="2" customFormat="1" ht="24.75" customHeight="1" thickBot="1" x14ac:dyDescent="0.3">
      <c r="A47" s="120" t="s">
        <v>70</v>
      </c>
      <c r="B47" s="120" t="s">
        <v>117</v>
      </c>
      <c r="C47" s="121" t="s">
        <v>118</v>
      </c>
      <c r="D47" s="181"/>
      <c r="E47" s="182">
        <v>0.11954399999999998</v>
      </c>
      <c r="F47" s="183">
        <v>9.8259999999999979E-3</v>
      </c>
      <c r="G47" s="183">
        <v>1.8240000000000001E-3</v>
      </c>
      <c r="H47" s="183">
        <v>8.1600000000000005E-5</v>
      </c>
      <c r="I47" s="183">
        <v>4.0765999999999997E-3</v>
      </c>
      <c r="J47" s="183">
        <v>4.0765999999999997E-3</v>
      </c>
      <c r="K47" s="183">
        <v>4.0765999999999997E-3</v>
      </c>
      <c r="L47" s="183">
        <v>3.0803999999999996E-3</v>
      </c>
      <c r="M47" s="183">
        <v>6.1733800000000005E-2</v>
      </c>
      <c r="N47" s="183">
        <v>3.3749999999999999E-6</v>
      </c>
      <c r="O47" s="183">
        <v>1.02E-4</v>
      </c>
      <c r="P47" s="183">
        <v>5.4059999999999987E-5</v>
      </c>
      <c r="Q47" s="183">
        <v>1.02E-6</v>
      </c>
      <c r="R47" s="183">
        <v>5.0999999999999993E-4</v>
      </c>
      <c r="S47" s="183">
        <v>1.7340000000000001E-2</v>
      </c>
      <c r="T47" s="183">
        <v>7.1400000000000001E-4</v>
      </c>
      <c r="U47" s="183">
        <v>1.02E-4</v>
      </c>
      <c r="V47" s="183">
        <v>1.0200000000000001E-2</v>
      </c>
      <c r="W47" s="183" t="s">
        <v>390</v>
      </c>
      <c r="X47" s="183">
        <v>3.0599999999999996E-4</v>
      </c>
      <c r="Y47" s="183">
        <v>5.0999999999999993E-4</v>
      </c>
      <c r="Z47" s="183">
        <v>3.5087999999999997E-4</v>
      </c>
      <c r="AA47" s="183">
        <v>2.1623999999999995E-4</v>
      </c>
      <c r="AB47" s="183">
        <v>1.3831199999999998E-3</v>
      </c>
      <c r="AC47" s="183" t="s">
        <v>390</v>
      </c>
      <c r="AD47" s="183" t="s">
        <v>390</v>
      </c>
      <c r="AE47" s="184"/>
      <c r="AF47" s="183">
        <v>438.58199999999994</v>
      </c>
      <c r="AG47" s="186" t="s">
        <v>391</v>
      </c>
      <c r="AH47" s="186" t="s">
        <v>391</v>
      </c>
      <c r="AI47" s="183" t="s">
        <v>391</v>
      </c>
      <c r="AJ47" s="186" t="s">
        <v>391</v>
      </c>
      <c r="AK47" s="185" t="s">
        <v>391</v>
      </c>
      <c r="AL47" s="160" t="s">
        <v>49</v>
      </c>
    </row>
    <row r="48" spans="1:255" s="2" customFormat="1" ht="24.75" customHeight="1" thickBot="1" x14ac:dyDescent="0.3">
      <c r="A48" s="120" t="s">
        <v>119</v>
      </c>
      <c r="B48" s="120" t="s">
        <v>120</v>
      </c>
      <c r="C48" s="121" t="s">
        <v>121</v>
      </c>
      <c r="D48" s="181"/>
      <c r="E48" s="188" t="s">
        <v>391</v>
      </c>
      <c r="F48" s="182">
        <v>9.82803</v>
      </c>
      <c r="G48" s="188" t="s">
        <v>391</v>
      </c>
      <c r="H48" s="188" t="s">
        <v>391</v>
      </c>
      <c r="I48" s="183">
        <v>0.28945300000000002</v>
      </c>
      <c r="J48" s="183">
        <v>1.9803390000000001</v>
      </c>
      <c r="K48" s="183">
        <v>4.2760860000000003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54.972999999999999</v>
      </c>
      <c r="AL48" s="160" t="s">
        <v>122</v>
      </c>
    </row>
    <row r="49" spans="1:38" s="2" customFormat="1" ht="24.75" customHeight="1" thickBot="1" x14ac:dyDescent="0.3">
      <c r="A49" s="120" t="s">
        <v>119</v>
      </c>
      <c r="B49" s="120" t="s">
        <v>123</v>
      </c>
      <c r="C49" s="121" t="s">
        <v>124</v>
      </c>
      <c r="D49" s="181"/>
      <c r="E49" s="182">
        <v>2.7283000000000002E-2</v>
      </c>
      <c r="F49" s="182">
        <v>0.14326700000000001</v>
      </c>
      <c r="G49" s="182">
        <v>4.1352000000000007E-2</v>
      </c>
      <c r="H49" s="182">
        <v>7.175E-3</v>
      </c>
      <c r="I49" s="182">
        <v>0.11847100000000002</v>
      </c>
      <c r="J49" s="182">
        <v>0.18161009</v>
      </c>
      <c r="K49" s="182">
        <v>0.23117799999999997</v>
      </c>
      <c r="L49" s="182">
        <v>5.8050790000000012E-2</v>
      </c>
      <c r="M49" s="182">
        <v>4.8103999999999994E-2</v>
      </c>
      <c r="N49" s="182" t="s">
        <v>390</v>
      </c>
      <c r="O49" s="182" t="s">
        <v>390</v>
      </c>
      <c r="P49" s="182" t="s">
        <v>390</v>
      </c>
      <c r="Q49" s="182" t="s">
        <v>390</v>
      </c>
      <c r="R49" s="182" t="s">
        <v>390</v>
      </c>
      <c r="S49" s="182" t="s">
        <v>390</v>
      </c>
      <c r="T49" s="182" t="s">
        <v>390</v>
      </c>
      <c r="U49" s="182" t="s">
        <v>390</v>
      </c>
      <c r="V49" s="182" t="s">
        <v>390</v>
      </c>
      <c r="W49" s="182" t="s">
        <v>390</v>
      </c>
      <c r="X49" s="182">
        <v>1.5734802599890681E-2</v>
      </c>
      <c r="Y49" s="182">
        <v>2.4428344560080823E-2</v>
      </c>
      <c r="Z49" s="182">
        <v>1.291345842936643E-2</v>
      </c>
      <c r="AA49" s="182">
        <v>6.1003289394171087E-3</v>
      </c>
      <c r="AB49" s="183">
        <v>5.9176934528755054E-2</v>
      </c>
      <c r="AC49" s="182" t="s">
        <v>390</v>
      </c>
      <c r="AD49" s="182" t="s">
        <v>390</v>
      </c>
      <c r="AE49" s="184"/>
      <c r="AF49" s="186" t="s">
        <v>391</v>
      </c>
      <c r="AG49" s="186" t="s">
        <v>391</v>
      </c>
      <c r="AH49" s="186" t="s">
        <v>391</v>
      </c>
      <c r="AI49" s="186" t="s">
        <v>391</v>
      </c>
      <c r="AJ49" s="186" t="s">
        <v>391</v>
      </c>
      <c r="AK49" s="186">
        <v>3.1669999999999998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3.9516000000000003E-2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0.15571599999999999</v>
      </c>
      <c r="AL51" s="160" t="s">
        <v>130</v>
      </c>
    </row>
    <row r="52" spans="1:38" s="2" customFormat="1" ht="24.75" customHeight="1" thickBot="1" x14ac:dyDescent="0.3">
      <c r="A52" s="120" t="s">
        <v>119</v>
      </c>
      <c r="B52" s="123" t="s">
        <v>131</v>
      </c>
      <c r="C52" s="125" t="s">
        <v>399</v>
      </c>
      <c r="D52" s="192"/>
      <c r="E52" s="183">
        <v>8.5684999999999997E-2</v>
      </c>
      <c r="F52" s="183">
        <v>0.41083629999999999</v>
      </c>
      <c r="G52" s="183">
        <v>2.1657000000000002</v>
      </c>
      <c r="H52" s="183">
        <v>1.3343000000000001E-2</v>
      </c>
      <c r="I52" s="183">
        <v>8.0724500000000001E-3</v>
      </c>
      <c r="J52" s="183">
        <v>1.2482399999999999E-2</v>
      </c>
      <c r="K52" s="183">
        <v>1.4719000000000001E-2</v>
      </c>
      <c r="L52" s="183" t="s">
        <v>391</v>
      </c>
      <c r="M52" s="183">
        <v>0.26900200000000002</v>
      </c>
      <c r="N52" s="183">
        <v>2.1741E-2</v>
      </c>
      <c r="O52" s="183">
        <v>3.6235E-3</v>
      </c>
      <c r="P52" s="183">
        <v>4.3482E-3</v>
      </c>
      <c r="Q52" s="183">
        <v>7.247E-4</v>
      </c>
      <c r="R52" s="183">
        <v>7.247E-4</v>
      </c>
      <c r="S52" s="183">
        <v>8.6964E-3</v>
      </c>
      <c r="T52" s="183">
        <v>3.8409100000000002E-2</v>
      </c>
      <c r="U52" s="183">
        <v>7.247E-4</v>
      </c>
      <c r="V52" s="183">
        <v>7.247E-3</v>
      </c>
      <c r="W52" s="183">
        <v>8.6964E-3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7.2469999999999999</v>
      </c>
      <c r="AL52" s="160" t="s">
        <v>132</v>
      </c>
    </row>
    <row r="53" spans="1:38" s="2" customFormat="1" ht="24.75" customHeight="1" thickBot="1" x14ac:dyDescent="0.3">
      <c r="A53" s="120" t="s">
        <v>119</v>
      </c>
      <c r="B53" s="123" t="s">
        <v>133</v>
      </c>
      <c r="C53" s="125" t="s">
        <v>134</v>
      </c>
      <c r="D53" s="192"/>
      <c r="E53" s="188" t="s">
        <v>391</v>
      </c>
      <c r="F53" s="183">
        <v>0.18550840000000002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5.7569999999999997</v>
      </c>
      <c r="AL53" s="160" t="s">
        <v>135</v>
      </c>
    </row>
    <row r="54" spans="1:38" s="2" customFormat="1" ht="23.4" thickBot="1" x14ac:dyDescent="0.3">
      <c r="A54" s="120" t="s">
        <v>119</v>
      </c>
      <c r="B54" s="123" t="s">
        <v>136</v>
      </c>
      <c r="C54" s="125" t="s">
        <v>137</v>
      </c>
      <c r="D54" s="192"/>
      <c r="E54" s="182" t="s">
        <v>391</v>
      </c>
      <c r="F54" s="183">
        <v>1.0751493075120564</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8955.15</v>
      </c>
      <c r="AL54" s="160" t="s">
        <v>425</v>
      </c>
    </row>
    <row r="55" spans="1:38" s="2" customFormat="1" ht="24.75" customHeight="1" thickBot="1" x14ac:dyDescent="0.3">
      <c r="A55" s="120" t="s">
        <v>119</v>
      </c>
      <c r="B55" s="123" t="s">
        <v>138</v>
      </c>
      <c r="C55" s="125" t="s">
        <v>139</v>
      </c>
      <c r="D55" s="192"/>
      <c r="E55" s="182">
        <v>0.30916100000000002</v>
      </c>
      <c r="F55" s="183">
        <v>6.7849999999999996E-4</v>
      </c>
      <c r="G55" s="183">
        <v>5.2708839999999997</v>
      </c>
      <c r="H55" s="183" t="s">
        <v>390</v>
      </c>
      <c r="I55" s="183">
        <v>2.1490000000000005E-4</v>
      </c>
      <c r="J55" s="183">
        <v>3.6840000000000001E-4</v>
      </c>
      <c r="K55" s="183">
        <v>6.1399999999999996E-4</v>
      </c>
      <c r="L55" s="183">
        <v>5.1576000000000002E-5</v>
      </c>
      <c r="M55" s="183">
        <v>7.7840000000000001E-3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11.338091369999999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2.0892450000000003E-2</v>
      </c>
      <c r="J57" s="182">
        <v>3.1814309999999998E-2</v>
      </c>
      <c r="K57" s="182">
        <v>4.0409000000000007E-2</v>
      </c>
      <c r="L57" s="182">
        <v>6.2677350000000013E-4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2837.6</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1.025559E-2</v>
      </c>
      <c r="J58" s="182">
        <v>1.5810004999999995E-2</v>
      </c>
      <c r="K58" s="182">
        <v>2.03781E-2</v>
      </c>
      <c r="L58" s="182">
        <v>4.7175714000000001E-5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758.07493260757451</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8.9911199999999983E-3</v>
      </c>
      <c r="J59" s="182">
        <v>1.0607519999999997E-2</v>
      </c>
      <c r="K59" s="182">
        <v>1.1694E-2</v>
      </c>
      <c r="L59" s="182">
        <v>5.5744943999999989E-6</v>
      </c>
      <c r="M59" s="182" t="s">
        <v>390</v>
      </c>
      <c r="N59" s="182">
        <v>1.1030869327409996</v>
      </c>
      <c r="O59" s="182">
        <v>3.0232366904999999E-2</v>
      </c>
      <c r="P59" s="182">
        <v>3.8771059649999997E-3</v>
      </c>
      <c r="Q59" s="182">
        <v>7.5590996497999996E-2</v>
      </c>
      <c r="R59" s="182">
        <v>0.16980017319900001</v>
      </c>
      <c r="S59" s="182">
        <v>0.37660683480299972</v>
      </c>
      <c r="T59" s="182">
        <v>0.19612937202400002</v>
      </c>
      <c r="U59" s="182">
        <v>0.65066184488499967</v>
      </c>
      <c r="V59" s="182">
        <v>0.50032191235000023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1088.4390000000001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0.51032380000000033</v>
      </c>
      <c r="J60" s="183">
        <v>1.0315551000000018</v>
      </c>
      <c r="K60" s="183">
        <v>1.5961779999999963</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70010.196400000015</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0.10994189876999999</v>
      </c>
      <c r="J61" s="183">
        <v>1.0947117317899999</v>
      </c>
      <c r="K61" s="183">
        <v>3.0594585155700003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4689703</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2.8278889000000008E-2</v>
      </c>
      <c r="G63" s="182">
        <v>6.0611999999999999E-2</v>
      </c>
      <c r="H63" s="182">
        <v>2.0497000000000001E-2</v>
      </c>
      <c r="I63" s="182">
        <v>6.8633415999999989E-2</v>
      </c>
      <c r="J63" s="182">
        <v>0.11494990699999987</v>
      </c>
      <c r="K63" s="182">
        <v>0.17713399999999974</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0.23871999999999999</v>
      </c>
      <c r="F64" s="182" t="s">
        <v>390</v>
      </c>
      <c r="G64" s="182" t="s">
        <v>390</v>
      </c>
      <c r="H64" s="182">
        <v>2.3872000000000003E-3</v>
      </c>
      <c r="I64" s="182" t="s">
        <v>391</v>
      </c>
      <c r="J64" s="182" t="s">
        <v>391</v>
      </c>
      <c r="K64" s="182" t="s">
        <v>391</v>
      </c>
      <c r="L64" s="182" t="s">
        <v>391</v>
      </c>
      <c r="M64" s="182">
        <v>2.3872000000000001E-2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238.72</v>
      </c>
      <c r="AL64" s="160" t="s">
        <v>160</v>
      </c>
    </row>
    <row r="65" spans="1:38" s="2" customFormat="1" ht="24.75" customHeight="1" thickBot="1" x14ac:dyDescent="0.3">
      <c r="A65" s="120" t="s">
        <v>53</v>
      </c>
      <c r="B65" s="123" t="s">
        <v>161</v>
      </c>
      <c r="C65" s="121" t="s">
        <v>162</v>
      </c>
      <c r="D65" s="181"/>
      <c r="E65" s="182">
        <v>0.196579</v>
      </c>
      <c r="F65" s="182" t="s">
        <v>391</v>
      </c>
      <c r="G65" s="182" t="s">
        <v>391</v>
      </c>
      <c r="H65" s="182">
        <v>1.8919999999999998E-3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578.57100000000003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6.9597000000000006E-2</v>
      </c>
      <c r="F68" s="182" t="s">
        <v>390</v>
      </c>
      <c r="G68" s="182">
        <v>0.15060899999999999</v>
      </c>
      <c r="H68" s="182" t="s">
        <v>391</v>
      </c>
      <c r="I68" s="182">
        <v>3.0271E-3</v>
      </c>
      <c r="J68" s="182">
        <v>4.36675E-3</v>
      </c>
      <c r="K68" s="182">
        <v>5.0519999999999992E-3</v>
      </c>
      <c r="L68" s="182">
        <v>5.4487799999999997E-5</v>
      </c>
      <c r="M68" s="182">
        <v>4.3570000000000006E-3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45.206000000000003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0.65649399999999991</v>
      </c>
      <c r="F70" s="182">
        <v>1.3068341450000003</v>
      </c>
      <c r="G70" s="182">
        <v>0.67559999999999976</v>
      </c>
      <c r="H70" s="182">
        <v>0.15003900000000001</v>
      </c>
      <c r="I70" s="182">
        <v>5.0785754000000016E-2</v>
      </c>
      <c r="J70" s="182">
        <v>8.2684353999999974E-2</v>
      </c>
      <c r="K70" s="182">
        <v>0.112124</v>
      </c>
      <c r="L70" s="182">
        <v>9.1414357200000017E-4</v>
      </c>
      <c r="M70" s="182">
        <v>0.151952</v>
      </c>
      <c r="N70" s="182" t="s">
        <v>390</v>
      </c>
      <c r="O70" s="182">
        <v>1E-4</v>
      </c>
      <c r="P70" s="182">
        <v>0.10505102399999999</v>
      </c>
      <c r="Q70" s="182">
        <v>2.0363E-3</v>
      </c>
      <c r="R70" s="182">
        <v>1.7E-6</v>
      </c>
      <c r="S70" s="182">
        <v>2.3999999999999999E-6</v>
      </c>
      <c r="T70" s="182">
        <v>3.1005799999999999E-3</v>
      </c>
      <c r="U70" s="182" t="s">
        <v>390</v>
      </c>
      <c r="V70" s="182">
        <v>4.2999999999999995E-6</v>
      </c>
      <c r="W70" s="182">
        <v>8.0000000000000019E-3</v>
      </c>
      <c r="X70" s="182" t="s">
        <v>390</v>
      </c>
      <c r="Y70" s="182" t="s">
        <v>390</v>
      </c>
      <c r="Z70" s="182" t="s">
        <v>390</v>
      </c>
      <c r="AA70" s="182" t="s">
        <v>390</v>
      </c>
      <c r="AB70" s="183">
        <v>9.9338000000000013E-3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0.87940500000000033</v>
      </c>
      <c r="F72" s="182">
        <v>1.02</v>
      </c>
      <c r="G72" s="182">
        <v>0.45916399999999979</v>
      </c>
      <c r="H72" s="182" t="s">
        <v>390</v>
      </c>
      <c r="I72" s="182">
        <v>0.60333258000000078</v>
      </c>
      <c r="J72" s="182">
        <v>0.83378403000000001</v>
      </c>
      <c r="K72" s="182">
        <v>0.96256999999999981</v>
      </c>
      <c r="L72" s="182">
        <v>2.1719972880000029E-3</v>
      </c>
      <c r="M72" s="182">
        <v>24.066494999999996</v>
      </c>
      <c r="N72" s="182">
        <v>3.5464049980894843</v>
      </c>
      <c r="O72" s="182">
        <v>0.137259279132427</v>
      </c>
      <c r="P72" s="182">
        <v>0.22368894098489656</v>
      </c>
      <c r="Q72" s="182">
        <v>4.7390699043410665E-2</v>
      </c>
      <c r="R72" s="182">
        <v>0.54011580289999994</v>
      </c>
      <c r="S72" s="182">
        <v>0.11614822640000003</v>
      </c>
      <c r="T72" s="182">
        <v>0.3370423917</v>
      </c>
      <c r="U72" s="182">
        <v>1.5819610999999997E-2</v>
      </c>
      <c r="V72" s="182">
        <v>12.601924219000002</v>
      </c>
      <c r="W72" s="182">
        <v>3.6302394821652544</v>
      </c>
      <c r="X72" s="182">
        <v>1.8558424198027567E-3</v>
      </c>
      <c r="Y72" s="182">
        <v>1.7741050450278642E-2</v>
      </c>
      <c r="Z72" s="182">
        <v>6.0241003407047432E-3</v>
      </c>
      <c r="AA72" s="182">
        <v>7.9644361722699649E-4</v>
      </c>
      <c r="AB72" s="183">
        <v>2.641743682801314E-2</v>
      </c>
      <c r="AC72" s="182" t="s">
        <v>438</v>
      </c>
      <c r="AD72" s="182">
        <v>0.16189603978988534</v>
      </c>
      <c r="AE72" s="184"/>
      <c r="AF72" s="191" t="s">
        <v>391</v>
      </c>
      <c r="AG72" s="191" t="s">
        <v>391</v>
      </c>
      <c r="AH72" s="191" t="s">
        <v>391</v>
      </c>
      <c r="AI72" s="191" t="s">
        <v>391</v>
      </c>
      <c r="AJ72" s="191" t="s">
        <v>391</v>
      </c>
      <c r="AK72" s="183">
        <v>5156.1073200000001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7.0215000000000002E-4</v>
      </c>
      <c r="J73" s="182">
        <v>1.0592700000000002E-3</v>
      </c>
      <c r="K73" s="182">
        <v>1.333E-3</v>
      </c>
      <c r="L73" s="182">
        <v>7.0215000000000005E-5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5.5941200000000002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2.160278999999999E-2</v>
      </c>
      <c r="J74" s="182">
        <v>2.9865469999999998E-2</v>
      </c>
      <c r="K74" s="182">
        <v>3.8541999999999986E-2</v>
      </c>
      <c r="L74" s="182">
        <v>4.9686416999999972E-4</v>
      </c>
      <c r="M74" s="182" t="s">
        <v>390</v>
      </c>
      <c r="N74" s="182">
        <v>0.17573756452276165</v>
      </c>
      <c r="O74" s="182">
        <v>3.1913045222962656E-2</v>
      </c>
      <c r="P74" s="182">
        <v>7.1462225328387405E-2</v>
      </c>
      <c r="Q74" s="182">
        <v>3.3468774316226718E-2</v>
      </c>
      <c r="R74" s="182">
        <v>3.6248000501483683E-2</v>
      </c>
      <c r="S74" s="182">
        <v>2.178704730860534E-2</v>
      </c>
      <c r="T74" s="182">
        <v>1.9413699999999999E-4</v>
      </c>
      <c r="U74" s="182" t="s">
        <v>390</v>
      </c>
      <c r="V74" s="182">
        <v>1.1625304148562501</v>
      </c>
      <c r="W74" s="182">
        <v>0.41543594207638584</v>
      </c>
      <c r="X74" s="182" t="s">
        <v>390</v>
      </c>
      <c r="Y74" s="182" t="s">
        <v>390</v>
      </c>
      <c r="Z74" s="182" t="s">
        <v>390</v>
      </c>
      <c r="AA74" s="182" t="s">
        <v>390</v>
      </c>
      <c r="AB74" s="182">
        <v>6.3494452645278367E-3</v>
      </c>
      <c r="AC74" s="182" t="s">
        <v>391</v>
      </c>
      <c r="AD74" s="182">
        <v>9.3144121917934368E-5</v>
      </c>
      <c r="AE74" s="184"/>
      <c r="AF74" s="191" t="s">
        <v>391</v>
      </c>
      <c r="AG74" s="191" t="s">
        <v>391</v>
      </c>
      <c r="AH74" s="191" t="s">
        <v>391</v>
      </c>
      <c r="AI74" s="191" t="s">
        <v>391</v>
      </c>
      <c r="AJ74" s="191" t="s">
        <v>391</v>
      </c>
      <c r="AK74" s="186">
        <v>107.741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1.338E-4</v>
      </c>
      <c r="J75" s="194">
        <v>1.8955E-4</v>
      </c>
      <c r="K75" s="194">
        <v>2.2299999999999997E-4</v>
      </c>
      <c r="L75" s="194" t="s">
        <v>390</v>
      </c>
      <c r="M75" s="194" t="s">
        <v>390</v>
      </c>
      <c r="N75" s="194">
        <v>2.3800000000000001E-4</v>
      </c>
      <c r="O75" s="194">
        <v>1.1645072357531331E-3</v>
      </c>
      <c r="P75" s="194">
        <v>1.069768857886025E-2</v>
      </c>
      <c r="Q75" s="194">
        <v>7.0728010167888397E-4</v>
      </c>
      <c r="R75" s="194" t="s">
        <v>390</v>
      </c>
      <c r="S75" s="194" t="s">
        <v>390</v>
      </c>
      <c r="T75" s="194" t="s">
        <v>390</v>
      </c>
      <c r="U75" s="194" t="s">
        <v>390</v>
      </c>
      <c r="V75" s="194">
        <v>1.562E-3</v>
      </c>
      <c r="W75" s="194">
        <v>5.8718423977299609E-4</v>
      </c>
      <c r="X75" s="194" t="s">
        <v>390</v>
      </c>
      <c r="Y75" s="194" t="s">
        <v>390</v>
      </c>
      <c r="Z75" s="194" t="s">
        <v>390</v>
      </c>
      <c r="AA75" s="194" t="s">
        <v>390</v>
      </c>
      <c r="AB75" s="183">
        <v>6.5542052494679585E-8</v>
      </c>
      <c r="AC75" s="194" t="s">
        <v>390</v>
      </c>
      <c r="AD75" s="194">
        <v>1.414031922440293E-5</v>
      </c>
      <c r="AE75" s="184"/>
      <c r="AF75" s="191" t="s">
        <v>391</v>
      </c>
      <c r="AG75" s="191" t="s">
        <v>391</v>
      </c>
      <c r="AH75" s="191" t="s">
        <v>391</v>
      </c>
      <c r="AI75" s="191" t="s">
        <v>391</v>
      </c>
      <c r="AJ75" s="191" t="s">
        <v>391</v>
      </c>
      <c r="AK75" s="190">
        <v>7.4470000000000001</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9.6506999999999995E-4</v>
      </c>
      <c r="J76" s="183">
        <v>1.3641700000000001E-3</v>
      </c>
      <c r="K76" s="183">
        <v>1.6149999999999992E-3</v>
      </c>
      <c r="L76" s="183" t="s">
        <v>390</v>
      </c>
      <c r="M76" s="182" t="s">
        <v>390</v>
      </c>
      <c r="N76" s="183">
        <v>0.21572162500000003</v>
      </c>
      <c r="O76" s="183">
        <v>3.0540999999999993E-3</v>
      </c>
      <c r="P76" s="183">
        <v>2.8827599999999998E-3</v>
      </c>
      <c r="Q76" s="183">
        <v>4.9572999999999996E-3</v>
      </c>
      <c r="R76" s="183">
        <v>5.7749529389166344E-3</v>
      </c>
      <c r="S76" s="183">
        <v>8.8433154053015745E-3</v>
      </c>
      <c r="T76" s="183">
        <v>8.2537610449481356E-3</v>
      </c>
      <c r="U76" s="183">
        <v>2.7199894352669994E-3</v>
      </c>
      <c r="V76" s="183">
        <v>6.6994813676527079E-3</v>
      </c>
      <c r="W76" s="183">
        <v>2.1999999999999999E-2</v>
      </c>
      <c r="X76" s="183" t="s">
        <v>390</v>
      </c>
      <c r="Y76" s="183" t="s">
        <v>390</v>
      </c>
      <c r="Z76" s="183" t="s">
        <v>390</v>
      </c>
      <c r="AA76" s="183" t="s">
        <v>390</v>
      </c>
      <c r="AB76" s="183">
        <v>6.8862799999999998E-3</v>
      </c>
      <c r="AC76" s="183" t="s">
        <v>390</v>
      </c>
      <c r="AD76" s="183">
        <v>2.1500000000000002E-6</v>
      </c>
      <c r="AE76" s="184"/>
      <c r="AF76" s="191" t="s">
        <v>391</v>
      </c>
      <c r="AG76" s="191" t="s">
        <v>391</v>
      </c>
      <c r="AH76" s="191" t="s">
        <v>391</v>
      </c>
      <c r="AI76" s="191" t="s">
        <v>391</v>
      </c>
      <c r="AJ76" s="191" t="s">
        <v>391</v>
      </c>
      <c r="AK76" s="183">
        <v>45.274000000000001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0.34864999999999996</v>
      </c>
      <c r="O77" s="194">
        <v>8.4409999999999999E-2</v>
      </c>
      <c r="P77" s="194">
        <v>5.5049999999999999E-4</v>
      </c>
      <c r="Q77" s="194">
        <v>1.1009999999999999E-2</v>
      </c>
      <c r="R77" s="194" t="s">
        <v>390</v>
      </c>
      <c r="S77" s="194" t="s">
        <v>390</v>
      </c>
      <c r="T77" s="194" t="s">
        <v>390</v>
      </c>
      <c r="U77" s="194" t="s">
        <v>390</v>
      </c>
      <c r="V77" s="194">
        <v>5.3999999999999999E-2</v>
      </c>
      <c r="W77" s="194">
        <v>1.835E-3</v>
      </c>
      <c r="X77" s="194" t="s">
        <v>390</v>
      </c>
      <c r="Y77" s="194" t="s">
        <v>390</v>
      </c>
      <c r="Z77" s="194" t="s">
        <v>390</v>
      </c>
      <c r="AA77" s="194" t="s">
        <v>390</v>
      </c>
      <c r="AB77" s="183" t="s">
        <v>390</v>
      </c>
      <c r="AC77" s="194" t="s">
        <v>390</v>
      </c>
      <c r="AD77" s="194">
        <v>1.3211999999999999E-6</v>
      </c>
      <c r="AE77" s="184"/>
      <c r="AF77" s="191" t="s">
        <v>391</v>
      </c>
      <c r="AG77" s="191" t="s">
        <v>391</v>
      </c>
      <c r="AH77" s="191" t="s">
        <v>391</v>
      </c>
      <c r="AI77" s="191" t="s">
        <v>391</v>
      </c>
      <c r="AJ77" s="191" t="s">
        <v>391</v>
      </c>
      <c r="AK77" s="186">
        <v>0.36699999999999999</v>
      </c>
      <c r="AL77" s="160" t="s">
        <v>196</v>
      </c>
    </row>
    <row r="78" spans="1:38" s="2" customFormat="1" ht="24.75" customHeight="1" thickBot="1" x14ac:dyDescent="0.3">
      <c r="A78" s="120" t="s">
        <v>53</v>
      </c>
      <c r="B78" s="120" t="s">
        <v>197</v>
      </c>
      <c r="C78" s="121" t="s">
        <v>198</v>
      </c>
      <c r="D78" s="181"/>
      <c r="E78" s="182" t="s">
        <v>390</v>
      </c>
      <c r="F78" s="182" t="s">
        <v>390</v>
      </c>
      <c r="G78" s="182">
        <v>1.362193548387097E-6</v>
      </c>
      <c r="H78" s="182" t="s">
        <v>390</v>
      </c>
      <c r="I78" s="182">
        <v>3.5342999999999996E-4</v>
      </c>
      <c r="J78" s="182">
        <v>4.6469499999999989E-4</v>
      </c>
      <c r="K78" s="182">
        <v>5.9499999999999993E-4</v>
      </c>
      <c r="L78" s="182">
        <v>3.5342999999999996E-7</v>
      </c>
      <c r="M78" s="182" t="s">
        <v>390</v>
      </c>
      <c r="N78" s="182">
        <v>2.3957119999999999E-3</v>
      </c>
      <c r="O78" s="182">
        <v>1.86517E-4</v>
      </c>
      <c r="P78" s="182">
        <v>1.97064E-4</v>
      </c>
      <c r="Q78" s="182">
        <v>8.9504324383561662E-4</v>
      </c>
      <c r="R78" s="182" t="s">
        <v>390</v>
      </c>
      <c r="S78" s="182">
        <v>7.8294699999999998E-4</v>
      </c>
      <c r="T78" s="182">
        <v>1.1138399999999998E-3</v>
      </c>
      <c r="U78" s="182" t="s">
        <v>390</v>
      </c>
      <c r="V78" s="182">
        <v>1.86517E-4</v>
      </c>
      <c r="W78" s="182">
        <v>0.4284</v>
      </c>
      <c r="X78" s="182" t="s">
        <v>390</v>
      </c>
      <c r="Y78" s="182" t="s">
        <v>390</v>
      </c>
      <c r="Z78" s="182" t="s">
        <v>390</v>
      </c>
      <c r="AA78" s="182" t="s">
        <v>390</v>
      </c>
      <c r="AB78" s="183">
        <v>1.7001440000000002E-5</v>
      </c>
      <c r="AC78" s="182" t="s">
        <v>390</v>
      </c>
      <c r="AD78" s="182">
        <v>3.1701600000000002E-5</v>
      </c>
      <c r="AE78" s="184"/>
      <c r="AF78" s="186" t="s">
        <v>391</v>
      </c>
      <c r="AG78" s="186" t="s">
        <v>391</v>
      </c>
      <c r="AH78" s="186" t="s">
        <v>391</v>
      </c>
      <c r="AI78" s="186" t="s">
        <v>391</v>
      </c>
      <c r="AJ78" s="186" t="s">
        <v>391</v>
      </c>
      <c r="AK78" s="186">
        <v>8.5679999999999996</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0.26861199999999985</v>
      </c>
      <c r="F80" s="182">
        <v>0.46076392170000008</v>
      </c>
      <c r="G80" s="182">
        <v>0.31861899999999993</v>
      </c>
      <c r="H80" s="182">
        <v>1.9070000000000001E-3</v>
      </c>
      <c r="I80" s="182">
        <v>3.0983848999999994E-2</v>
      </c>
      <c r="J80" s="182">
        <v>4.7344673999999941E-2</v>
      </c>
      <c r="K80" s="182">
        <v>6.1690000000000002E-2</v>
      </c>
      <c r="L80" s="182">
        <v>3.2809400000000005E-6</v>
      </c>
      <c r="M80" s="182">
        <v>0.27821000000000007</v>
      </c>
      <c r="N80" s="183">
        <v>0.14362220099999998</v>
      </c>
      <c r="O80" s="183">
        <v>2.27998E-3</v>
      </c>
      <c r="P80" s="183" t="s">
        <v>390</v>
      </c>
      <c r="Q80" s="183">
        <v>7.2000000000000005E-4</v>
      </c>
      <c r="R80" s="183">
        <v>0.3091963667</v>
      </c>
      <c r="S80" s="183">
        <v>2.252096E-2</v>
      </c>
      <c r="T80" s="183">
        <v>3.8246082200000003E-2</v>
      </c>
      <c r="U80" s="183">
        <v>6.2000000000000011E-4</v>
      </c>
      <c r="V80" s="183">
        <v>2.305559124424998</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9"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9" s="2" customFormat="1" ht="24.75" customHeight="1" thickBot="1" x14ac:dyDescent="0.3">
      <c r="A82" s="120" t="s">
        <v>208</v>
      </c>
      <c r="B82" s="123" t="s">
        <v>209</v>
      </c>
      <c r="C82" s="128" t="s">
        <v>210</v>
      </c>
      <c r="D82" s="122"/>
      <c r="E82" s="183" t="s">
        <v>391</v>
      </c>
      <c r="F82" s="183">
        <v>12.611143199999999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9" s="2" customFormat="1" ht="24.75" customHeight="1" thickBot="1" x14ac:dyDescent="0.3">
      <c r="A83" s="120" t="s">
        <v>53</v>
      </c>
      <c r="B83" s="129" t="s">
        <v>211</v>
      </c>
      <c r="C83" s="130" t="s">
        <v>212</v>
      </c>
      <c r="D83" s="122"/>
      <c r="E83" s="183" t="s">
        <v>390</v>
      </c>
      <c r="F83" s="183">
        <v>0.68829000000000007</v>
      </c>
      <c r="G83" s="183" t="s">
        <v>390</v>
      </c>
      <c r="H83" s="183" t="s">
        <v>391</v>
      </c>
      <c r="I83" s="183">
        <v>0.10874982000000001</v>
      </c>
      <c r="J83" s="183">
        <v>0.72683424000000008</v>
      </c>
      <c r="K83" s="183">
        <v>2.5466730000000002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2.323</v>
      </c>
      <c r="AL83" s="160" t="s">
        <v>385</v>
      </c>
    </row>
    <row r="84" spans="1:39" s="2" customFormat="1" ht="24.75" customHeight="1" thickBot="1" x14ac:dyDescent="0.3">
      <c r="A84" s="120" t="s">
        <v>53</v>
      </c>
      <c r="B84" s="129" t="s">
        <v>213</v>
      </c>
      <c r="C84" s="130" t="s">
        <v>214</v>
      </c>
      <c r="D84" s="122"/>
      <c r="E84" s="183" t="s">
        <v>390</v>
      </c>
      <c r="F84" s="183">
        <v>2.6559999999999999E-3</v>
      </c>
      <c r="G84" s="183" t="s">
        <v>391</v>
      </c>
      <c r="H84" s="183" t="s">
        <v>391</v>
      </c>
      <c r="I84" s="183">
        <v>7.2599999999999997E-4</v>
      </c>
      <c r="J84" s="183">
        <v>1.0477499999999999E-3</v>
      </c>
      <c r="K84" s="183">
        <v>1.2869999999999999E-3</v>
      </c>
      <c r="L84" s="183">
        <v>9.4379999999999989E-8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9" s="2" customFormat="1" ht="24.75" customHeight="1" thickBot="1" x14ac:dyDescent="0.3">
      <c r="A85" s="120" t="s">
        <v>208</v>
      </c>
      <c r="B85" s="125" t="s">
        <v>215</v>
      </c>
      <c r="C85" s="130" t="s">
        <v>403</v>
      </c>
      <c r="D85" s="122"/>
      <c r="E85" s="183" t="s">
        <v>391</v>
      </c>
      <c r="F85" s="183">
        <v>28.771856799999998</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9" s="2" customFormat="1" ht="24.75" customHeight="1" thickBot="1" x14ac:dyDescent="0.3">
      <c r="A86" s="120" t="s">
        <v>208</v>
      </c>
      <c r="B86" s="125" t="s">
        <v>217</v>
      </c>
      <c r="C86" s="128" t="s">
        <v>218</v>
      </c>
      <c r="D86" s="122"/>
      <c r="E86" s="183" t="s">
        <v>391</v>
      </c>
      <c r="F86" s="183">
        <v>7.5880000000000001</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9" s="2" customFormat="1" ht="24.75" customHeight="1" thickBot="1" x14ac:dyDescent="0.3">
      <c r="A87" s="120" t="s">
        <v>208</v>
      </c>
      <c r="B87" s="125" t="s">
        <v>220</v>
      </c>
      <c r="C87" s="128" t="s">
        <v>221</v>
      </c>
      <c r="D87" s="122"/>
      <c r="E87" s="183" t="s">
        <v>391</v>
      </c>
      <c r="F87" s="183">
        <v>6.928150000000001E-2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9" s="2" customFormat="1" ht="24.75" customHeight="1" thickBot="1" x14ac:dyDescent="0.3">
      <c r="A88" s="120" t="s">
        <v>208</v>
      </c>
      <c r="B88" s="125" t="s">
        <v>222</v>
      </c>
      <c r="C88" s="128" t="s">
        <v>223</v>
      </c>
      <c r="D88" s="122"/>
      <c r="E88" s="183" t="s">
        <v>390</v>
      </c>
      <c r="F88" s="183">
        <v>10.503</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9" s="2" customFormat="1" ht="24.75" customHeight="1" thickBot="1" x14ac:dyDescent="0.3">
      <c r="A89" s="120" t="s">
        <v>208</v>
      </c>
      <c r="B89" s="125" t="s">
        <v>224</v>
      </c>
      <c r="C89" s="128" t="s">
        <v>225</v>
      </c>
      <c r="D89" s="122"/>
      <c r="E89" s="183" t="s">
        <v>391</v>
      </c>
      <c r="F89" s="183">
        <v>4.0119999999999996</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9" s="7" customFormat="1" ht="24.75" customHeight="1" thickBot="1" x14ac:dyDescent="0.3">
      <c r="A90" s="120" t="s">
        <v>208</v>
      </c>
      <c r="B90" s="125" t="s">
        <v>226</v>
      </c>
      <c r="C90" s="128" t="s">
        <v>227</v>
      </c>
      <c r="D90" s="122"/>
      <c r="E90" s="183" t="s">
        <v>391</v>
      </c>
      <c r="F90" s="183">
        <v>7.391</v>
      </c>
      <c r="G90" s="183" t="s">
        <v>391</v>
      </c>
      <c r="H90" s="183" t="s">
        <v>391</v>
      </c>
      <c r="I90" s="183">
        <v>3.0299999999999988E-4</v>
      </c>
      <c r="J90" s="183">
        <v>4.5449999999999987E-3</v>
      </c>
      <c r="K90" s="183">
        <v>5.5549999999999983E-3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c r="AM90" s="2"/>
    </row>
    <row r="91" spans="1:39" s="2" customFormat="1" ht="24.75" customHeight="1" thickBot="1" x14ac:dyDescent="0.3">
      <c r="A91" s="120" t="s">
        <v>208</v>
      </c>
      <c r="B91" s="123" t="s">
        <v>404</v>
      </c>
      <c r="C91" s="125" t="s">
        <v>228</v>
      </c>
      <c r="D91" s="181"/>
      <c r="E91" s="182">
        <v>3.8016702015000001E-2</v>
      </c>
      <c r="F91" s="183">
        <v>0.14445849361500002</v>
      </c>
      <c r="G91" s="183">
        <v>1.349580318E-2</v>
      </c>
      <c r="H91" s="183">
        <v>8.4970815806250002E-2</v>
      </c>
      <c r="I91" s="183">
        <v>0.78493211458500001</v>
      </c>
      <c r="J91" s="183">
        <v>0.99934557040500005</v>
      </c>
      <c r="K91" s="183">
        <v>1.043631467595</v>
      </c>
      <c r="L91" s="183" t="s">
        <v>390</v>
      </c>
      <c r="M91" s="183">
        <v>1.1601187195125</v>
      </c>
      <c r="N91" s="183">
        <v>3.5035462559999999</v>
      </c>
      <c r="O91" s="183">
        <v>0.11717827234500001</v>
      </c>
      <c r="P91" s="183">
        <v>2.5472211300000001E-4</v>
      </c>
      <c r="Q91" s="183">
        <v>5.9435159700000004E-3</v>
      </c>
      <c r="R91" s="183">
        <v>6.9713420400000004E-2</v>
      </c>
      <c r="S91" s="183">
        <v>2.0947156310250001</v>
      </c>
      <c r="T91" s="183">
        <v>0.18934648751250002</v>
      </c>
      <c r="U91" s="183" t="s">
        <v>390</v>
      </c>
      <c r="V91" s="183">
        <v>1.2171725575125001</v>
      </c>
      <c r="W91" s="183">
        <v>2.0474895375000002E-3</v>
      </c>
      <c r="X91" s="183">
        <v>2.2727133866250002E-3</v>
      </c>
      <c r="Y91" s="183">
        <v>9.21370291875E-4</v>
      </c>
      <c r="Z91" s="183">
        <v>9.21370291875E-4</v>
      </c>
      <c r="AA91" s="183">
        <v>9.21370291875E-4</v>
      </c>
      <c r="AB91" s="183">
        <v>5.0368242622500009E-3</v>
      </c>
      <c r="AC91" s="183" t="s">
        <v>390</v>
      </c>
      <c r="AD91" s="183" t="s">
        <v>390</v>
      </c>
      <c r="AE91" s="184"/>
      <c r="AF91" s="191" t="s">
        <v>391</v>
      </c>
      <c r="AG91" s="191" t="s">
        <v>391</v>
      </c>
      <c r="AH91" s="191" t="s">
        <v>391</v>
      </c>
      <c r="AI91" s="191" t="s">
        <v>391</v>
      </c>
      <c r="AJ91" s="191" t="s">
        <v>391</v>
      </c>
      <c r="AK91" s="186" t="s">
        <v>390</v>
      </c>
      <c r="AL91" s="160" t="s">
        <v>385</v>
      </c>
    </row>
    <row r="92" spans="1:39" s="2" customFormat="1" ht="24.75" customHeight="1" thickBot="1" x14ac:dyDescent="0.3">
      <c r="A92" s="120" t="s">
        <v>53</v>
      </c>
      <c r="B92" s="120" t="s">
        <v>229</v>
      </c>
      <c r="C92" s="121" t="s">
        <v>230</v>
      </c>
      <c r="D92" s="189"/>
      <c r="E92" s="194" t="s">
        <v>438</v>
      </c>
      <c r="F92" s="194">
        <v>2.1919000000000004E-2</v>
      </c>
      <c r="G92" s="194">
        <v>6.051E-3</v>
      </c>
      <c r="H92" s="194" t="s">
        <v>390</v>
      </c>
      <c r="I92" s="194">
        <v>8.7135429999999989E-3</v>
      </c>
      <c r="J92" s="194">
        <v>1.4381742999999995E-2</v>
      </c>
      <c r="K92" s="194">
        <v>2.2359E-2</v>
      </c>
      <c r="L92" s="194">
        <v>2.2655211799999997E-4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701.83397969412852</v>
      </c>
      <c r="AL92" s="160" t="s">
        <v>231</v>
      </c>
    </row>
    <row r="93" spans="1:39" s="2" customFormat="1" ht="24.75" customHeight="1" thickBot="1" x14ac:dyDescent="0.3">
      <c r="A93" s="120" t="s">
        <v>53</v>
      </c>
      <c r="B93" s="123" t="s">
        <v>232</v>
      </c>
      <c r="C93" s="121" t="s">
        <v>405</v>
      </c>
      <c r="D93" s="189"/>
      <c r="E93" s="194" t="s">
        <v>391</v>
      </c>
      <c r="F93" s="182">
        <v>3.2146942345636504</v>
      </c>
      <c r="G93" s="194" t="s">
        <v>391</v>
      </c>
      <c r="H93" s="194" t="s">
        <v>391</v>
      </c>
      <c r="I93" s="182">
        <v>1.6488936786885244E-2</v>
      </c>
      <c r="J93" s="182">
        <v>4.3731527999999999E-2</v>
      </c>
      <c r="K93" s="182">
        <v>7.169102950819671E-2</v>
      </c>
      <c r="L93" s="182" t="s">
        <v>390</v>
      </c>
      <c r="M93" s="194" t="s">
        <v>391</v>
      </c>
      <c r="N93" s="194" t="s">
        <v>391</v>
      </c>
      <c r="O93" s="194" t="s">
        <v>391</v>
      </c>
      <c r="P93" s="194" t="s">
        <v>391</v>
      </c>
      <c r="Q93" s="194" t="s">
        <v>391</v>
      </c>
      <c r="R93" s="194" t="s">
        <v>391</v>
      </c>
      <c r="S93" s="194" t="s">
        <v>391</v>
      </c>
      <c r="T93" s="194" t="s">
        <v>391</v>
      </c>
      <c r="U93" s="194" t="s">
        <v>391</v>
      </c>
      <c r="V93" s="194" t="s">
        <v>391</v>
      </c>
      <c r="W93" s="194">
        <v>0.83292747043464921</v>
      </c>
      <c r="X93" s="194" t="s">
        <v>390</v>
      </c>
      <c r="Y93" s="194" t="s">
        <v>390</v>
      </c>
      <c r="Z93" s="194" t="s">
        <v>390</v>
      </c>
      <c r="AA93" s="194" t="s">
        <v>390</v>
      </c>
      <c r="AB93" s="183">
        <v>2.3706397235447708E-4</v>
      </c>
      <c r="AC93" s="194">
        <v>0.16658549408692983</v>
      </c>
      <c r="AD93" s="194" t="s">
        <v>391</v>
      </c>
      <c r="AE93" s="184"/>
      <c r="AF93" s="191" t="s">
        <v>391</v>
      </c>
      <c r="AG93" s="191" t="s">
        <v>391</v>
      </c>
      <c r="AH93" s="191" t="s">
        <v>391</v>
      </c>
      <c r="AI93" s="191" t="s">
        <v>391</v>
      </c>
      <c r="AJ93" s="191" t="s">
        <v>391</v>
      </c>
      <c r="AK93" s="190" t="s">
        <v>390</v>
      </c>
      <c r="AL93" s="160" t="s">
        <v>233</v>
      </c>
    </row>
    <row r="94" spans="1:39"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9" s="2" customFormat="1" ht="24.75" customHeight="1" thickBot="1" x14ac:dyDescent="0.3">
      <c r="A95" s="120" t="s">
        <v>53</v>
      </c>
      <c r="B95" s="131" t="s">
        <v>235</v>
      </c>
      <c r="C95" s="121" t="s">
        <v>236</v>
      </c>
      <c r="D95" s="189"/>
      <c r="E95" s="195" t="s">
        <v>390</v>
      </c>
      <c r="F95" s="195">
        <v>4.1386000000000013E-2</v>
      </c>
      <c r="G95" s="195" t="s">
        <v>390</v>
      </c>
      <c r="H95" s="195" t="s">
        <v>390</v>
      </c>
      <c r="I95" s="182">
        <v>6.5461851000000015E-2</v>
      </c>
      <c r="J95" s="182">
        <v>0.10893600099999989</v>
      </c>
      <c r="K95" s="182">
        <v>0.15653500000000015</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9"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2.6294999999999992E-2</v>
      </c>
      <c r="F98" s="182">
        <v>0.32397474305000001</v>
      </c>
      <c r="G98" s="182">
        <v>6.9000000000000018E-4</v>
      </c>
      <c r="H98" s="182">
        <v>3.5004831E-2</v>
      </c>
      <c r="I98" s="182">
        <v>0.10910772600000031</v>
      </c>
      <c r="J98" s="182">
        <v>0.15593753299999999</v>
      </c>
      <c r="K98" s="182">
        <v>0.19686574499999993</v>
      </c>
      <c r="L98" s="182" t="s">
        <v>391</v>
      </c>
      <c r="M98" s="182">
        <v>2.5016000000000004E-2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0.21300988281042338</v>
      </c>
      <c r="F99" s="183">
        <v>8.0242528255595875</v>
      </c>
      <c r="G99" s="183" t="s">
        <v>391</v>
      </c>
      <c r="H99" s="183">
        <v>8.3184792768030036</v>
      </c>
      <c r="I99" s="183">
        <v>0.15049869999999999</v>
      </c>
      <c r="J99" s="183">
        <v>0.23125410000000002</v>
      </c>
      <c r="K99" s="183">
        <v>0.50655660000000002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367070</v>
      </c>
      <c r="AL99" s="160" t="s">
        <v>245</v>
      </c>
    </row>
    <row r="100" spans="1:38" s="2" customFormat="1" ht="24.75" customHeight="1" thickBot="1" x14ac:dyDescent="0.3">
      <c r="A100" s="120" t="s">
        <v>243</v>
      </c>
      <c r="B100" s="120" t="s">
        <v>246</v>
      </c>
      <c r="C100" s="121" t="s">
        <v>408</v>
      </c>
      <c r="D100" s="196"/>
      <c r="E100" s="197">
        <v>0.27826127542205009</v>
      </c>
      <c r="F100" s="183">
        <v>9.6384686380941051</v>
      </c>
      <c r="G100" s="183" t="s">
        <v>391</v>
      </c>
      <c r="H100" s="183">
        <v>8.6918816011292446</v>
      </c>
      <c r="I100" s="183">
        <v>0.17171819999999999</v>
      </c>
      <c r="J100" s="183">
        <v>0.25757730000000001</v>
      </c>
      <c r="K100" s="183">
        <v>0.56285410000000002</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953990</v>
      </c>
      <c r="AL100" s="160" t="s">
        <v>245</v>
      </c>
    </row>
    <row r="101" spans="1:38" s="2" customFormat="1" ht="24.75" customHeight="1" thickBot="1" x14ac:dyDescent="0.3">
      <c r="A101" s="120" t="s">
        <v>243</v>
      </c>
      <c r="B101" s="120" t="s">
        <v>247</v>
      </c>
      <c r="C101" s="121" t="s">
        <v>248</v>
      </c>
      <c r="D101" s="196"/>
      <c r="E101" s="197">
        <v>9.0501722034742865E-3</v>
      </c>
      <c r="F101" s="183">
        <v>0.12827605405156184</v>
      </c>
      <c r="G101" s="183" t="s">
        <v>391</v>
      </c>
      <c r="H101" s="183">
        <v>0.25074264468362217</v>
      </c>
      <c r="I101" s="183">
        <v>4.4202799999999995E-3</v>
      </c>
      <c r="J101" s="183">
        <v>1.3260839999999999E-2</v>
      </c>
      <c r="K101" s="183">
        <v>3.0941960000000004E-2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221014</v>
      </c>
      <c r="AL101" s="160" t="s">
        <v>245</v>
      </c>
    </row>
    <row r="102" spans="1:38" s="2" customFormat="1" ht="24.75" customHeight="1" thickBot="1" x14ac:dyDescent="0.3">
      <c r="A102" s="120" t="s">
        <v>243</v>
      </c>
      <c r="B102" s="120" t="s">
        <v>249</v>
      </c>
      <c r="C102" s="121" t="s">
        <v>409</v>
      </c>
      <c r="D102" s="196"/>
      <c r="E102" s="197">
        <v>6.8546149661658909E-2</v>
      </c>
      <c r="F102" s="183">
        <v>0.84614798117468948</v>
      </c>
      <c r="G102" s="183" t="s">
        <v>391</v>
      </c>
      <c r="H102" s="183">
        <v>5.2875196842707837</v>
      </c>
      <c r="I102" s="183">
        <v>9.7697400000000007E-3</v>
      </c>
      <c r="J102" s="183">
        <v>0.21898499999999999</v>
      </c>
      <c r="K102" s="183">
        <v>1.5495608999999999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1533810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2.3620276008135734E-4</v>
      </c>
      <c r="F104" s="183">
        <v>2.5312720893075021E-3</v>
      </c>
      <c r="G104" s="183" t="s">
        <v>391</v>
      </c>
      <c r="H104" s="183">
        <v>5.8278766182952909E-3</v>
      </c>
      <c r="I104" s="183">
        <v>4.7240000000000004E-4</v>
      </c>
      <c r="J104" s="183">
        <v>1.4172E-3</v>
      </c>
      <c r="K104" s="183">
        <v>3.3068000000000004E-3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23620</v>
      </c>
      <c r="AL104" s="160" t="s">
        <v>245</v>
      </c>
    </row>
    <row r="105" spans="1:38" s="2" customFormat="1" ht="24.75" customHeight="1" thickBot="1" x14ac:dyDescent="0.3">
      <c r="A105" s="120" t="s">
        <v>243</v>
      </c>
      <c r="B105" s="120" t="s">
        <v>254</v>
      </c>
      <c r="C105" s="121" t="s">
        <v>255</v>
      </c>
      <c r="D105" s="196"/>
      <c r="E105" s="197">
        <v>1.8150193398857144E-3</v>
      </c>
      <c r="F105" s="183">
        <v>4.4323407663817496E-2</v>
      </c>
      <c r="G105" s="183" t="s">
        <v>391</v>
      </c>
      <c r="H105" s="183">
        <v>5.2298943818785713E-2</v>
      </c>
      <c r="I105" s="183">
        <v>4.6445000000000002E-3</v>
      </c>
      <c r="J105" s="183">
        <v>7.2985000000000003E-3</v>
      </c>
      <c r="K105" s="183">
        <v>1.5924000000000001E-2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33175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1.2565038196256859E-2</v>
      </c>
      <c r="F107" s="183">
        <v>0.22930771231143332</v>
      </c>
      <c r="G107" s="183" t="s">
        <v>391</v>
      </c>
      <c r="H107" s="183">
        <v>1.2258654900943418</v>
      </c>
      <c r="I107" s="183">
        <v>1.6790646000000003E-2</v>
      </c>
      <c r="J107" s="183">
        <v>0.22387528000000004</v>
      </c>
      <c r="K107" s="183">
        <v>1.06340758</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5596882.0000000009</v>
      </c>
      <c r="AL107" s="160" t="s">
        <v>245</v>
      </c>
    </row>
    <row r="108" spans="1:38" s="2" customFormat="1" ht="24.75" customHeight="1" thickBot="1" x14ac:dyDescent="0.3">
      <c r="A108" s="132" t="s">
        <v>243</v>
      </c>
      <c r="B108" s="120" t="s">
        <v>259</v>
      </c>
      <c r="C108" s="133" t="s">
        <v>411</v>
      </c>
      <c r="D108" s="196"/>
      <c r="E108" s="197">
        <v>8.6261517696291964E-2</v>
      </c>
      <c r="F108" s="183">
        <v>1.8941887627904463</v>
      </c>
      <c r="G108" s="183" t="s">
        <v>391</v>
      </c>
      <c r="H108" s="183">
        <v>1.8519076087480191</v>
      </c>
      <c r="I108" s="183">
        <v>2.9020504000000003E-2</v>
      </c>
      <c r="J108" s="183">
        <v>0.29020503999999997</v>
      </c>
      <c r="K108" s="183">
        <v>0.58041007999999994</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14510252</v>
      </c>
      <c r="AL108" s="160" t="s">
        <v>245</v>
      </c>
    </row>
    <row r="109" spans="1:38" s="2" customFormat="1" ht="24.75" customHeight="1" thickBot="1" x14ac:dyDescent="0.3">
      <c r="A109" s="132" t="s">
        <v>243</v>
      </c>
      <c r="B109" s="120" t="s">
        <v>260</v>
      </c>
      <c r="C109" s="133" t="s">
        <v>412</v>
      </c>
      <c r="D109" s="196"/>
      <c r="E109" s="197">
        <v>4.8712175169937496E-3</v>
      </c>
      <c r="F109" s="183">
        <v>8.6520401777249997E-2</v>
      </c>
      <c r="G109" s="183" t="s">
        <v>391</v>
      </c>
      <c r="H109" s="183">
        <v>0.13873324163107498</v>
      </c>
      <c r="I109" s="183">
        <v>6.4050000000000001E-3</v>
      </c>
      <c r="J109" s="183">
        <v>3.5227500000000002E-2</v>
      </c>
      <c r="K109" s="183">
        <v>3.5227500000000002E-2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320250</v>
      </c>
      <c r="AL109" s="160" t="s">
        <v>245</v>
      </c>
    </row>
    <row r="110" spans="1:38" s="2" customFormat="1" ht="24.75" customHeight="1" thickBot="1" x14ac:dyDescent="0.3">
      <c r="A110" s="132" t="s">
        <v>243</v>
      </c>
      <c r="B110" s="120" t="s">
        <v>261</v>
      </c>
      <c r="C110" s="134" t="s">
        <v>413</v>
      </c>
      <c r="D110" s="196"/>
      <c r="E110" s="197">
        <v>1.2427759815669998E-3</v>
      </c>
      <c r="F110" s="183">
        <v>7.2006988081000018E-4</v>
      </c>
      <c r="G110" s="183" t="s">
        <v>391</v>
      </c>
      <c r="H110" s="183">
        <v>3.0790876720085993E-2</v>
      </c>
      <c r="I110" s="183">
        <v>5.4249700000000003E-3</v>
      </c>
      <c r="J110" s="183">
        <v>3.8414259999999999E-2</v>
      </c>
      <c r="K110" s="183">
        <v>3.8414259999999999E-2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263924</v>
      </c>
      <c r="AL110" s="160" t="s">
        <v>245</v>
      </c>
    </row>
    <row r="111" spans="1:38" s="2" customFormat="1" ht="24.75" customHeight="1" thickBot="1" x14ac:dyDescent="0.3">
      <c r="A111" s="120" t="s">
        <v>243</v>
      </c>
      <c r="B111" s="120" t="s">
        <v>262</v>
      </c>
      <c r="C111" s="121" t="s">
        <v>414</v>
      </c>
      <c r="D111" s="196"/>
      <c r="E111" s="197">
        <v>7.7090047630491438E-5</v>
      </c>
      <c r="F111" s="183">
        <v>5.565621226666666E-6</v>
      </c>
      <c r="G111" s="183" t="s">
        <v>391</v>
      </c>
      <c r="H111" s="183">
        <v>1.3118459161871314E-3</v>
      </c>
      <c r="I111" s="183">
        <v>1.4083999999999998E-5</v>
      </c>
      <c r="J111" s="183">
        <v>7.1761333333333327E-5</v>
      </c>
      <c r="K111" s="183">
        <v>7.1761333333333327E-5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6706.6666666666661</v>
      </c>
      <c r="AL111" s="160" t="s">
        <v>245</v>
      </c>
    </row>
    <row r="112" spans="1:38" s="2" customFormat="1" ht="24.75" customHeight="1" thickBot="1" x14ac:dyDescent="0.3">
      <c r="A112" s="120" t="s">
        <v>263</v>
      </c>
      <c r="B112" s="120" t="s">
        <v>264</v>
      </c>
      <c r="C112" s="121" t="s">
        <v>265</v>
      </c>
      <c r="D112" s="181"/>
      <c r="E112" s="183">
        <v>12.480000000000002</v>
      </c>
      <c r="F112" s="183" t="s">
        <v>390</v>
      </c>
      <c r="G112" s="183" t="s">
        <v>391</v>
      </c>
      <c r="H112" s="183">
        <v>24.855</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312.00000000000006</v>
      </c>
      <c r="AL112" s="160" t="s">
        <v>430</v>
      </c>
    </row>
    <row r="113" spans="1:38" s="2" customFormat="1" ht="24.75" customHeight="1" thickBot="1" x14ac:dyDescent="0.3">
      <c r="A113" s="120" t="s">
        <v>263</v>
      </c>
      <c r="B113" s="135" t="s">
        <v>266</v>
      </c>
      <c r="C113" s="136" t="s">
        <v>267</v>
      </c>
      <c r="D113" s="181"/>
      <c r="E113" s="182">
        <v>3.4828037560243921</v>
      </c>
      <c r="F113" s="183">
        <v>10.119773372052</v>
      </c>
      <c r="G113" s="183" t="s">
        <v>391</v>
      </c>
      <c r="H113" s="183">
        <v>13.728479899765819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87.070093900609805</v>
      </c>
      <c r="AL113" s="160" t="s">
        <v>385</v>
      </c>
    </row>
    <row r="114" spans="1:38" s="2" customFormat="1" ht="24.75" customHeight="1" thickBot="1" x14ac:dyDescent="0.3">
      <c r="A114" s="120" t="s">
        <v>263</v>
      </c>
      <c r="B114" s="135" t="s">
        <v>268</v>
      </c>
      <c r="C114" s="136" t="s">
        <v>415</v>
      </c>
      <c r="D114" s="181"/>
      <c r="E114" s="182">
        <v>7.6829759999999997E-2</v>
      </c>
      <c r="F114" s="183" t="s">
        <v>391</v>
      </c>
      <c r="G114" s="183" t="s">
        <v>391</v>
      </c>
      <c r="H114" s="183">
        <v>0.24969672000000001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1.920744</v>
      </c>
      <c r="AL114" s="160" t="s">
        <v>385</v>
      </c>
    </row>
    <row r="115" spans="1:38" s="2" customFormat="1" ht="24.75" customHeight="1" thickBot="1" x14ac:dyDescent="0.3">
      <c r="A115" s="120" t="s">
        <v>263</v>
      </c>
      <c r="B115" s="135" t="s">
        <v>269</v>
      </c>
      <c r="C115" s="136" t="s">
        <v>270</v>
      </c>
      <c r="D115" s="181"/>
      <c r="E115" s="182">
        <v>0.42489123870970563</v>
      </c>
      <c r="F115" s="183" t="s">
        <v>391</v>
      </c>
      <c r="G115" s="183" t="s">
        <v>391</v>
      </c>
      <c r="H115" s="183">
        <v>0.84978247741941126</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10.62228096774264</v>
      </c>
      <c r="AL115" s="160" t="s">
        <v>385</v>
      </c>
    </row>
    <row r="116" spans="1:38" s="2" customFormat="1" ht="24.75" customHeight="1" thickBot="1" x14ac:dyDescent="0.3">
      <c r="A116" s="120" t="s">
        <v>263</v>
      </c>
      <c r="B116" s="120" t="s">
        <v>271</v>
      </c>
      <c r="C116" s="125" t="s">
        <v>416</v>
      </c>
      <c r="D116" s="181" t="s">
        <v>424</v>
      </c>
      <c r="E116" s="182">
        <v>0.70315288022855527</v>
      </c>
      <c r="F116" s="183">
        <v>4.0349793495218847E-2</v>
      </c>
      <c r="G116" s="183" t="s">
        <v>391</v>
      </c>
      <c r="H116" s="183">
        <v>1.9549769172477178</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16.610478172801383</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1.4778692641238007</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32.280475883352999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0.37669705527040442</v>
      </c>
      <c r="J119" s="183">
        <v>6.7326401582567401</v>
      </c>
      <c r="K119" s="183">
        <v>6.7326401582567401</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1.5143028996587624</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1.1632750000000001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2.2462818000000007</v>
      </c>
      <c r="G125" s="187" t="s">
        <v>391</v>
      </c>
      <c r="H125" s="183" t="s">
        <v>390</v>
      </c>
      <c r="I125" s="183">
        <v>1.0219671E-5</v>
      </c>
      <c r="J125" s="183">
        <v>6.7821452999999992E-5</v>
      </c>
      <c r="K125" s="183">
        <v>1.43385081E-4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3798.9146070799998</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9.1628364050879998E-2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381.78485021200004</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0.66323224837347916</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19.861500486050712</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3.0674000000000003E-2</v>
      </c>
      <c r="F133" s="183">
        <v>1.1167350000000002E-3</v>
      </c>
      <c r="G133" s="183">
        <v>2.3969999999999998E-3</v>
      </c>
      <c r="H133" s="183" t="s">
        <v>391</v>
      </c>
      <c r="I133" s="183">
        <v>3.1664500000000003E-3</v>
      </c>
      <c r="J133" s="183">
        <v>5.4281999999999985E-3</v>
      </c>
      <c r="K133" s="183">
        <v>9.0470000000000012E-3</v>
      </c>
      <c r="L133" s="183" t="s">
        <v>390</v>
      </c>
      <c r="M133" s="183">
        <v>8.8359999999999984E-3</v>
      </c>
      <c r="N133" s="183">
        <v>2.7615888299999999E-3</v>
      </c>
      <c r="O133" s="183">
        <v>4.6256382999999992E-4</v>
      </c>
      <c r="P133" s="183">
        <v>0.13702188999999998</v>
      </c>
      <c r="Q133" s="183">
        <v>1.25158921E-3</v>
      </c>
      <c r="R133" s="183">
        <v>1.2469911599999998E-3</v>
      </c>
      <c r="S133" s="183">
        <v>1.1430752299999999E-3</v>
      </c>
      <c r="T133" s="183">
        <v>1.5936841300000001E-3</v>
      </c>
      <c r="U133" s="183">
        <v>1.81898858E-3</v>
      </c>
      <c r="V133" s="183">
        <v>1.4724795320000001E-2</v>
      </c>
      <c r="W133" s="183">
        <v>2.4829470000000001E-3</v>
      </c>
      <c r="X133" s="183">
        <v>1.2138852E-6</v>
      </c>
      <c r="Y133" s="183">
        <v>6.6303881000000012E-7</v>
      </c>
      <c r="Z133" s="183">
        <v>5.9222884000000003E-7</v>
      </c>
      <c r="AA133" s="183">
        <v>6.4280739000000003E-7</v>
      </c>
      <c r="AB133" s="183">
        <v>3.1119602400000002E-6</v>
      </c>
      <c r="AC133" s="183">
        <v>1.379415E-2</v>
      </c>
      <c r="AD133" s="183">
        <v>3.7704009999999996E-2</v>
      </c>
      <c r="AE133" s="184"/>
      <c r="AF133" s="191" t="s">
        <v>391</v>
      </c>
      <c r="AG133" s="191" t="s">
        <v>391</v>
      </c>
      <c r="AH133" s="191">
        <v>54.435922820000002</v>
      </c>
      <c r="AI133" s="191" t="s">
        <v>391</v>
      </c>
      <c r="AJ133" s="191" t="s">
        <v>391</v>
      </c>
      <c r="AK133" s="183">
        <v>91961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0.45327062563620008</v>
      </c>
      <c r="F135" s="182">
        <v>0.17532165708570002</v>
      </c>
      <c r="G135" s="182">
        <v>1.5679172584900002E-2</v>
      </c>
      <c r="H135" s="182" t="s">
        <v>390</v>
      </c>
      <c r="I135" s="182">
        <v>0.59723393755210008</v>
      </c>
      <c r="J135" s="182">
        <v>0.64284607598089993</v>
      </c>
      <c r="K135" s="182">
        <v>0.66137600721760004</v>
      </c>
      <c r="L135" s="182">
        <v>0.25083825377188201</v>
      </c>
      <c r="M135" s="182">
        <v>7.9578927764997012</v>
      </c>
      <c r="N135" s="182">
        <v>6.9843586969099994E-2</v>
      </c>
      <c r="O135" s="182">
        <v>1.4253793259000003E-2</v>
      </c>
      <c r="P135" s="182" t="s">
        <v>390</v>
      </c>
      <c r="Q135" s="182">
        <v>5.8440552361900003E-2</v>
      </c>
      <c r="R135" s="182">
        <v>1.4253793259000002E-3</v>
      </c>
      <c r="S135" s="182">
        <v>2.8507586518000005E-2</v>
      </c>
      <c r="T135" s="182" t="s">
        <v>390</v>
      </c>
      <c r="U135" s="182">
        <v>9.9776552813000009E-3</v>
      </c>
      <c r="V135" s="182">
        <v>2.4986899583027005</v>
      </c>
      <c r="W135" s="182">
        <v>1.4253793259</v>
      </c>
      <c r="X135" s="182">
        <v>0.33211338293470005</v>
      </c>
      <c r="Y135" s="182">
        <v>0.6599506278917</v>
      </c>
      <c r="Z135" s="182">
        <v>0.80961545711119998</v>
      </c>
      <c r="AA135" s="182" t="s">
        <v>390</v>
      </c>
      <c r="AB135" s="183">
        <v>1.8016794679376</v>
      </c>
      <c r="AC135" s="182" t="s">
        <v>390</v>
      </c>
      <c r="AD135" s="182" t="s">
        <v>391</v>
      </c>
      <c r="AE135" s="184"/>
      <c r="AF135" s="191" t="s">
        <v>391</v>
      </c>
      <c r="AG135" s="191" t="s">
        <v>391</v>
      </c>
      <c r="AH135" s="191" t="s">
        <v>391</v>
      </c>
      <c r="AI135" s="191" t="s">
        <v>391</v>
      </c>
      <c r="AJ135" s="191" t="s">
        <v>391</v>
      </c>
      <c r="AK135" s="186">
        <v>142.53793259000003</v>
      </c>
      <c r="AL135" s="160" t="s">
        <v>385</v>
      </c>
    </row>
    <row r="136" spans="1:38" s="2" customFormat="1" ht="24.75" customHeight="1" thickBot="1" x14ac:dyDescent="0.3">
      <c r="A136" s="120" t="s">
        <v>288</v>
      </c>
      <c r="B136" s="120" t="s">
        <v>313</v>
      </c>
      <c r="C136" s="121" t="s">
        <v>314</v>
      </c>
      <c r="D136" s="181"/>
      <c r="E136" s="182" t="s">
        <v>391</v>
      </c>
      <c r="F136" s="183">
        <v>4.8575549999999995E-3</v>
      </c>
      <c r="G136" s="182" t="s">
        <v>391</v>
      </c>
      <c r="H136" s="183">
        <v>0.15143220000000004</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2.2408949999999997E-3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2.2534000000000002E-2</v>
      </c>
      <c r="G139" s="183" t="s">
        <v>390</v>
      </c>
      <c r="H139" s="183" t="s">
        <v>390</v>
      </c>
      <c r="I139" s="183">
        <v>0.38315093999999994</v>
      </c>
      <c r="J139" s="183">
        <v>0.38315118999999997</v>
      </c>
      <c r="K139" s="183">
        <v>0.38315158999999993</v>
      </c>
      <c r="L139" s="183" t="s">
        <v>390</v>
      </c>
      <c r="M139" s="183" t="s">
        <v>390</v>
      </c>
      <c r="N139" s="183">
        <v>1.1107899999999997E-3</v>
      </c>
      <c r="O139" s="183">
        <v>2.2385499999999997E-3</v>
      </c>
      <c r="P139" s="183">
        <v>3.2385499999999998E-3</v>
      </c>
      <c r="Q139" s="183">
        <v>3.5413699999999994E-3</v>
      </c>
      <c r="R139" s="183">
        <v>3.3832799999999994E-3</v>
      </c>
      <c r="S139" s="183">
        <v>7.8819099999999989E-3</v>
      </c>
      <c r="T139" s="183" t="s">
        <v>390</v>
      </c>
      <c r="U139" s="183" t="s">
        <v>390</v>
      </c>
      <c r="V139" s="183" t="s">
        <v>390</v>
      </c>
      <c r="W139" s="183">
        <v>3.8814299999999995</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225.44153840922525</v>
      </c>
      <c r="F141" s="19">
        <f t="shared" ref="F141:AD141" si="0">SUM(F14:F140)</f>
        <v>359.370613095061</v>
      </c>
      <c r="G141" s="19">
        <f t="shared" si="0"/>
        <v>160.20208286780357</v>
      </c>
      <c r="H141" s="19">
        <f t="shared" si="0"/>
        <v>72.388814644540176</v>
      </c>
      <c r="I141" s="19">
        <f t="shared" si="0"/>
        <v>82.674509887494935</v>
      </c>
      <c r="J141" s="19">
        <f t="shared" si="0"/>
        <v>98.824538513375941</v>
      </c>
      <c r="K141" s="19">
        <f t="shared" si="0"/>
        <v>117.32505709761921</v>
      </c>
      <c r="L141" s="19">
        <f t="shared" si="0"/>
        <v>8.0845816934396666</v>
      </c>
      <c r="M141" s="19">
        <f t="shared" si="0"/>
        <v>1212.2974188439875</v>
      </c>
      <c r="N141" s="19">
        <f t="shared" si="0"/>
        <v>30.180766476050767</v>
      </c>
      <c r="O141" s="19">
        <f t="shared" si="0"/>
        <v>1.3662267619890573</v>
      </c>
      <c r="P141" s="19">
        <f t="shared" si="0"/>
        <v>2.7451545470404977</v>
      </c>
      <c r="Q141" s="19">
        <f t="shared" si="0"/>
        <v>1.5210180460471843</v>
      </c>
      <c r="R141" s="19">
        <f>SUM(R14:R140)</f>
        <v>12.463426668070781</v>
      </c>
      <c r="S141" s="19">
        <f t="shared" si="0"/>
        <v>75.277459995481379</v>
      </c>
      <c r="T141" s="19">
        <f t="shared" si="0"/>
        <v>6.4323951692847219</v>
      </c>
      <c r="U141" s="19">
        <f t="shared" si="0"/>
        <v>24.344157372763014</v>
      </c>
      <c r="V141" s="19">
        <f t="shared" si="0"/>
        <v>63.860762980145417</v>
      </c>
      <c r="W141" s="19">
        <f t="shared" si="0"/>
        <v>42.071229263742218</v>
      </c>
      <c r="X141" s="19">
        <f t="shared" si="0"/>
        <v>19.960408232971403</v>
      </c>
      <c r="Y141" s="19">
        <f t="shared" si="0"/>
        <v>14.96515484805607</v>
      </c>
      <c r="Z141" s="19">
        <f t="shared" si="0"/>
        <v>8.6931423237660255</v>
      </c>
      <c r="AA141" s="19">
        <f t="shared" si="0"/>
        <v>10.206984180882541</v>
      </c>
      <c r="AB141" s="19">
        <f t="shared" si="0"/>
        <v>53.84911324189499</v>
      </c>
      <c r="AC141" s="19">
        <f t="shared" si="0"/>
        <v>24.441646062273975</v>
      </c>
      <c r="AD141" s="19">
        <f t="shared" si="0"/>
        <v>1.6859737597612714</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225.44153840922525</v>
      </c>
      <c r="F152" s="13">
        <f t="shared" ref="F152:AD152" si="1">SUM(F$141, F$151, IF(AND(ISNUMBER(SEARCH($B$4,"AT|BE|CH|GB|IE|LT|LU|NL")),SUM(F$143:F$149)&gt;0),SUM(F$143:F$149)-SUM(F$27:F$33),0))</f>
        <v>359.370613095061</v>
      </c>
      <c r="G152" s="13">
        <f t="shared" si="1"/>
        <v>160.20208286780357</v>
      </c>
      <c r="H152" s="13">
        <f t="shared" si="1"/>
        <v>72.388814644540176</v>
      </c>
      <c r="I152" s="13">
        <f t="shared" si="1"/>
        <v>82.674509887494935</v>
      </c>
      <c r="J152" s="13">
        <f t="shared" si="1"/>
        <v>98.824538513375941</v>
      </c>
      <c r="K152" s="13">
        <f t="shared" si="1"/>
        <v>117.32505709761921</v>
      </c>
      <c r="L152" s="13">
        <f t="shared" si="1"/>
        <v>8.0845816934396666</v>
      </c>
      <c r="M152" s="13">
        <f t="shared" si="1"/>
        <v>1212.2974188439875</v>
      </c>
      <c r="N152" s="13">
        <f t="shared" si="1"/>
        <v>30.180766476050767</v>
      </c>
      <c r="O152" s="13">
        <f t="shared" si="1"/>
        <v>1.3662267619890573</v>
      </c>
      <c r="P152" s="13">
        <f t="shared" si="1"/>
        <v>2.7451545470404977</v>
      </c>
      <c r="Q152" s="13">
        <f t="shared" si="1"/>
        <v>1.5210180460471843</v>
      </c>
      <c r="R152" s="13">
        <f t="shared" si="1"/>
        <v>12.463426668070781</v>
      </c>
      <c r="S152" s="13">
        <f t="shared" si="1"/>
        <v>75.277459995481379</v>
      </c>
      <c r="T152" s="13">
        <f t="shared" si="1"/>
        <v>6.4323951692847219</v>
      </c>
      <c r="U152" s="13">
        <f t="shared" si="1"/>
        <v>24.344157372763014</v>
      </c>
      <c r="V152" s="13">
        <f t="shared" si="1"/>
        <v>63.860762980145417</v>
      </c>
      <c r="W152" s="13">
        <f t="shared" si="1"/>
        <v>42.071229263742218</v>
      </c>
      <c r="X152" s="13">
        <f t="shared" si="1"/>
        <v>19.960408232971403</v>
      </c>
      <c r="Y152" s="13">
        <f t="shared" si="1"/>
        <v>14.96515484805607</v>
      </c>
      <c r="Z152" s="13">
        <f t="shared" si="1"/>
        <v>8.6931423237660255</v>
      </c>
      <c r="AA152" s="13">
        <f t="shared" si="1"/>
        <v>10.206984180882541</v>
      </c>
      <c r="AB152" s="13">
        <f t="shared" si="1"/>
        <v>53.84911324189499</v>
      </c>
      <c r="AC152" s="13">
        <f t="shared" si="1"/>
        <v>24.441646062273975</v>
      </c>
      <c r="AD152" s="13">
        <f t="shared" si="1"/>
        <v>1.6859737597612714</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225.44153840922525</v>
      </c>
      <c r="F154" s="13">
        <f>SUM(F$141, F$153, -1 * IF(OR($B$6=2005,$B$6&gt;=2020),SUM(F$99:F$122),0), IF(AND(ISNUMBER(SEARCH($B$4,"AT|BE|CH|GB|IE|LT|LU|NL")),SUM(F$143:F$149)&gt;0),SUM(F$143:F$149)-SUM(F$27:F$33),0))</f>
        <v>359.370613095061</v>
      </c>
      <c r="G154" s="13">
        <f>SUM(G$141, G$153, IF(AND(ISNUMBER(SEARCH($B$4,"AT|BE|CH|GB|IE|LT|LU|NL")),SUM(G$143:G$149)&gt;0),SUM(G$143:G$149)-SUM(G$27:G$33),0))</f>
        <v>160.20208286780357</v>
      </c>
      <c r="H154" s="13">
        <f>SUM(H$141, H$153, IF(AND(ISNUMBER(SEARCH($B$4,"AT|BE|CH|GB|IE|LT|LU|NL")),SUM(H$143:H$149)&gt;0),SUM(H$143:H$149)-SUM(H$27:H$33),0))</f>
        <v>72.388814644540176</v>
      </c>
      <c r="I154" s="13">
        <f t="shared" ref="I154:AD154" si="2">SUM(I$141, I$153, IF(AND(ISNUMBER(SEARCH($B$4,"AT|BE|CH|GB|IE|LT|LU|NL")),SUM(I$143:I$149)&gt;0),SUM(I$143:I$149)-SUM(I$27:I$33),0))</f>
        <v>82.674509887494935</v>
      </c>
      <c r="J154" s="13">
        <f t="shared" si="2"/>
        <v>98.824538513375941</v>
      </c>
      <c r="K154" s="13">
        <f t="shared" si="2"/>
        <v>117.32505709761921</v>
      </c>
      <c r="L154" s="13">
        <f t="shared" si="2"/>
        <v>8.0845816934396666</v>
      </c>
      <c r="M154" s="13">
        <f t="shared" si="2"/>
        <v>1212.2974188439875</v>
      </c>
      <c r="N154" s="13">
        <f t="shared" si="2"/>
        <v>30.180766476050767</v>
      </c>
      <c r="O154" s="13">
        <f t="shared" si="2"/>
        <v>1.3662267619890573</v>
      </c>
      <c r="P154" s="13">
        <f t="shared" si="2"/>
        <v>2.7451545470404977</v>
      </c>
      <c r="Q154" s="13">
        <f t="shared" si="2"/>
        <v>1.5210180460471843</v>
      </c>
      <c r="R154" s="13">
        <f t="shared" si="2"/>
        <v>12.463426668070781</v>
      </c>
      <c r="S154" s="13">
        <f t="shared" si="2"/>
        <v>75.277459995481379</v>
      </c>
      <c r="T154" s="13">
        <f t="shared" si="2"/>
        <v>6.4323951692847219</v>
      </c>
      <c r="U154" s="13">
        <f t="shared" si="2"/>
        <v>24.344157372763014</v>
      </c>
      <c r="V154" s="13">
        <f t="shared" si="2"/>
        <v>63.860762980145417</v>
      </c>
      <c r="W154" s="13">
        <f t="shared" si="2"/>
        <v>42.071229263742218</v>
      </c>
      <c r="X154" s="13">
        <f t="shared" si="2"/>
        <v>19.960408232971403</v>
      </c>
      <c r="Y154" s="13">
        <f t="shared" si="2"/>
        <v>14.96515484805607</v>
      </c>
      <c r="Z154" s="13">
        <f t="shared" si="2"/>
        <v>8.6931423237660255</v>
      </c>
      <c r="AA154" s="13">
        <f t="shared" si="2"/>
        <v>10.206984180882541</v>
      </c>
      <c r="AB154" s="13">
        <f t="shared" si="2"/>
        <v>53.84911324189499</v>
      </c>
      <c r="AC154" s="13">
        <f t="shared" si="2"/>
        <v>24.441646062273975</v>
      </c>
      <c r="AD154" s="13">
        <f t="shared" si="2"/>
        <v>1.6859737597612714</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3.2678115694312213</v>
      </c>
      <c r="F157" s="22">
        <v>0.11450800393076437</v>
      </c>
      <c r="G157" s="22">
        <v>0.20826004974421969</v>
      </c>
      <c r="H157" s="22" t="s">
        <v>390</v>
      </c>
      <c r="I157" s="22">
        <v>4.542709668800278E-2</v>
      </c>
      <c r="J157" s="22">
        <v>4.542709668800278E-2</v>
      </c>
      <c r="K157" s="22">
        <v>4.542709668800278E-2</v>
      </c>
      <c r="L157" s="22">
        <v>2.1805006410241332E-2</v>
      </c>
      <c r="M157" s="22">
        <v>0.81439061076736807</v>
      </c>
      <c r="N157" s="22">
        <v>0</v>
      </c>
      <c r="O157" s="22">
        <v>2.1569791400208489E-3</v>
      </c>
      <c r="P157" s="22">
        <v>1.3140217749552298E-3</v>
      </c>
      <c r="Q157" s="22">
        <v>2.4792863678400566E-5</v>
      </c>
      <c r="R157" s="22">
        <v>7.4378591035201688E-3</v>
      </c>
      <c r="S157" s="22">
        <v>5.2560870998209193E-3</v>
      </c>
      <c r="T157" s="22">
        <v>2.1817720036992495E-3</v>
      </c>
      <c r="U157" s="22">
        <v>2.4792863678400566E-5</v>
      </c>
      <c r="V157" s="22">
        <v>0.43089997073060177</v>
      </c>
      <c r="W157" s="22" t="s">
        <v>390</v>
      </c>
      <c r="X157" s="22">
        <v>1.2644360475984285E-3</v>
      </c>
      <c r="Y157" s="22">
        <v>7.6362020129473731E-3</v>
      </c>
      <c r="Z157" s="22">
        <v>8.5287451053697935E-3</v>
      </c>
      <c r="AA157" s="22">
        <v>1.9586362305936446E-3</v>
      </c>
      <c r="AB157" s="22">
        <v>1.9388019396509238E-2</v>
      </c>
      <c r="AC157" s="22" t="s">
        <v>391</v>
      </c>
      <c r="AD157" s="22" t="s">
        <v>391</v>
      </c>
      <c r="AE157" s="59"/>
      <c r="AF157" s="22">
        <v>10856.795004771606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8.7874646658124472E-2</v>
      </c>
      <c r="F158" s="22">
        <v>1.3981430353817E-2</v>
      </c>
      <c r="G158" s="22">
        <v>8.7071351599009254E-3</v>
      </c>
      <c r="H158" s="22" t="s">
        <v>390</v>
      </c>
      <c r="I158" s="22">
        <v>7.8026643244470586E-4</v>
      </c>
      <c r="J158" s="22">
        <v>7.8026643244470586E-4</v>
      </c>
      <c r="K158" s="22">
        <v>7.8026643244470586E-4</v>
      </c>
      <c r="L158" s="22">
        <v>1.1703996486670588E-4</v>
      </c>
      <c r="M158" s="22">
        <v>0.35126331103171221</v>
      </c>
      <c r="N158" s="22">
        <v>0.40910253643575528</v>
      </c>
      <c r="O158" s="22">
        <v>8.6073741135622465E-5</v>
      </c>
      <c r="P158" s="22">
        <v>5.2998848545084326E-5</v>
      </c>
      <c r="Q158" s="22">
        <v>1.0360512008851407E-6</v>
      </c>
      <c r="R158" s="22">
        <v>2.9116563560786432E-4</v>
      </c>
      <c r="S158" s="22">
        <v>2.1390725928216545E-4</v>
      </c>
      <c r="T158" s="22">
        <v>8.7614312293934492E-5</v>
      </c>
      <c r="U158" s="22">
        <v>1.0094975189153056E-6</v>
      </c>
      <c r="V158" s="22">
        <v>1.7196417034484077E-2</v>
      </c>
      <c r="W158" s="22" t="s">
        <v>390</v>
      </c>
      <c r="X158" s="22">
        <v>5.0236350412098336E-5</v>
      </c>
      <c r="Y158" s="22">
        <v>2.9666590860811273E-4</v>
      </c>
      <c r="Z158" s="22">
        <v>3.3003380690844217E-4</v>
      </c>
      <c r="AA158" s="22">
        <v>7.7918099938390525E-5</v>
      </c>
      <c r="AB158" s="22">
        <v>7.5485416586704374E-4</v>
      </c>
      <c r="AC158" s="22" t="s">
        <v>391</v>
      </c>
      <c r="AD158" s="22" t="s">
        <v>391</v>
      </c>
      <c r="AE158" s="59"/>
      <c r="AF158" s="22">
        <v>425.7447944390409</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0.12046000000000001</v>
      </c>
      <c r="F163" s="24">
        <v>0.317</v>
      </c>
      <c r="G163" s="24">
        <v>2.4092000000000002E-2</v>
      </c>
      <c r="H163" s="24">
        <v>2.7262000000000002E-2</v>
      </c>
      <c r="I163" s="24" t="s">
        <v>390</v>
      </c>
      <c r="J163" s="24" t="s">
        <v>390</v>
      </c>
      <c r="K163" s="24" t="s">
        <v>390</v>
      </c>
      <c r="L163" s="24" t="s">
        <v>390</v>
      </c>
      <c r="M163" s="24">
        <v>3.4236</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634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2013</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2013</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58.966695995999977</v>
      </c>
      <c r="F14" s="183">
        <v>4.6240922510000049</v>
      </c>
      <c r="G14" s="183">
        <v>86.174697471000016</v>
      </c>
      <c r="H14" s="183">
        <v>1.8820774200000001E-2</v>
      </c>
      <c r="I14" s="183">
        <v>1.8759270400000001</v>
      </c>
      <c r="J14" s="183">
        <v>2.67179601</v>
      </c>
      <c r="K14" s="183">
        <v>3.1858824850000023</v>
      </c>
      <c r="L14" s="183">
        <v>2.127038419285452E-2</v>
      </c>
      <c r="M14" s="183">
        <v>7.9482534660000059</v>
      </c>
      <c r="N14" s="183">
        <v>1.5824821988311137</v>
      </c>
      <c r="O14" s="183">
        <v>0.12922516678162962</v>
      </c>
      <c r="P14" s="183">
        <v>1.1163850235780135</v>
      </c>
      <c r="Q14" s="183">
        <v>0.34444603360512377</v>
      </c>
      <c r="R14" s="183">
        <v>3.8462905116016435</v>
      </c>
      <c r="S14" s="183">
        <v>0.99606290488620564</v>
      </c>
      <c r="T14" s="183">
        <v>2.1990456650312105</v>
      </c>
      <c r="U14" s="183">
        <v>18.817066800143998</v>
      </c>
      <c r="V14" s="183">
        <v>5.1541677997573414</v>
      </c>
      <c r="W14" s="183">
        <v>1.2864546069137048</v>
      </c>
      <c r="X14" s="183">
        <v>2.8991107602588436E-3</v>
      </c>
      <c r="Y14" s="183">
        <v>6.4267330716129964E-3</v>
      </c>
      <c r="Z14" s="183">
        <v>5.0179399564080629E-3</v>
      </c>
      <c r="AA14" s="183">
        <v>2.7275021732539985E-3</v>
      </c>
      <c r="AB14" s="183">
        <v>1.7071285961533896E-2</v>
      </c>
      <c r="AC14" s="183">
        <v>3.1863486401213179</v>
      </c>
      <c r="AD14" s="183">
        <v>0.66254126042912542</v>
      </c>
      <c r="AE14" s="184"/>
      <c r="AF14" s="183">
        <v>948.64121849000014</v>
      </c>
      <c r="AG14" s="183">
        <v>452751.22020069306</v>
      </c>
      <c r="AH14" s="183">
        <v>35955.961647797005</v>
      </c>
      <c r="AI14" s="183">
        <v>9433.8595243400014</v>
      </c>
      <c r="AJ14" s="183">
        <v>7283.7738330000002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0.29966100000000001</v>
      </c>
      <c r="F15" s="183">
        <v>6.7635189999999965E-3</v>
      </c>
      <c r="G15" s="183">
        <v>0.13022846199999999</v>
      </c>
      <c r="H15" s="183" t="s">
        <v>390</v>
      </c>
      <c r="I15" s="183">
        <v>7.1924100000000015E-3</v>
      </c>
      <c r="J15" s="183">
        <v>7.1960899999999987E-3</v>
      </c>
      <c r="K15" s="183">
        <v>7.6356000000000002E-3</v>
      </c>
      <c r="L15" s="183">
        <v>2.3394992678133167E-4</v>
      </c>
      <c r="M15" s="183">
        <v>3.8632240000000005E-2</v>
      </c>
      <c r="N15" s="183">
        <v>8.9819723035456222E-3</v>
      </c>
      <c r="O15" s="183">
        <v>3.5705934050039353E-3</v>
      </c>
      <c r="P15" s="183">
        <v>9.0478583181862686E-4</v>
      </c>
      <c r="Q15" s="183">
        <v>2.2896656165465505E-3</v>
      </c>
      <c r="R15" s="183">
        <v>1.3736792001042056E-2</v>
      </c>
      <c r="S15" s="183">
        <v>1.1129932513788203E-2</v>
      </c>
      <c r="T15" s="183">
        <v>1.8195425073126114E-2</v>
      </c>
      <c r="U15" s="183">
        <v>2.161149339841211E-3</v>
      </c>
      <c r="V15" s="183">
        <v>0.12784912224663555</v>
      </c>
      <c r="W15" s="183">
        <v>2.3665469918731342E-3</v>
      </c>
      <c r="X15" s="183">
        <v>6.0570491480489108E-6</v>
      </c>
      <c r="Y15" s="183">
        <v>9.9254105988568649E-6</v>
      </c>
      <c r="Z15" s="183">
        <v>7.1831426725958628E-6</v>
      </c>
      <c r="AA15" s="183">
        <v>7.2254329087958652E-6</v>
      </c>
      <c r="AB15" s="183">
        <v>3.0391035328297512E-5</v>
      </c>
      <c r="AC15" s="183">
        <v>2.9325044108238805E-5</v>
      </c>
      <c r="AD15" s="183">
        <v>1.981752463649999E-6</v>
      </c>
      <c r="AE15" s="184"/>
      <c r="AF15" s="183">
        <v>1.0564500000000001</v>
      </c>
      <c r="AG15" s="186">
        <v>2448.0685819999999</v>
      </c>
      <c r="AH15" s="183">
        <v>10154.52947678388</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3.5538019999999997</v>
      </c>
      <c r="F16" s="183">
        <v>0.38295330399999999</v>
      </c>
      <c r="G16" s="183">
        <v>3.5777190000000001</v>
      </c>
      <c r="H16" s="183">
        <v>1.1200000000000001E-4</v>
      </c>
      <c r="I16" s="183">
        <v>7.3823000000000014E-2</v>
      </c>
      <c r="J16" s="183">
        <v>0.10671001999999999</v>
      </c>
      <c r="K16" s="183">
        <v>0.11776600000000001</v>
      </c>
      <c r="L16" s="183">
        <v>1.5894392354489308E-4</v>
      </c>
      <c r="M16" s="183">
        <v>1.4650369999999997</v>
      </c>
      <c r="N16" s="183">
        <v>0.1055741056776045</v>
      </c>
      <c r="O16" s="183">
        <v>7.6036952143582488E-3</v>
      </c>
      <c r="P16" s="183">
        <v>7.8546000316785006E-2</v>
      </c>
      <c r="Q16" s="183">
        <v>2.1932584415760001E-2</v>
      </c>
      <c r="R16" s="183">
        <v>0.23569523099448347</v>
      </c>
      <c r="S16" s="183">
        <v>2.6065665752298347E-2</v>
      </c>
      <c r="T16" s="183">
        <v>9.5738059992595229E-2</v>
      </c>
      <c r="U16" s="183">
        <v>1.1653075838562028</v>
      </c>
      <c r="V16" s="183">
        <v>0.23074176214330955</v>
      </c>
      <c r="W16" s="183">
        <v>5.8760104055625012E-2</v>
      </c>
      <c r="X16" s="183">
        <v>2.8944879221304346E-2</v>
      </c>
      <c r="Y16" s="183">
        <v>2.0241340929565217E-3</v>
      </c>
      <c r="Z16" s="183">
        <v>1.8365045889565219E-3</v>
      </c>
      <c r="AA16" s="183">
        <v>1.8365045889565219E-3</v>
      </c>
      <c r="AB16" s="183">
        <v>3.4642022492173914E-2</v>
      </c>
      <c r="AC16" s="183">
        <v>0.17351540485011904</v>
      </c>
      <c r="AD16" s="183">
        <v>1.4272184106462193E-2</v>
      </c>
      <c r="AE16" s="184"/>
      <c r="AF16" s="183">
        <v>32.849160000000005</v>
      </c>
      <c r="AG16" s="186">
        <v>25889.890544999998</v>
      </c>
      <c r="AH16" s="183">
        <v>32759.218381464001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3.5624286100000009</v>
      </c>
      <c r="F17" s="183">
        <v>2.2580838000000002E-2</v>
      </c>
      <c r="G17" s="183">
        <v>4.302379127</v>
      </c>
      <c r="H17" s="183">
        <v>3.9800000000000002E-4</v>
      </c>
      <c r="I17" s="183">
        <v>0.20621705500000007</v>
      </c>
      <c r="J17" s="183">
        <v>0.31473094400000035</v>
      </c>
      <c r="K17" s="183">
        <v>0.37521824899999989</v>
      </c>
      <c r="L17" s="183">
        <v>1.1079975176296708E-3</v>
      </c>
      <c r="M17" s="183">
        <v>91.186284497999949</v>
      </c>
      <c r="N17" s="183">
        <v>5.4426187999973132</v>
      </c>
      <c r="O17" s="183">
        <v>0.12519790351829552</v>
      </c>
      <c r="P17" s="183">
        <v>0.19785223374279631</v>
      </c>
      <c r="Q17" s="183">
        <v>4.2812782041947162E-2</v>
      </c>
      <c r="R17" s="183">
        <v>0.53639859217438823</v>
      </c>
      <c r="S17" s="183">
        <v>2.1072192573915767</v>
      </c>
      <c r="T17" s="183">
        <v>1.58387040134811E-2</v>
      </c>
      <c r="U17" s="183">
        <v>0.15659930315479395</v>
      </c>
      <c r="V17" s="183">
        <v>7.7496596812191871</v>
      </c>
      <c r="W17" s="183">
        <v>21.069978118022817</v>
      </c>
      <c r="X17" s="183">
        <v>5.8193877277977566E-3</v>
      </c>
      <c r="Y17" s="183">
        <v>5.7999445638179006E-2</v>
      </c>
      <c r="Z17" s="183">
        <v>1.716221338151672E-2</v>
      </c>
      <c r="AA17" s="183">
        <v>1.946832095113225E-2</v>
      </c>
      <c r="AB17" s="183">
        <v>0.10044936769862574</v>
      </c>
      <c r="AC17" s="183">
        <v>0.17324166495544763</v>
      </c>
      <c r="AD17" s="183">
        <v>0.42246582744457878</v>
      </c>
      <c r="AE17" s="184"/>
      <c r="AF17" s="183">
        <v>8.7014691000000006</v>
      </c>
      <c r="AG17" s="186">
        <v>10728.566278699998</v>
      </c>
      <c r="AH17" s="183">
        <v>22341.865633721995</v>
      </c>
      <c r="AI17" s="186">
        <v>4.7751260000000002</v>
      </c>
      <c r="AJ17" s="186" t="s">
        <v>391</v>
      </c>
      <c r="AK17" s="185" t="s">
        <v>391</v>
      </c>
      <c r="AL17" s="160" t="s">
        <v>49</v>
      </c>
    </row>
    <row r="18" spans="1:39" s="2" customFormat="1" ht="24.75" customHeight="1" thickBot="1" x14ac:dyDescent="0.3">
      <c r="A18" s="120" t="s">
        <v>53</v>
      </c>
      <c r="B18" s="120" t="s">
        <v>60</v>
      </c>
      <c r="C18" s="121" t="s">
        <v>61</v>
      </c>
      <c r="D18" s="181"/>
      <c r="E18" s="182">
        <v>4.2643788000000002E-2</v>
      </c>
      <c r="F18" s="182">
        <v>2.529136E-3</v>
      </c>
      <c r="G18" s="182">
        <v>1.7343200000000001E-3</v>
      </c>
      <c r="H18" s="182" t="s">
        <v>391</v>
      </c>
      <c r="I18" s="182">
        <v>1.3301560000000001E-3</v>
      </c>
      <c r="J18" s="182">
        <v>2.8719560000000006E-3</v>
      </c>
      <c r="K18" s="182">
        <v>5.0942590000000003E-3</v>
      </c>
      <c r="L18" s="182">
        <v>2.9085965999999999E-5</v>
      </c>
      <c r="M18" s="182">
        <v>2.9130665E-2</v>
      </c>
      <c r="N18" s="182">
        <v>7.2802067392799965E-7</v>
      </c>
      <c r="O18" s="182">
        <v>1.2133677898799999E-7</v>
      </c>
      <c r="P18" s="182">
        <v>4.8534711595200035E-5</v>
      </c>
      <c r="Q18" s="182">
        <v>5.8241653914240004E-5</v>
      </c>
      <c r="R18" s="182">
        <v>3.6886380812352009E-7</v>
      </c>
      <c r="S18" s="182">
        <v>3.6886380812352009E-8</v>
      </c>
      <c r="T18" s="182">
        <v>2.4752702913551999E-7</v>
      </c>
      <c r="U18" s="182">
        <v>5.3388182754719997E-6</v>
      </c>
      <c r="V18" s="182">
        <v>7.2802067392799965E-7</v>
      </c>
      <c r="W18" s="182">
        <v>2.4267355797599998E-4</v>
      </c>
      <c r="X18" s="182">
        <v>2.7179438493311987E-7</v>
      </c>
      <c r="Y18" s="182">
        <v>4.0769157739967998E-7</v>
      </c>
      <c r="Z18" s="182">
        <v>4.0769157739967998E-7</v>
      </c>
      <c r="AA18" s="182">
        <v>4.0769157739967998E-7</v>
      </c>
      <c r="AB18" s="183">
        <v>1.4948691171321598E-6</v>
      </c>
      <c r="AC18" s="182">
        <v>1.4560413478559993E-6</v>
      </c>
      <c r="AD18" s="182">
        <v>2.7399999999999998E-10</v>
      </c>
      <c r="AE18" s="184"/>
      <c r="AF18" s="186">
        <v>7.0890147000000008</v>
      </c>
      <c r="AG18" s="186">
        <v>129.44708940000001</v>
      </c>
      <c r="AH18" s="186">
        <v>2830.5729104490015</v>
      </c>
      <c r="AI18" s="186" t="s">
        <v>391</v>
      </c>
      <c r="AJ18" s="186" t="s">
        <v>391</v>
      </c>
      <c r="AK18" s="185" t="s">
        <v>391</v>
      </c>
      <c r="AL18" s="160" t="s">
        <v>49</v>
      </c>
    </row>
    <row r="19" spans="1:39" s="2" customFormat="1" ht="24.75" customHeight="1" thickBot="1" x14ac:dyDescent="0.3">
      <c r="A19" s="120" t="s">
        <v>53</v>
      </c>
      <c r="B19" s="120" t="s">
        <v>62</v>
      </c>
      <c r="C19" s="121" t="s">
        <v>63</v>
      </c>
      <c r="D19" s="181"/>
      <c r="E19" s="182">
        <v>6.0726651529999982</v>
      </c>
      <c r="F19" s="183">
        <v>0.15582679600000021</v>
      </c>
      <c r="G19" s="183">
        <v>8.7353021380000051</v>
      </c>
      <c r="H19" s="183">
        <v>2.0829999999999998E-2</v>
      </c>
      <c r="I19" s="183">
        <v>0.14287738199999994</v>
      </c>
      <c r="J19" s="183">
        <v>0.1976900320000001</v>
      </c>
      <c r="K19" s="183">
        <v>0.24757480800000004</v>
      </c>
      <c r="L19" s="183">
        <v>4.28774424268867E-3</v>
      </c>
      <c r="M19" s="183">
        <v>1.5010421349999981</v>
      </c>
      <c r="N19" s="183">
        <v>5.4628636226396667E-2</v>
      </c>
      <c r="O19" s="183">
        <v>6.5340846882216115E-3</v>
      </c>
      <c r="P19" s="183">
        <v>4.7448950544638983E-2</v>
      </c>
      <c r="Q19" s="183">
        <v>3.0701504541168996E-2</v>
      </c>
      <c r="R19" s="183">
        <v>0.20297353405723387</v>
      </c>
      <c r="S19" s="183">
        <v>6.5541995703451386E-2</v>
      </c>
      <c r="T19" s="183">
        <v>0.91610961179170924</v>
      </c>
      <c r="U19" s="183">
        <v>0.97337022531758699</v>
      </c>
      <c r="V19" s="183">
        <v>0.49012179202634365</v>
      </c>
      <c r="W19" s="183">
        <v>0.13769813404095202</v>
      </c>
      <c r="X19" s="183">
        <v>7.4211249894588988E-5</v>
      </c>
      <c r="Y19" s="183">
        <v>1.3766628268498706E-4</v>
      </c>
      <c r="Z19" s="183">
        <v>8.927550383453601E-5</v>
      </c>
      <c r="AA19" s="183">
        <v>8.9566457462613054E-5</v>
      </c>
      <c r="AB19" s="183">
        <v>3.9071949387672509E-4</v>
      </c>
      <c r="AC19" s="183">
        <v>0.15671261897530728</v>
      </c>
      <c r="AD19" s="183">
        <v>3.05973990330057E-2</v>
      </c>
      <c r="AE19" s="184"/>
      <c r="AF19" s="183">
        <v>2785.3630225999996</v>
      </c>
      <c r="AG19" s="186">
        <v>23386.821445000001</v>
      </c>
      <c r="AH19" s="183">
        <v>44046.829059405994</v>
      </c>
      <c r="AI19" s="183">
        <v>191.10252</v>
      </c>
      <c r="AJ19" s="186" t="s">
        <v>391</v>
      </c>
      <c r="AK19" s="185" t="s">
        <v>391</v>
      </c>
      <c r="AL19" s="160" t="s">
        <v>49</v>
      </c>
    </row>
    <row r="20" spans="1:39" s="2" customFormat="1" ht="24.75" customHeight="1" thickBot="1" x14ac:dyDescent="0.3">
      <c r="A20" s="120" t="s">
        <v>53</v>
      </c>
      <c r="B20" s="120" t="s">
        <v>64</v>
      </c>
      <c r="C20" s="121" t="s">
        <v>65</v>
      </c>
      <c r="D20" s="181"/>
      <c r="E20" s="182">
        <v>1.8258574600000002</v>
      </c>
      <c r="F20" s="183">
        <v>0.15519879799999997</v>
      </c>
      <c r="G20" s="183">
        <v>1.0819126889999997</v>
      </c>
      <c r="H20" s="183">
        <v>3.9605075892709161E-5</v>
      </c>
      <c r="I20" s="183">
        <v>9.0963785999999991E-2</v>
      </c>
      <c r="J20" s="183">
        <v>0.13812458600000002</v>
      </c>
      <c r="K20" s="183">
        <v>0.16376923499999999</v>
      </c>
      <c r="L20" s="183">
        <v>1.2004185253023279E-3</v>
      </c>
      <c r="M20" s="183">
        <v>2.6008067009999993</v>
      </c>
      <c r="N20" s="183">
        <v>1.2672816734996309E-2</v>
      </c>
      <c r="O20" s="183">
        <v>1.8827477068169981E-3</v>
      </c>
      <c r="P20" s="183">
        <v>1.6039910154353978E-2</v>
      </c>
      <c r="Q20" s="183">
        <v>6.4198969868163097E-3</v>
      </c>
      <c r="R20" s="183">
        <v>3.2842493432078096E-2</v>
      </c>
      <c r="S20" s="183">
        <v>1.0899070315832541E-2</v>
      </c>
      <c r="T20" s="183">
        <v>6.8665766593134989E-2</v>
      </c>
      <c r="U20" s="183">
        <v>0.13935500523341326</v>
      </c>
      <c r="V20" s="183">
        <v>5.4617455474611297E-2</v>
      </c>
      <c r="W20" s="183">
        <v>5.1771513588735017E-2</v>
      </c>
      <c r="X20" s="183">
        <v>1.6570890675406523E-4</v>
      </c>
      <c r="Y20" s="183">
        <v>4.1931846052286785E-4</v>
      </c>
      <c r="Z20" s="183">
        <v>1.9432607478660319E-4</v>
      </c>
      <c r="AA20" s="183">
        <v>1.1349819272537956E-4</v>
      </c>
      <c r="AB20" s="183">
        <v>8.9285163478891583E-4</v>
      </c>
      <c r="AC20" s="183">
        <v>3.2593600336490419E-2</v>
      </c>
      <c r="AD20" s="183">
        <v>9.2951372215350683E-3</v>
      </c>
      <c r="AE20" s="184"/>
      <c r="AF20" s="183">
        <v>202.13592550000001</v>
      </c>
      <c r="AG20" s="186">
        <v>3228.1527350000001</v>
      </c>
      <c r="AH20" s="183">
        <v>4025.5007632899997</v>
      </c>
      <c r="AI20" s="183">
        <v>16439.218967000001</v>
      </c>
      <c r="AJ20" s="186" t="s">
        <v>391</v>
      </c>
      <c r="AK20" s="185" t="s">
        <v>391</v>
      </c>
      <c r="AL20" s="160" t="s">
        <v>49</v>
      </c>
    </row>
    <row r="21" spans="1:39" s="2" customFormat="1" ht="24.75" customHeight="1" thickBot="1" x14ac:dyDescent="0.3">
      <c r="A21" s="120" t="s">
        <v>53</v>
      </c>
      <c r="B21" s="120" t="s">
        <v>66</v>
      </c>
      <c r="C21" s="121" t="s">
        <v>67</v>
      </c>
      <c r="D21" s="181"/>
      <c r="E21" s="182">
        <v>0.82611893199999786</v>
      </c>
      <c r="F21" s="183">
        <v>9.1393215000000042E-2</v>
      </c>
      <c r="G21" s="183">
        <v>1.4518493679999942</v>
      </c>
      <c r="H21" s="183">
        <v>4.5020221471519994E-3</v>
      </c>
      <c r="I21" s="183">
        <v>5.0465615000000047E-2</v>
      </c>
      <c r="J21" s="183">
        <v>7.5992256999999966E-2</v>
      </c>
      <c r="K21" s="183">
        <v>0.34150534799999993</v>
      </c>
      <c r="L21" s="183">
        <v>1.9553241059475581E-3</v>
      </c>
      <c r="M21" s="183">
        <v>2.2663608419999979</v>
      </c>
      <c r="N21" s="183">
        <v>2.3367949094366455E-2</v>
      </c>
      <c r="O21" s="183">
        <v>2.0775482797236117E-3</v>
      </c>
      <c r="P21" s="183">
        <v>5.3022787274061229E-3</v>
      </c>
      <c r="Q21" s="183">
        <v>1.5912157262781428E-2</v>
      </c>
      <c r="R21" s="183">
        <v>2.3238721109593519E-2</v>
      </c>
      <c r="S21" s="183">
        <v>1.8324408802548112E-2</v>
      </c>
      <c r="T21" s="183">
        <v>7.3567736618220608E-2</v>
      </c>
      <c r="U21" s="183">
        <v>7.4203875979954551E-2</v>
      </c>
      <c r="V21" s="183">
        <v>6.1426153021919686E-2</v>
      </c>
      <c r="W21" s="183">
        <v>2.2995476728975037E-2</v>
      </c>
      <c r="X21" s="183">
        <v>5.487583813959143E-4</v>
      </c>
      <c r="Y21" s="183">
        <v>8.9262208912407437E-4</v>
      </c>
      <c r="Z21" s="183">
        <v>3.542860774356043E-4</v>
      </c>
      <c r="AA21" s="183">
        <v>2.8179461105311179E-4</v>
      </c>
      <c r="AB21" s="183">
        <v>2.077461159008683E-3</v>
      </c>
      <c r="AC21" s="183">
        <v>1.4498880510455347E-2</v>
      </c>
      <c r="AD21" s="183">
        <v>2.7974643033998633E-3</v>
      </c>
      <c r="AE21" s="184"/>
      <c r="AF21" s="183">
        <v>83.594238929999989</v>
      </c>
      <c r="AG21" s="183">
        <v>2212.60559216</v>
      </c>
      <c r="AH21" s="183">
        <v>10771.122959299999</v>
      </c>
      <c r="AI21" s="183">
        <v>562.75276839399999</v>
      </c>
      <c r="AJ21" s="186" t="s">
        <v>391</v>
      </c>
      <c r="AK21" s="185" t="s">
        <v>391</v>
      </c>
      <c r="AL21" s="160" t="s">
        <v>49</v>
      </c>
    </row>
    <row r="22" spans="1:39" s="2" customFormat="1" ht="24.75" customHeight="1" thickBot="1" x14ac:dyDescent="0.3">
      <c r="A22" s="120" t="s">
        <v>53</v>
      </c>
      <c r="B22" s="123" t="s">
        <v>68</v>
      </c>
      <c r="C22" s="121" t="s">
        <v>69</v>
      </c>
      <c r="D22" s="181"/>
      <c r="E22" s="182">
        <v>7.1455931649999949</v>
      </c>
      <c r="F22" s="183">
        <v>0.25778899099999986</v>
      </c>
      <c r="G22" s="183">
        <v>3.2263636609999988</v>
      </c>
      <c r="H22" s="183">
        <v>0.174618</v>
      </c>
      <c r="I22" s="183">
        <v>0.26005727199999995</v>
      </c>
      <c r="J22" s="183">
        <v>0.37644160200000015</v>
      </c>
      <c r="K22" s="183">
        <v>0.45945866400000013</v>
      </c>
      <c r="L22" s="183">
        <v>5.6313876389745381E-3</v>
      </c>
      <c r="M22" s="183">
        <v>7.364993861000003</v>
      </c>
      <c r="N22" s="183">
        <v>0.25198892456242195</v>
      </c>
      <c r="O22" s="183">
        <v>4.2830246817022093E-3</v>
      </c>
      <c r="P22" s="183">
        <v>0.1272427526579781</v>
      </c>
      <c r="Q22" s="183">
        <v>2.4685808540885971E-2</v>
      </c>
      <c r="R22" s="183">
        <v>0.11306705167978648</v>
      </c>
      <c r="S22" s="183">
        <v>0.14171832882702753</v>
      </c>
      <c r="T22" s="183">
        <v>0.12829373766671265</v>
      </c>
      <c r="U22" s="183">
        <v>6.7157952252268158E-2</v>
      </c>
      <c r="V22" s="183">
        <v>1.135963556178013</v>
      </c>
      <c r="W22" s="183">
        <v>0.13286025958143097</v>
      </c>
      <c r="X22" s="183">
        <v>8.0397479780755618E-4</v>
      </c>
      <c r="Y22" s="183">
        <v>1.4254240835666983E-3</v>
      </c>
      <c r="Z22" s="183">
        <v>5.4070324311867365E-4</v>
      </c>
      <c r="AA22" s="183">
        <v>4.3502037862385952E-4</v>
      </c>
      <c r="AB22" s="183">
        <v>3.2051225031167877E-3</v>
      </c>
      <c r="AC22" s="183">
        <v>1.3001879472946752E-2</v>
      </c>
      <c r="AD22" s="183">
        <v>9.5974441238800504E-3</v>
      </c>
      <c r="AE22" s="184"/>
      <c r="AF22" s="183">
        <v>1782.2960799299999</v>
      </c>
      <c r="AG22" s="183">
        <v>7223.5966090800011</v>
      </c>
      <c r="AH22" s="183">
        <v>21371.645384096937</v>
      </c>
      <c r="AI22" s="183">
        <v>410.99330761000004</v>
      </c>
      <c r="AJ22" s="183">
        <v>4294.9666348000001</v>
      </c>
      <c r="AK22" s="185" t="s">
        <v>391</v>
      </c>
      <c r="AL22" s="160" t="s">
        <v>49</v>
      </c>
    </row>
    <row r="23" spans="1:39" s="2" customFormat="1" ht="24.75" customHeight="1" thickBot="1" x14ac:dyDescent="0.3">
      <c r="A23" s="120" t="s">
        <v>70</v>
      </c>
      <c r="B23" s="123" t="s">
        <v>393</v>
      </c>
      <c r="C23" s="121" t="s">
        <v>394</v>
      </c>
      <c r="E23" s="183">
        <v>0.79037999999999997</v>
      </c>
      <c r="F23" s="183">
        <v>5.439999999999999E-2</v>
      </c>
      <c r="G23" s="183">
        <v>1.2000000000000001E-3</v>
      </c>
      <c r="H23" s="183">
        <v>4.7999999999999996E-4</v>
      </c>
      <c r="I23" s="183">
        <v>2.2919999999999996E-2</v>
      </c>
      <c r="J23" s="183">
        <v>2.2919999999999996E-2</v>
      </c>
      <c r="K23" s="183">
        <v>2.2919999999999996E-2</v>
      </c>
      <c r="L23" s="183">
        <v>1.8279999999999998E-2</v>
      </c>
      <c r="M23" s="183">
        <v>0.39432</v>
      </c>
      <c r="N23" s="183">
        <v>2.2500000000000001E-5</v>
      </c>
      <c r="O23" s="183">
        <v>5.9999999999999995E-4</v>
      </c>
      <c r="P23" s="183">
        <v>3.1799999999999998E-4</v>
      </c>
      <c r="Q23" s="183">
        <v>6.000000000000001E-6</v>
      </c>
      <c r="R23" s="183">
        <v>3.0000000000000001E-3</v>
      </c>
      <c r="S23" s="183">
        <v>0.10199999999999999</v>
      </c>
      <c r="T23" s="183">
        <v>4.1999999999999997E-3</v>
      </c>
      <c r="U23" s="183">
        <v>5.9999999999999995E-4</v>
      </c>
      <c r="V23" s="183">
        <v>0.06</v>
      </c>
      <c r="W23" s="183" t="s">
        <v>390</v>
      </c>
      <c r="X23" s="183">
        <v>1.8E-3</v>
      </c>
      <c r="Y23" s="183">
        <v>3.0000000000000001E-3</v>
      </c>
      <c r="Z23" s="183">
        <v>2.0639999999999999E-3</v>
      </c>
      <c r="AA23" s="183">
        <v>1.2720000000000001E-3</v>
      </c>
      <c r="AB23" s="183">
        <v>8.1360000000000009E-3</v>
      </c>
      <c r="AC23" s="183" t="s">
        <v>391</v>
      </c>
      <c r="AD23" s="183" t="s">
        <v>391</v>
      </c>
      <c r="AE23" s="184"/>
      <c r="AF23" s="183">
        <v>1761.4420000000002</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2.5154826439999907</v>
      </c>
      <c r="F24" s="182">
        <v>0.88763558099999829</v>
      </c>
      <c r="G24" s="182">
        <v>1.0987339519999908</v>
      </c>
      <c r="H24" s="183">
        <v>3.7300000000000001E-4</v>
      </c>
      <c r="I24" s="182">
        <v>0.24324313900000238</v>
      </c>
      <c r="J24" s="182">
        <v>0.36521404600000174</v>
      </c>
      <c r="K24" s="182">
        <v>0.50147623899999716</v>
      </c>
      <c r="L24" s="182">
        <v>8.3402281093347096E-3</v>
      </c>
      <c r="M24" s="182">
        <v>2.4279887219999834</v>
      </c>
      <c r="N24" s="182">
        <v>8.446639343754539E-2</v>
      </c>
      <c r="O24" s="182">
        <v>2.2281138762637171E-2</v>
      </c>
      <c r="P24" s="182">
        <v>8.5495521083815435E-3</v>
      </c>
      <c r="Q24" s="182">
        <v>4.0137795321113244E-2</v>
      </c>
      <c r="R24" s="182">
        <v>6.2273179940351614E-2</v>
      </c>
      <c r="S24" s="182">
        <v>5.0071439265474263E-2</v>
      </c>
      <c r="T24" s="182">
        <v>0.1192853627367236</v>
      </c>
      <c r="U24" s="182">
        <v>2.4202326119265906E-2</v>
      </c>
      <c r="V24" s="182">
        <v>0.86203100128937549</v>
      </c>
      <c r="W24" s="182">
        <v>0.23881621425982857</v>
      </c>
      <c r="X24" s="182">
        <v>1.6045083487901967E-2</v>
      </c>
      <c r="Y24" s="182">
        <v>2.5902155641731262E-2</v>
      </c>
      <c r="Z24" s="182">
        <v>8.3670133829369716E-3</v>
      </c>
      <c r="AA24" s="182">
        <v>6.624291772624199E-3</v>
      </c>
      <c r="AB24" s="183">
        <v>5.6938544285194848E-2</v>
      </c>
      <c r="AC24" s="182">
        <v>2.9945998382598673E-2</v>
      </c>
      <c r="AD24" s="182">
        <v>1.0383303510486481E-2</v>
      </c>
      <c r="AE24" s="184"/>
      <c r="AF24" s="183">
        <v>347.37959746999991</v>
      </c>
      <c r="AG24" s="186">
        <v>1000.1343030000004</v>
      </c>
      <c r="AH24" s="183">
        <v>19014.48138037711</v>
      </c>
      <c r="AI24" s="183">
        <v>6782.2151604000001</v>
      </c>
      <c r="AJ24" s="186" t="s">
        <v>391</v>
      </c>
      <c r="AK24" s="185" t="s">
        <v>391</v>
      </c>
      <c r="AL24" s="160" t="s">
        <v>49</v>
      </c>
    </row>
    <row r="25" spans="1:39" s="2" customFormat="1" ht="24.75" customHeight="1" thickBot="1" x14ac:dyDescent="0.3">
      <c r="A25" s="120" t="s">
        <v>73</v>
      </c>
      <c r="B25" s="123" t="s">
        <v>74</v>
      </c>
      <c r="C25" s="125" t="s">
        <v>75</v>
      </c>
      <c r="D25" s="181"/>
      <c r="E25" s="182">
        <v>0.48514381473358392</v>
      </c>
      <c r="F25" s="182">
        <v>5.406101168559866E-2</v>
      </c>
      <c r="G25" s="182">
        <v>2.9862934072897491E-2</v>
      </c>
      <c r="H25" s="182" t="s">
        <v>390</v>
      </c>
      <c r="I25" s="182">
        <v>4.0614249292080101E-3</v>
      </c>
      <c r="J25" s="182">
        <v>4.0614249292080101E-3</v>
      </c>
      <c r="K25" s="182">
        <v>4.0614249292080101E-3</v>
      </c>
      <c r="L25" s="182">
        <v>1.9494839660198447E-3</v>
      </c>
      <c r="M25" s="182">
        <v>0.31278646782162683</v>
      </c>
      <c r="N25" s="182" t="s">
        <v>390</v>
      </c>
      <c r="O25" s="182">
        <v>3.0929467016831179E-4</v>
      </c>
      <c r="P25" s="182">
        <v>1.8842089102207499E-4</v>
      </c>
      <c r="Q25" s="182">
        <v>3.5551111513599055E-6</v>
      </c>
      <c r="R25" s="182">
        <v>1.0665333454079717E-3</v>
      </c>
      <c r="S25" s="182">
        <v>7.5368356408829994E-4</v>
      </c>
      <c r="T25" s="182">
        <v>3.1284978131967169E-4</v>
      </c>
      <c r="U25" s="182">
        <v>3.5551111513599055E-6</v>
      </c>
      <c r="V25" s="182">
        <v>6.1787831810635158E-2</v>
      </c>
      <c r="W25" s="182" t="s">
        <v>390</v>
      </c>
      <c r="X25" s="182">
        <v>1.8131066871935516E-4</v>
      </c>
      <c r="Y25" s="182">
        <v>1.0949742346188509E-3</v>
      </c>
      <c r="Z25" s="182">
        <v>1.2229582360678073E-3</v>
      </c>
      <c r="AA25" s="182">
        <v>2.8085378095743253E-4</v>
      </c>
      <c r="AB25" s="183">
        <v>2.7800969203634462E-3</v>
      </c>
      <c r="AC25" s="183" t="s">
        <v>391</v>
      </c>
      <c r="AD25" s="183" t="s">
        <v>391</v>
      </c>
      <c r="AE25" s="184"/>
      <c r="AF25" s="183">
        <v>1556.7831731805024</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5.4992430050517876E-2</v>
      </c>
      <c r="F26" s="183">
        <v>4.069583190714314E-2</v>
      </c>
      <c r="G26" s="183">
        <v>5.1618896181845047E-3</v>
      </c>
      <c r="H26" s="183" t="s">
        <v>390</v>
      </c>
      <c r="I26" s="183">
        <v>3.6618433534970555E-4</v>
      </c>
      <c r="J26" s="183">
        <v>3.6618433534970555E-4</v>
      </c>
      <c r="K26" s="183">
        <v>3.6618433534970555E-4</v>
      </c>
      <c r="L26" s="183">
        <v>5.492765030245583E-5</v>
      </c>
      <c r="M26" s="183">
        <v>1.5126441862260924</v>
      </c>
      <c r="N26" s="183">
        <v>2.505576940378512</v>
      </c>
      <c r="O26" s="183">
        <v>5.7208792620753203E-5</v>
      </c>
      <c r="P26" s="183">
        <v>3.8530133303798933E-5</v>
      </c>
      <c r="Q26" s="183">
        <v>9.6264353755393346E-7</v>
      </c>
      <c r="R26" s="183">
        <v>1.6042388212654041E-4</v>
      </c>
      <c r="S26" s="183">
        <v>1.6661050740175527E-4</v>
      </c>
      <c r="T26" s="183">
        <v>6.1467401568649236E-5</v>
      </c>
      <c r="U26" s="183">
        <v>7.8917167385171783E-7</v>
      </c>
      <c r="V26" s="183">
        <v>1.1438118121132762E-2</v>
      </c>
      <c r="W26" s="183" t="s">
        <v>390</v>
      </c>
      <c r="X26" s="183">
        <v>3.2094577772433461E-5</v>
      </c>
      <c r="Y26" s="183">
        <v>1.4991048473823919E-4</v>
      </c>
      <c r="Z26" s="183">
        <v>1.5889181626225289E-4</v>
      </c>
      <c r="AA26" s="183">
        <v>5.0375003638832818E-5</v>
      </c>
      <c r="AB26" s="183">
        <v>3.9127188241175836E-4</v>
      </c>
      <c r="AC26" s="183" t="s">
        <v>391</v>
      </c>
      <c r="AD26" s="183" t="s">
        <v>391</v>
      </c>
      <c r="AE26" s="184"/>
      <c r="AF26" s="183">
        <v>267.44802992687522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30.191116751705604</v>
      </c>
      <c r="F27" s="183">
        <v>9.417198351457257</v>
      </c>
      <c r="G27" s="183">
        <v>6.807307339878288E-2</v>
      </c>
      <c r="H27" s="183">
        <v>1.1917643648764664</v>
      </c>
      <c r="I27" s="183">
        <v>1.0287118076077375</v>
      </c>
      <c r="J27" s="183">
        <v>1.0287118076077375</v>
      </c>
      <c r="K27" s="183">
        <v>1.0287118076077375</v>
      </c>
      <c r="L27" s="183">
        <v>0.63341992023097893</v>
      </c>
      <c r="M27" s="183">
        <v>99.47101874743106</v>
      </c>
      <c r="N27" s="183">
        <v>0.67788288766395877</v>
      </c>
      <c r="O27" s="183">
        <v>3.6246806805006164E-4</v>
      </c>
      <c r="P27" s="183">
        <v>2.0543666500547841E-2</v>
      </c>
      <c r="Q27" s="183">
        <v>5.8191254639805394E-4</v>
      </c>
      <c r="R27" s="183">
        <v>2.2002037221037218E-2</v>
      </c>
      <c r="S27" s="183">
        <v>1.5148042842228295E-2</v>
      </c>
      <c r="T27" s="183">
        <v>3.5952261177312887E-3</v>
      </c>
      <c r="U27" s="183">
        <v>4.3888895669598444E-4</v>
      </c>
      <c r="V27" s="183">
        <v>7.4709304514215036E-2</v>
      </c>
      <c r="W27" s="183">
        <v>1.5477604</v>
      </c>
      <c r="X27" s="183">
        <v>5.7106407047700002E-2</v>
      </c>
      <c r="Y27" s="183">
        <v>6.4588644046099999E-2</v>
      </c>
      <c r="Z27" s="183">
        <v>4.9511057446999997E-2</v>
      </c>
      <c r="AA27" s="183">
        <v>5.6301093859300003E-2</v>
      </c>
      <c r="AB27" s="183">
        <v>0.22750720240009997</v>
      </c>
      <c r="AC27" s="183">
        <v>1.5477606E-3</v>
      </c>
      <c r="AD27" s="183">
        <v>3.1004410000000002E-4</v>
      </c>
      <c r="AE27" s="184"/>
      <c r="AF27" s="183">
        <v>125189.8051197849</v>
      </c>
      <c r="AG27" s="186" t="s">
        <v>391</v>
      </c>
      <c r="AH27" s="183">
        <v>319.67540328259997</v>
      </c>
      <c r="AI27" s="183">
        <v>5802.9690970175998</v>
      </c>
      <c r="AJ27" s="186" t="s">
        <v>391</v>
      </c>
      <c r="AK27" s="185" t="s">
        <v>391</v>
      </c>
      <c r="AL27" s="160" t="s">
        <v>49</v>
      </c>
    </row>
    <row r="28" spans="1:39" s="2" customFormat="1" ht="24.75" customHeight="1" thickBot="1" x14ac:dyDescent="0.3">
      <c r="A28" s="120" t="s">
        <v>78</v>
      </c>
      <c r="B28" s="120" t="s">
        <v>81</v>
      </c>
      <c r="C28" s="121" t="s">
        <v>82</v>
      </c>
      <c r="D28" s="181"/>
      <c r="E28" s="182">
        <v>10.073281655839518</v>
      </c>
      <c r="F28" s="183">
        <v>1.0164001501906865</v>
      </c>
      <c r="G28" s="183">
        <v>1.435105203743327E-2</v>
      </c>
      <c r="H28" s="183">
        <v>4.5184371303995489E-2</v>
      </c>
      <c r="I28" s="183">
        <v>0.4868719066262624</v>
      </c>
      <c r="J28" s="183">
        <v>0.4868719066262624</v>
      </c>
      <c r="K28" s="183">
        <v>0.4868719066262624</v>
      </c>
      <c r="L28" s="183">
        <v>0.31062852401313695</v>
      </c>
      <c r="M28" s="183">
        <v>6.5693776960946852</v>
      </c>
      <c r="N28" s="183">
        <v>3.831454452437659E-2</v>
      </c>
      <c r="O28" s="183">
        <v>4.7916087315547838E-5</v>
      </c>
      <c r="P28" s="183">
        <v>4.0759004869510146E-3</v>
      </c>
      <c r="Q28" s="183">
        <v>8.7806536483119206E-5</v>
      </c>
      <c r="R28" s="183">
        <v>5.9226330766536574E-3</v>
      </c>
      <c r="S28" s="183">
        <v>3.9937421728927633E-3</v>
      </c>
      <c r="T28" s="183">
        <v>3.1204892148183787E-4</v>
      </c>
      <c r="U28" s="183">
        <v>7.9780898335142777E-5</v>
      </c>
      <c r="V28" s="183">
        <v>1.4119792555886404E-2</v>
      </c>
      <c r="W28" s="183">
        <v>0.41302130000000004</v>
      </c>
      <c r="X28" s="183">
        <v>1.5172135494600001E-2</v>
      </c>
      <c r="Y28" s="183">
        <v>1.7016644398099998E-2</v>
      </c>
      <c r="Z28" s="183">
        <v>1.3313503211500001E-2</v>
      </c>
      <c r="AA28" s="183">
        <v>1.42462579674E-2</v>
      </c>
      <c r="AB28" s="183">
        <v>5.9748541071599999E-2</v>
      </c>
      <c r="AC28" s="183">
        <v>4.130216E-4</v>
      </c>
      <c r="AD28" s="183">
        <v>8.2919199999999997E-5</v>
      </c>
      <c r="AE28" s="184"/>
      <c r="AF28" s="183">
        <v>28922.479545549901</v>
      </c>
      <c r="AG28" s="186" t="s">
        <v>391</v>
      </c>
      <c r="AH28" s="183" t="s">
        <v>391</v>
      </c>
      <c r="AI28" s="183">
        <v>1676.8048975816</v>
      </c>
      <c r="AJ28" s="186" t="s">
        <v>391</v>
      </c>
      <c r="AK28" s="185" t="s">
        <v>391</v>
      </c>
      <c r="AL28" s="160" t="s">
        <v>49</v>
      </c>
    </row>
    <row r="29" spans="1:39" s="2" customFormat="1" ht="24.75" customHeight="1" thickBot="1" x14ac:dyDescent="0.3">
      <c r="A29" s="120" t="s">
        <v>78</v>
      </c>
      <c r="B29" s="120" t="s">
        <v>83</v>
      </c>
      <c r="C29" s="121" t="s">
        <v>84</v>
      </c>
      <c r="D29" s="181"/>
      <c r="E29" s="182">
        <v>32.756595602004964</v>
      </c>
      <c r="F29" s="183">
        <v>1.007890176988111</v>
      </c>
      <c r="G29" s="183">
        <v>2.9883750596176897E-2</v>
      </c>
      <c r="H29" s="183">
        <v>5.046557302382771E-2</v>
      </c>
      <c r="I29" s="183">
        <v>0.5556102974414191</v>
      </c>
      <c r="J29" s="183">
        <v>0.5556102974414191</v>
      </c>
      <c r="K29" s="183">
        <v>0.5556102974414191</v>
      </c>
      <c r="L29" s="183">
        <v>0.37104619295286817</v>
      </c>
      <c r="M29" s="183">
        <v>11.365218589362309</v>
      </c>
      <c r="N29" s="183">
        <v>1.286415350829995E-3</v>
      </c>
      <c r="O29" s="183">
        <v>7.4880433490338163E-5</v>
      </c>
      <c r="P29" s="183">
        <v>7.9230711999845153E-3</v>
      </c>
      <c r="Q29" s="183">
        <v>1.4964682898074573E-4</v>
      </c>
      <c r="R29" s="183">
        <v>1.2698085167376706E-2</v>
      </c>
      <c r="S29" s="183">
        <v>8.5155004639112485E-3</v>
      </c>
      <c r="T29" s="183">
        <v>3.0123230396031196E-4</v>
      </c>
      <c r="U29" s="183">
        <v>1.4953279098081507E-4</v>
      </c>
      <c r="V29" s="183">
        <v>2.6912481236548793E-2</v>
      </c>
      <c r="W29" s="183">
        <v>0.36391490000000004</v>
      </c>
      <c r="X29" s="183">
        <v>6.8132377161000002E-3</v>
      </c>
      <c r="Y29" s="183">
        <v>4.1257939504900004E-2</v>
      </c>
      <c r="Z29" s="183">
        <v>4.6102908546999999E-2</v>
      </c>
      <c r="AA29" s="183">
        <v>1.05983697813E-2</v>
      </c>
      <c r="AB29" s="183">
        <v>0.10477245554930001</v>
      </c>
      <c r="AC29" s="183">
        <v>2.4719549999999997E-4</v>
      </c>
      <c r="AD29" s="183">
        <v>5.2384299999999999E-5</v>
      </c>
      <c r="AE29" s="184"/>
      <c r="AF29" s="183">
        <v>59918.872220825397</v>
      </c>
      <c r="AG29" s="186" t="s">
        <v>391</v>
      </c>
      <c r="AH29" s="183">
        <v>416.42459671730001</v>
      </c>
      <c r="AI29" s="183">
        <v>3659.4091910486</v>
      </c>
      <c r="AJ29" s="186" t="s">
        <v>391</v>
      </c>
      <c r="AK29" s="185" t="s">
        <v>391</v>
      </c>
      <c r="AL29" s="160" t="s">
        <v>49</v>
      </c>
    </row>
    <row r="30" spans="1:39" s="2" customFormat="1" ht="24.75" customHeight="1" thickBot="1" x14ac:dyDescent="0.3">
      <c r="A30" s="120" t="s">
        <v>78</v>
      </c>
      <c r="B30" s="120" t="s">
        <v>85</v>
      </c>
      <c r="C30" s="121" t="s">
        <v>86</v>
      </c>
      <c r="D30" s="181"/>
      <c r="E30" s="182">
        <v>0.3226322071992459</v>
      </c>
      <c r="F30" s="183">
        <v>1.2305546648265528</v>
      </c>
      <c r="G30" s="183">
        <v>7.9050163760692222E-4</v>
      </c>
      <c r="H30" s="183">
        <v>2.3026375669808058E-3</v>
      </c>
      <c r="I30" s="183">
        <v>2.7139483704668371E-2</v>
      </c>
      <c r="J30" s="183">
        <v>2.7139483704668371E-2</v>
      </c>
      <c r="K30" s="183">
        <v>2.7139483704668371E-2</v>
      </c>
      <c r="L30" s="183">
        <v>4.2527289112614074E-3</v>
      </c>
      <c r="M30" s="183">
        <v>13.30887264519925</v>
      </c>
      <c r="N30" s="183">
        <v>1.8642454974520717E-2</v>
      </c>
      <c r="O30" s="183">
        <v>1.016529109325852E-5</v>
      </c>
      <c r="P30" s="183">
        <v>3.4336511817428046E-4</v>
      </c>
      <c r="Q30" s="183">
        <v>1.1827930788531442E-5</v>
      </c>
      <c r="R30" s="183">
        <v>2.5894394758323934E-4</v>
      </c>
      <c r="S30" s="183">
        <v>5.6746185611932518E-4</v>
      </c>
      <c r="T30" s="183">
        <v>1.0655922777304456E-4</v>
      </c>
      <c r="U30" s="183">
        <v>1.0162678703603943E-5</v>
      </c>
      <c r="V30" s="183">
        <v>1.5274520320415271E-3</v>
      </c>
      <c r="W30" s="183">
        <v>3.0827299999999998E-2</v>
      </c>
      <c r="X30" s="183">
        <v>4.7535919610000002E-4</v>
      </c>
      <c r="Y30" s="183">
        <v>7.6541683869999996E-4</v>
      </c>
      <c r="Z30" s="183">
        <v>3.2567570530000003E-4</v>
      </c>
      <c r="AA30" s="183">
        <v>8.7907106840000011E-4</v>
      </c>
      <c r="AB30" s="183">
        <v>2.4455228084999999E-3</v>
      </c>
      <c r="AC30" s="183">
        <v>3.0827000000000001E-5</v>
      </c>
      <c r="AD30" s="183">
        <v>2.3262099999999999E-5</v>
      </c>
      <c r="AE30" s="184"/>
      <c r="AF30" s="183">
        <v>1657.9086210285</v>
      </c>
      <c r="AG30" s="186" t="s">
        <v>391</v>
      </c>
      <c r="AH30" s="186" t="s">
        <v>391</v>
      </c>
      <c r="AI30" s="183">
        <v>57.038241492700003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5.6636173907277625</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257.21761004370001</v>
      </c>
      <c r="AG31" s="186" t="s">
        <v>391</v>
      </c>
      <c r="AH31" s="186" t="s">
        <v>391</v>
      </c>
      <c r="AI31" s="186">
        <v>8.8245869062000004</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0.98060184964821751</v>
      </c>
      <c r="J32" s="183">
        <v>1.9588284441482247</v>
      </c>
      <c r="K32" s="183">
        <v>2.4290177713444252</v>
      </c>
      <c r="L32" s="183">
        <v>0.20419257045715566</v>
      </c>
      <c r="M32" s="188" t="s">
        <v>391</v>
      </c>
      <c r="N32" s="183">
        <v>8.2073998614142969</v>
      </c>
      <c r="O32" s="183">
        <v>3.4771895972018366E-2</v>
      </c>
      <c r="P32" s="183" t="s">
        <v>390</v>
      </c>
      <c r="Q32" s="183">
        <v>9.3283721929683011E-2</v>
      </c>
      <c r="R32" s="183">
        <v>3.075817858443378</v>
      </c>
      <c r="S32" s="183">
        <v>67.636383160574567</v>
      </c>
      <c r="T32" s="183">
        <v>0.46465716514367589</v>
      </c>
      <c r="U32" s="183">
        <v>4.858035542688844E-2</v>
      </c>
      <c r="V32" s="183">
        <v>19.69616254487503</v>
      </c>
      <c r="W32" s="183" t="s">
        <v>390</v>
      </c>
      <c r="X32" s="183">
        <v>5.447748651625161E-4</v>
      </c>
      <c r="Y32" s="183">
        <v>3.091965450922389E-4</v>
      </c>
      <c r="Z32" s="183">
        <v>4.5643299513616216E-4</v>
      </c>
      <c r="AA32" s="183" t="s">
        <v>390</v>
      </c>
      <c r="AB32" s="183">
        <v>1.3104044053909173E-3</v>
      </c>
      <c r="AC32" s="183" t="s">
        <v>391</v>
      </c>
      <c r="AD32" s="183" t="s">
        <v>390</v>
      </c>
      <c r="AE32" s="184"/>
      <c r="AF32" s="185" t="s">
        <v>391</v>
      </c>
      <c r="AG32" s="185" t="s">
        <v>391</v>
      </c>
      <c r="AH32" s="185" t="s">
        <v>391</v>
      </c>
      <c r="AI32" s="185" t="s">
        <v>391</v>
      </c>
      <c r="AJ32" s="185" t="s">
        <v>391</v>
      </c>
      <c r="AK32" s="183">
        <v>72956.367430100203</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0.42490169878819445</v>
      </c>
      <c r="J33" s="183">
        <v>0.78685499775591561</v>
      </c>
      <c r="K33" s="183">
        <v>1.5737099955118312</v>
      </c>
      <c r="L33" s="183">
        <v>1.6681325952425403E-2</v>
      </c>
      <c r="M33" s="188" t="s">
        <v>391</v>
      </c>
      <c r="N33" s="183">
        <v>6.900948707075813E-2</v>
      </c>
      <c r="O33" s="183" t="s">
        <v>390</v>
      </c>
      <c r="P33" s="183" t="s">
        <v>390</v>
      </c>
      <c r="Q33" s="183" t="s">
        <v>390</v>
      </c>
      <c r="R33" s="183">
        <v>2.9231460414722181E-2</v>
      </c>
      <c r="S33" s="183">
        <v>1.200575353896987E-2</v>
      </c>
      <c r="T33" s="183">
        <v>2.0983403801260053E-2</v>
      </c>
      <c r="U33" s="183" t="s">
        <v>390</v>
      </c>
      <c r="V33" s="183">
        <v>0.10878751372679407</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72956.367430100203</v>
      </c>
      <c r="AL33" s="160" t="s">
        <v>386</v>
      </c>
    </row>
    <row r="34" spans="1:256" s="2" customFormat="1" ht="24.75" customHeight="1" thickBot="1" x14ac:dyDescent="0.3">
      <c r="A34" s="120" t="s">
        <v>70</v>
      </c>
      <c r="B34" s="120" t="s">
        <v>93</v>
      </c>
      <c r="C34" s="121" t="s">
        <v>94</v>
      </c>
      <c r="D34" s="181"/>
      <c r="E34" s="182">
        <v>4.2456555161562157</v>
      </c>
      <c r="F34" s="183">
        <v>0.40319205390401719</v>
      </c>
      <c r="G34" s="183">
        <v>1.7000139949999997E-3</v>
      </c>
      <c r="H34" s="183">
        <v>8.5000006219999988E-4</v>
      </c>
      <c r="I34" s="183">
        <v>8.872983395452734E-2</v>
      </c>
      <c r="J34" s="183">
        <v>9.7229834094477344E-2</v>
      </c>
      <c r="K34" s="183">
        <v>0.13864141543291827</v>
      </c>
      <c r="L34" s="183">
        <v>5.7674391086127763E-2</v>
      </c>
      <c r="M34" s="183">
        <v>1.1840750817949426</v>
      </c>
      <c r="N34" s="183">
        <v>3.4002083699999992E-5</v>
      </c>
      <c r="O34" s="183">
        <v>1.4450002798999998E-4</v>
      </c>
      <c r="P34" s="183">
        <v>4.5050012284499991E-4</v>
      </c>
      <c r="Q34" s="183">
        <v>8.5000622000000011E-6</v>
      </c>
      <c r="R34" s="183">
        <v>4.2500002099249987E-3</v>
      </c>
      <c r="S34" s="183">
        <v>0.14450000027212498</v>
      </c>
      <c r="T34" s="183">
        <v>5.9500002021499986E-3</v>
      </c>
      <c r="U34" s="183">
        <v>8.5000002798999992E-4</v>
      </c>
      <c r="V34" s="183">
        <v>8.5000003109999986E-2</v>
      </c>
      <c r="W34" s="183" t="s">
        <v>390</v>
      </c>
      <c r="X34" s="183">
        <v>2.5500007075249993E-3</v>
      </c>
      <c r="Y34" s="183">
        <v>4.250000915894999E-3</v>
      </c>
      <c r="Z34" s="183">
        <v>3.1620003685349993E-3</v>
      </c>
      <c r="AA34" s="183">
        <v>7.3100028767499991E-4</v>
      </c>
      <c r="AB34" s="183">
        <v>1.0693002279629996E-2</v>
      </c>
      <c r="AC34" s="183" t="s">
        <v>391</v>
      </c>
      <c r="AD34" s="183" t="s">
        <v>391</v>
      </c>
      <c r="AE34" s="184"/>
      <c r="AF34" s="183">
        <v>3651.7700000000004</v>
      </c>
      <c r="AG34" s="186">
        <v>15.55</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8.7805522867006297E-2</v>
      </c>
      <c r="F36" s="183">
        <v>7.4163237919276986E-3</v>
      </c>
      <c r="G36" s="183">
        <v>3.9999999999999996E-5</v>
      </c>
      <c r="H36" s="183">
        <v>7.1400000000000002E-6</v>
      </c>
      <c r="I36" s="183">
        <v>4.33229593225437E-3</v>
      </c>
      <c r="J36" s="183">
        <v>4.4927599322543699E-3</v>
      </c>
      <c r="K36" s="183">
        <v>4.4927599322543699E-3</v>
      </c>
      <c r="L36" s="183">
        <v>1.9415807627399036E-3</v>
      </c>
      <c r="M36" s="183">
        <v>2.1637698258435045E-2</v>
      </c>
      <c r="N36" s="183">
        <v>3.6600000000000002E-7</v>
      </c>
      <c r="O36" s="183">
        <v>8.4911999999999993E-6</v>
      </c>
      <c r="P36" s="183">
        <v>5.1727999999999998E-6</v>
      </c>
      <c r="Q36" s="183">
        <v>9.76E-8</v>
      </c>
      <c r="R36" s="183">
        <v>2.9280000000000001E-5</v>
      </c>
      <c r="S36" s="183">
        <v>2.0691199999999999E-5</v>
      </c>
      <c r="T36" s="183">
        <v>8.5888000000000015E-6</v>
      </c>
      <c r="U36" s="183">
        <v>9.76E-8</v>
      </c>
      <c r="V36" s="183">
        <v>1.696288E-3</v>
      </c>
      <c r="W36" s="183" t="s">
        <v>390</v>
      </c>
      <c r="X36" s="183">
        <v>6.0000000000000002E-5</v>
      </c>
      <c r="Y36" s="183">
        <v>1E-4</v>
      </c>
      <c r="Z36" s="183">
        <v>2.44E-5</v>
      </c>
      <c r="AA36" s="183">
        <v>1.7199999999999998E-5</v>
      </c>
      <c r="AB36" s="183">
        <v>2.0160000000000002E-4</v>
      </c>
      <c r="AC36" s="183">
        <v>8.5399999860000001E-7</v>
      </c>
      <c r="AD36" s="183">
        <v>4.0666665999999998E-7</v>
      </c>
      <c r="AE36" s="184"/>
      <c r="AF36" s="183">
        <v>85.924000000000007</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2.7522848000000009E-2</v>
      </c>
      <c r="F37" s="182">
        <v>2.96E-3</v>
      </c>
      <c r="G37" s="182">
        <v>5.1984999999999998E-4</v>
      </c>
      <c r="H37" s="182" t="s">
        <v>391</v>
      </c>
      <c r="I37" s="182">
        <v>3.6999999999999999E-4</v>
      </c>
      <c r="J37" s="182">
        <v>3.6999999999999999E-4</v>
      </c>
      <c r="K37" s="182">
        <v>3.6999999999999999E-4</v>
      </c>
      <c r="L37" s="182">
        <v>9.2500000000000012E-6</v>
      </c>
      <c r="M37" s="182">
        <v>5.1416950000000034E-3</v>
      </c>
      <c r="N37" s="182">
        <v>2.7750000000000001E-6</v>
      </c>
      <c r="O37" s="182">
        <v>4.6250000000000002E-7</v>
      </c>
      <c r="P37" s="182">
        <v>1.85E-4</v>
      </c>
      <c r="Q37" s="182">
        <v>2.22E-4</v>
      </c>
      <c r="R37" s="182">
        <v>1.4060000000000002E-6</v>
      </c>
      <c r="S37" s="182">
        <v>1.406E-7</v>
      </c>
      <c r="T37" s="182">
        <v>9.4350000000000016E-7</v>
      </c>
      <c r="U37" s="182">
        <v>2.0719999999999998E-5</v>
      </c>
      <c r="V37" s="182">
        <v>2.7750000000000001E-6</v>
      </c>
      <c r="W37" s="182" t="s">
        <v>390</v>
      </c>
      <c r="X37" s="182">
        <v>1.0359999999999999E-6</v>
      </c>
      <c r="Y37" s="182">
        <v>2.9229999999999998E-6</v>
      </c>
      <c r="Z37" s="182">
        <v>2.0534999999999999E-6</v>
      </c>
      <c r="AA37" s="182">
        <v>1.5465999999999997E-5</v>
      </c>
      <c r="AB37" s="183">
        <v>2.1478500000000001E-5</v>
      </c>
      <c r="AC37" s="182" t="s">
        <v>391</v>
      </c>
      <c r="AD37" s="182" t="s">
        <v>391</v>
      </c>
      <c r="AE37" s="184"/>
      <c r="AF37" s="186" t="s">
        <v>391</v>
      </c>
      <c r="AG37" s="186" t="s">
        <v>391</v>
      </c>
      <c r="AH37" s="186">
        <v>1850</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6.8659853574755569</v>
      </c>
      <c r="F39" s="183">
        <v>1.2748534279984918</v>
      </c>
      <c r="G39" s="183">
        <v>4.9196867958832353</v>
      </c>
      <c r="H39" s="183">
        <v>0.17979228099999961</v>
      </c>
      <c r="I39" s="183">
        <v>0.20631659199814073</v>
      </c>
      <c r="J39" s="183">
        <v>0.28730281399813801</v>
      </c>
      <c r="K39" s="183">
        <v>0.39981766199812058</v>
      </c>
      <c r="L39" s="183">
        <v>1.1327902442328102E-2</v>
      </c>
      <c r="M39" s="183">
        <v>4.5785894325674734</v>
      </c>
      <c r="N39" s="183">
        <v>0.1550960738961375</v>
      </c>
      <c r="O39" s="183">
        <v>2.6516126243270578E-2</v>
      </c>
      <c r="P39" s="183">
        <v>3.7247974019664259E-2</v>
      </c>
      <c r="Q39" s="183">
        <v>9.854712448122542E-2</v>
      </c>
      <c r="R39" s="183">
        <v>0.1272014067239163</v>
      </c>
      <c r="S39" s="183">
        <v>0.10894103594682061</v>
      </c>
      <c r="T39" s="183">
        <v>0.29802351239445091</v>
      </c>
      <c r="U39" s="183">
        <v>0.20426623239097361</v>
      </c>
      <c r="V39" s="183">
        <v>1.0212717136569822</v>
      </c>
      <c r="W39" s="183">
        <v>0.27730308444820112</v>
      </c>
      <c r="X39" s="183">
        <v>1.6594944188395258E-2</v>
      </c>
      <c r="Y39" s="183">
        <v>2.7088888268926227E-2</v>
      </c>
      <c r="Z39" s="183">
        <v>9.0074140874333592E-3</v>
      </c>
      <c r="AA39" s="183">
        <v>7.1487757417075483E-3</v>
      </c>
      <c r="AB39" s="183">
        <v>5.9840022286462971E-2</v>
      </c>
      <c r="AC39" s="183">
        <v>6.7890324032834889E-2</v>
      </c>
      <c r="AD39" s="183">
        <v>2.0685916246778138E-2</v>
      </c>
      <c r="AE39" s="184"/>
      <c r="AF39" s="183">
        <v>711.1306494292005</v>
      </c>
      <c r="AG39" s="186">
        <v>5806.94696346</v>
      </c>
      <c r="AH39" s="183">
        <v>66027.922229492237</v>
      </c>
      <c r="AI39" s="183">
        <v>11816.081125440001</v>
      </c>
      <c r="AJ39" s="186" t="s">
        <v>391</v>
      </c>
      <c r="AK39" s="185" t="s">
        <v>391</v>
      </c>
      <c r="AL39" s="160" t="s">
        <v>49</v>
      </c>
    </row>
    <row r="40" spans="1:256" s="2" customFormat="1" ht="24.75" customHeight="1" thickBot="1" x14ac:dyDescent="0.3">
      <c r="A40" s="120" t="s">
        <v>70</v>
      </c>
      <c r="B40" s="120" t="s">
        <v>105</v>
      </c>
      <c r="C40" s="121" t="s">
        <v>397</v>
      </c>
      <c r="D40" s="181"/>
      <c r="E40" s="182">
        <v>6.5864999999999993E-2</v>
      </c>
      <c r="F40" s="183">
        <v>4.5333333333333319E-3</v>
      </c>
      <c r="G40" s="183">
        <v>1E-4</v>
      </c>
      <c r="H40" s="183">
        <v>4.0000000000000003E-5</v>
      </c>
      <c r="I40" s="183">
        <v>1.9099999999999998E-3</v>
      </c>
      <c r="J40" s="183">
        <v>1.9099999999999998E-3</v>
      </c>
      <c r="K40" s="183">
        <v>1.9099999999999998E-3</v>
      </c>
      <c r="L40" s="183">
        <v>1.5233333333333331E-3</v>
      </c>
      <c r="M40" s="183">
        <v>3.286E-2</v>
      </c>
      <c r="N40" s="183">
        <v>1.875E-6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1.4999999999999999E-4</v>
      </c>
      <c r="Y40" s="183">
        <v>2.5000000000000001E-4</v>
      </c>
      <c r="Z40" s="183">
        <v>1.7200000000000001E-4</v>
      </c>
      <c r="AA40" s="183">
        <v>1.06E-4</v>
      </c>
      <c r="AB40" s="183">
        <v>6.78E-4</v>
      </c>
      <c r="AC40" s="183" t="s">
        <v>390</v>
      </c>
      <c r="AD40" s="183" t="s">
        <v>390</v>
      </c>
      <c r="AE40" s="184"/>
      <c r="AF40" s="183">
        <v>214.81</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11.107642508202396</v>
      </c>
      <c r="F41" s="183">
        <v>209.5056859935176</v>
      </c>
      <c r="G41" s="183">
        <v>24.888290411000916</v>
      </c>
      <c r="H41" s="183">
        <v>0.38093866209000765</v>
      </c>
      <c r="I41" s="183">
        <v>71.943536886024617</v>
      </c>
      <c r="J41" s="183">
        <v>73.381691907996085</v>
      </c>
      <c r="K41" s="183">
        <v>79.319500404167442</v>
      </c>
      <c r="L41" s="183">
        <v>5.5990143440709899</v>
      </c>
      <c r="M41" s="183">
        <v>935.98718273634802</v>
      </c>
      <c r="N41" s="183">
        <v>1.5799153713772209</v>
      </c>
      <c r="O41" s="183">
        <v>0.58093759888761776</v>
      </c>
      <c r="P41" s="183">
        <v>0.37909870862910972</v>
      </c>
      <c r="Q41" s="183">
        <v>0.49712729191778776</v>
      </c>
      <c r="R41" s="183">
        <v>2.8059146752871169</v>
      </c>
      <c r="S41" s="183">
        <v>0.92990021820878654</v>
      </c>
      <c r="T41" s="183">
        <v>0.50713629309759245</v>
      </c>
      <c r="U41" s="183">
        <v>0.27667805017106428</v>
      </c>
      <c r="V41" s="183">
        <v>5.1723738049247396</v>
      </c>
      <c r="W41" s="183">
        <v>6.5988772809459713</v>
      </c>
      <c r="X41" s="183">
        <v>20.094187641702586</v>
      </c>
      <c r="Y41" s="183">
        <v>14.28295252635586</v>
      </c>
      <c r="Z41" s="183">
        <v>7.9944205067510508</v>
      </c>
      <c r="AA41" s="183">
        <v>10.417704244283263</v>
      </c>
      <c r="AB41" s="183">
        <v>52.789264919092766</v>
      </c>
      <c r="AC41" s="183">
        <v>17.145411972175062</v>
      </c>
      <c r="AD41" s="183">
        <v>0.29877992537962317</v>
      </c>
      <c r="AE41" s="184"/>
      <c r="AF41" s="183" t="s">
        <v>390</v>
      </c>
      <c r="AG41" s="186">
        <v>45715.540300025306</v>
      </c>
      <c r="AH41" s="183">
        <v>86689.98293031755</v>
      </c>
      <c r="AI41" s="183">
        <v>70620</v>
      </c>
      <c r="AJ41" s="186" t="s">
        <v>391</v>
      </c>
      <c r="AK41" s="185" t="s">
        <v>391</v>
      </c>
      <c r="AL41" s="160" t="s">
        <v>49</v>
      </c>
    </row>
    <row r="42" spans="1:256" s="2" customFormat="1" ht="24.75" customHeight="1" thickBot="1" x14ac:dyDescent="0.3">
      <c r="A42" s="120" t="s">
        <v>70</v>
      </c>
      <c r="B42" s="120" t="s">
        <v>107</v>
      </c>
      <c r="C42" s="121" t="s">
        <v>108</v>
      </c>
      <c r="D42" s="181"/>
      <c r="E42" s="182">
        <v>2.5356923076923069E-2</v>
      </c>
      <c r="F42" s="183">
        <v>0.38051515384615392</v>
      </c>
      <c r="G42" s="183">
        <v>1.1999999999999999E-4</v>
      </c>
      <c r="H42" s="183">
        <v>2.4000000000000001E-5</v>
      </c>
      <c r="I42" s="183">
        <v>1.3374E-2</v>
      </c>
      <c r="J42" s="183">
        <v>1.3374E-2</v>
      </c>
      <c r="K42" s="183">
        <v>1.3374E-2</v>
      </c>
      <c r="L42" s="183">
        <v>6.6738461538461526E-4</v>
      </c>
      <c r="M42" s="183">
        <v>4.4557910769230746</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265.89</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1.9530187289999961</v>
      </c>
      <c r="F43" s="183">
        <v>0.88133142299999778</v>
      </c>
      <c r="G43" s="183">
        <v>0.49325306099999977</v>
      </c>
      <c r="H43" s="183" t="s">
        <v>438</v>
      </c>
      <c r="I43" s="183">
        <v>5.4079799999999859E-2</v>
      </c>
      <c r="J43" s="183">
        <v>6.4324822000000045E-2</v>
      </c>
      <c r="K43" s="183">
        <v>8.3273638000000622E-2</v>
      </c>
      <c r="L43" s="183">
        <v>2.7060701619395972E-3</v>
      </c>
      <c r="M43" s="183">
        <v>3.2393475650000267</v>
      </c>
      <c r="N43" s="183">
        <v>1.760780669630925E-2</v>
      </c>
      <c r="O43" s="183">
        <v>4.4431030007006907E-3</v>
      </c>
      <c r="P43" s="183">
        <v>2.3091367390148873E-3</v>
      </c>
      <c r="Q43" s="183">
        <v>9.6816753903607704E-3</v>
      </c>
      <c r="R43" s="183">
        <v>1.3134118679368504E-2</v>
      </c>
      <c r="S43" s="183">
        <v>1.1948690556524125E-2</v>
      </c>
      <c r="T43" s="183">
        <v>5.484365816964111E-2</v>
      </c>
      <c r="U43" s="183">
        <v>3.868671470496863E-3</v>
      </c>
      <c r="V43" s="183">
        <v>0.20911252671220829</v>
      </c>
      <c r="W43" s="183">
        <v>4.0823872222740157E-2</v>
      </c>
      <c r="X43" s="183">
        <v>3.0776170476250436E-3</v>
      </c>
      <c r="Y43" s="183">
        <v>5.0288383895618106E-3</v>
      </c>
      <c r="Z43" s="183">
        <v>1.6083547758637547E-3</v>
      </c>
      <c r="AA43" s="183">
        <v>1.2895988457042825E-3</v>
      </c>
      <c r="AB43" s="183">
        <v>1.1004409058754909E-2</v>
      </c>
      <c r="AC43" s="183">
        <v>3.5140476473362074E-3</v>
      </c>
      <c r="AD43" s="183">
        <v>1.788082605944882E-3</v>
      </c>
      <c r="AE43" s="184"/>
      <c r="AF43" s="183">
        <v>213.20574461999999</v>
      </c>
      <c r="AG43" s="183">
        <v>147.587198</v>
      </c>
      <c r="AH43" s="183">
        <v>811.86443975300028</v>
      </c>
      <c r="AI43" s="183">
        <v>12926.397088485004</v>
      </c>
      <c r="AJ43" s="186" t="s">
        <v>391</v>
      </c>
      <c r="AK43" s="185" t="s">
        <v>391</v>
      </c>
      <c r="AL43" s="160" t="s">
        <v>49</v>
      </c>
    </row>
    <row r="44" spans="1:256" s="2" customFormat="1" ht="24.75" customHeight="1" thickBot="1" x14ac:dyDescent="0.3">
      <c r="A44" s="120" t="s">
        <v>70</v>
      </c>
      <c r="B44" s="120" t="s">
        <v>111</v>
      </c>
      <c r="C44" s="121" t="s">
        <v>112</v>
      </c>
      <c r="D44" s="181"/>
      <c r="E44" s="182">
        <v>6.9852845993107948</v>
      </c>
      <c r="F44" s="183">
        <v>1.4763314178052502</v>
      </c>
      <c r="G44" s="183">
        <v>3.42867488559968E-3</v>
      </c>
      <c r="H44" s="183">
        <v>7.4712351336760534E-3</v>
      </c>
      <c r="I44" s="183">
        <v>0.92174423134026418</v>
      </c>
      <c r="J44" s="183">
        <v>0.92174423134026418</v>
      </c>
      <c r="K44" s="183">
        <v>0.92174423134026418</v>
      </c>
      <c r="L44" s="183">
        <v>0.5402393020315015</v>
      </c>
      <c r="M44" s="183">
        <v>10.024047446943708</v>
      </c>
      <c r="N44" s="183">
        <v>2.2500000000000003E-3</v>
      </c>
      <c r="O44" s="183">
        <v>2.8941471504717216E-3</v>
      </c>
      <c r="P44" s="183">
        <v>1.7943976893678305E-3</v>
      </c>
      <c r="Q44" s="183">
        <v>3.5486748855996804E-5</v>
      </c>
      <c r="R44" s="183">
        <v>1.016602465679904E-2</v>
      </c>
      <c r="S44" s="183">
        <v>2.7159990757471324E-2</v>
      </c>
      <c r="T44" s="183">
        <v>3.646033899327719E-3</v>
      </c>
      <c r="U44" s="183">
        <v>1.518867488559968E-4</v>
      </c>
      <c r="V44" s="183">
        <v>0.56619169511722434</v>
      </c>
      <c r="W44" s="183" t="s">
        <v>390</v>
      </c>
      <c r="X44" s="183">
        <v>9.9503644102310503E-3</v>
      </c>
      <c r="Y44" s="183">
        <v>6.1392434519518652E-4</v>
      </c>
      <c r="Z44" s="183">
        <v>1.3835841296367429E-4</v>
      </c>
      <c r="AA44" s="183">
        <v>2.180602465679904E-4</v>
      </c>
      <c r="AB44" s="183">
        <v>1.09207074149579E-2</v>
      </c>
      <c r="AC44" s="183" t="s">
        <v>390</v>
      </c>
      <c r="AD44" s="183" t="s">
        <v>390</v>
      </c>
      <c r="AE44" s="184"/>
      <c r="AF44" s="183">
        <v>15034.547999999999</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9.7826699999999975E-2</v>
      </c>
      <c r="F47" s="183">
        <v>7.009099999999999E-3</v>
      </c>
      <c r="G47" s="183">
        <v>1.6260000000000001E-3</v>
      </c>
      <c r="H47" s="183">
        <v>7.4399999999999992E-5</v>
      </c>
      <c r="I47" s="183">
        <v>2.3187999999999998E-3</v>
      </c>
      <c r="J47" s="183">
        <v>2.3187999999999998E-3</v>
      </c>
      <c r="K47" s="183">
        <v>2.3187999999999998E-3</v>
      </c>
      <c r="L47" s="183">
        <v>1.7483999999999998E-3</v>
      </c>
      <c r="M47" s="183">
        <v>5.6447899999999988E-2</v>
      </c>
      <c r="N47" s="183">
        <v>3.0000000000000001E-6</v>
      </c>
      <c r="O47" s="183">
        <v>9.2999999999999984E-5</v>
      </c>
      <c r="P47" s="183">
        <v>4.9289999999999991E-5</v>
      </c>
      <c r="Q47" s="183">
        <v>9.2999999999999999E-7</v>
      </c>
      <c r="R47" s="183">
        <v>4.6499999999999992E-4</v>
      </c>
      <c r="S47" s="183">
        <v>1.5809999999999998E-2</v>
      </c>
      <c r="T47" s="183">
        <v>6.5099999999999989E-4</v>
      </c>
      <c r="U47" s="183">
        <v>9.2999999999999984E-5</v>
      </c>
      <c r="V47" s="183">
        <v>9.2999999999999975E-3</v>
      </c>
      <c r="W47" s="183" t="s">
        <v>390</v>
      </c>
      <c r="X47" s="183">
        <v>2.7899999999999995E-4</v>
      </c>
      <c r="Y47" s="183">
        <v>4.6499999999999997E-4</v>
      </c>
      <c r="Z47" s="183">
        <v>3.199199999999999E-4</v>
      </c>
      <c r="AA47" s="183">
        <v>1.9715999999999999E-4</v>
      </c>
      <c r="AB47" s="183">
        <v>1.2610799999999999E-3</v>
      </c>
      <c r="AC47" s="183" t="s">
        <v>390</v>
      </c>
      <c r="AD47" s="183" t="s">
        <v>390</v>
      </c>
      <c r="AE47" s="184"/>
      <c r="AF47" s="183">
        <v>399.98599999999999</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8.0151450000000004</v>
      </c>
      <c r="G48" s="188" t="s">
        <v>391</v>
      </c>
      <c r="H48" s="188" t="s">
        <v>391</v>
      </c>
      <c r="I48" s="183">
        <v>0.26690399999999997</v>
      </c>
      <c r="J48" s="183">
        <v>1.8209519999999999</v>
      </c>
      <c r="K48" s="183">
        <v>3.9264130000000002</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48.978999999999999</v>
      </c>
      <c r="AL48" s="160" t="s">
        <v>122</v>
      </c>
    </row>
    <row r="49" spans="1:38" s="2" customFormat="1" ht="24.75" customHeight="1" thickBot="1" x14ac:dyDescent="0.3">
      <c r="A49" s="120" t="s">
        <v>119</v>
      </c>
      <c r="B49" s="120" t="s">
        <v>123</v>
      </c>
      <c r="C49" s="121" t="s">
        <v>124</v>
      </c>
      <c r="D49" s="181"/>
      <c r="E49" s="182">
        <v>2.5855999999999994E-2</v>
      </c>
      <c r="F49" s="182">
        <v>0.14936400000000002</v>
      </c>
      <c r="G49" s="182">
        <v>3.9916999999999994E-2</v>
      </c>
      <c r="H49" s="182">
        <v>6.4669999999999997E-3</v>
      </c>
      <c r="I49" s="182">
        <v>0.10105428999999999</v>
      </c>
      <c r="J49" s="182">
        <v>0.15280578999999997</v>
      </c>
      <c r="K49" s="182">
        <v>0.19736199999999998</v>
      </c>
      <c r="L49" s="182">
        <v>4.9516602099999994E-2</v>
      </c>
      <c r="M49" s="182">
        <v>4.5660000000000006E-2</v>
      </c>
      <c r="N49" s="182" t="s">
        <v>390</v>
      </c>
      <c r="O49" s="182" t="s">
        <v>390</v>
      </c>
      <c r="P49" s="182" t="s">
        <v>390</v>
      </c>
      <c r="Q49" s="182" t="s">
        <v>390</v>
      </c>
      <c r="R49" s="182" t="s">
        <v>390</v>
      </c>
      <c r="S49" s="182" t="s">
        <v>390</v>
      </c>
      <c r="T49" s="182" t="s">
        <v>390</v>
      </c>
      <c r="U49" s="182" t="s">
        <v>390</v>
      </c>
      <c r="V49" s="182" t="s">
        <v>390</v>
      </c>
      <c r="W49" s="182" t="s">
        <v>390</v>
      </c>
      <c r="X49" s="182">
        <v>1.5576888800631935E-2</v>
      </c>
      <c r="Y49" s="182">
        <v>2.4111682757685E-2</v>
      </c>
      <c r="Z49" s="182">
        <v>1.2080587529740391E-2</v>
      </c>
      <c r="AA49" s="182">
        <v>7.8120592567586505E-3</v>
      </c>
      <c r="AB49" s="183">
        <v>5.958121834481598E-2</v>
      </c>
      <c r="AC49" s="182" t="s">
        <v>390</v>
      </c>
      <c r="AD49" s="182" t="s">
        <v>390</v>
      </c>
      <c r="AE49" s="184"/>
      <c r="AF49" s="186" t="s">
        <v>391</v>
      </c>
      <c r="AG49" s="186" t="s">
        <v>391</v>
      </c>
      <c r="AH49" s="186" t="s">
        <v>391</v>
      </c>
      <c r="AI49" s="186" t="s">
        <v>391</v>
      </c>
      <c r="AJ49" s="186" t="s">
        <v>391</v>
      </c>
      <c r="AK49" s="186">
        <v>3.2080000000000002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2.0373000000000002E-2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0.154</v>
      </c>
      <c r="AL51" s="160" t="s">
        <v>130</v>
      </c>
    </row>
    <row r="52" spans="1:38" s="2" customFormat="1" ht="24.75" customHeight="1" thickBot="1" x14ac:dyDescent="0.3">
      <c r="A52" s="120" t="s">
        <v>119</v>
      </c>
      <c r="B52" s="123" t="s">
        <v>131</v>
      </c>
      <c r="C52" s="125" t="s">
        <v>399</v>
      </c>
      <c r="D52" s="192"/>
      <c r="E52" s="183">
        <v>0.12466399999999998</v>
      </c>
      <c r="F52" s="183">
        <v>0.34247100000000003</v>
      </c>
      <c r="G52" s="183">
        <v>1.6332880000000001</v>
      </c>
      <c r="H52" s="183">
        <v>1.1689999999999999E-2</v>
      </c>
      <c r="I52" s="183">
        <v>8.5779499999999991E-3</v>
      </c>
      <c r="J52" s="183">
        <v>1.3256950000000002E-2</v>
      </c>
      <c r="K52" s="183">
        <v>1.5597000000000001E-2</v>
      </c>
      <c r="L52" s="183" t="s">
        <v>391</v>
      </c>
      <c r="M52" s="183">
        <v>0.18803399999999998</v>
      </c>
      <c r="N52" s="183">
        <v>1.9991999999999999E-2</v>
      </c>
      <c r="O52" s="183">
        <v>3.3319999999999999E-3</v>
      </c>
      <c r="P52" s="183">
        <v>3.9983999999999992E-3</v>
      </c>
      <c r="Q52" s="183">
        <v>6.6640000000000004E-4</v>
      </c>
      <c r="R52" s="183">
        <v>6.6640000000000004E-4</v>
      </c>
      <c r="S52" s="183">
        <v>7.9967999999999984E-3</v>
      </c>
      <c r="T52" s="183">
        <v>3.5319200000000002E-2</v>
      </c>
      <c r="U52" s="183">
        <v>6.6640000000000004E-4</v>
      </c>
      <c r="V52" s="183">
        <v>6.6639999999999998E-3</v>
      </c>
      <c r="W52" s="183">
        <v>7.9967999999999984E-3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6.6639999999999997</v>
      </c>
      <c r="AL52" s="160" t="s">
        <v>132</v>
      </c>
    </row>
    <row r="53" spans="1:38" s="2" customFormat="1" ht="24.75" customHeight="1" thickBot="1" x14ac:dyDescent="0.3">
      <c r="A53" s="120" t="s">
        <v>119</v>
      </c>
      <c r="B53" s="123" t="s">
        <v>133</v>
      </c>
      <c r="C53" s="125" t="s">
        <v>134</v>
      </c>
      <c r="D53" s="192"/>
      <c r="E53" s="188" t="s">
        <v>391</v>
      </c>
      <c r="F53" s="183">
        <v>0.17941839999999998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5.7080000000000002</v>
      </c>
      <c r="AL53" s="160" t="s">
        <v>135</v>
      </c>
    </row>
    <row r="54" spans="1:38" s="2" customFormat="1" ht="23.4" thickBot="1" x14ac:dyDescent="0.3">
      <c r="A54" s="120" t="s">
        <v>119</v>
      </c>
      <c r="B54" s="123" t="s">
        <v>136</v>
      </c>
      <c r="C54" s="125" t="s">
        <v>137</v>
      </c>
      <c r="D54" s="192"/>
      <c r="E54" s="182" t="s">
        <v>391</v>
      </c>
      <c r="F54" s="183">
        <v>0.99883807447544548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8580.5999999999985</v>
      </c>
      <c r="AL54" s="160" t="s">
        <v>425</v>
      </c>
    </row>
    <row r="55" spans="1:38" s="2" customFormat="1" ht="24.75" customHeight="1" thickBot="1" x14ac:dyDescent="0.3">
      <c r="A55" s="120" t="s">
        <v>119</v>
      </c>
      <c r="B55" s="123" t="s">
        <v>138</v>
      </c>
      <c r="C55" s="125" t="s">
        <v>139</v>
      </c>
      <c r="D55" s="192"/>
      <c r="E55" s="182">
        <v>0.141518</v>
      </c>
      <c r="F55" s="183">
        <v>8.1599999999999999E-4</v>
      </c>
      <c r="G55" s="183">
        <v>1.745266</v>
      </c>
      <c r="H55" s="183" t="s">
        <v>390</v>
      </c>
      <c r="I55" s="183">
        <v>1.9020199999999997E-4</v>
      </c>
      <c r="J55" s="183">
        <v>3.2945199999999999E-4</v>
      </c>
      <c r="K55" s="183">
        <v>5.5700000000000009E-4</v>
      </c>
      <c r="L55" s="183">
        <v>4.5648479999999987E-5</v>
      </c>
      <c r="M55" s="183">
        <v>7.9209999999999992E-3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11.466189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1.7349847000000002E-2</v>
      </c>
      <c r="J57" s="182">
        <v>2.5413426999999999E-2</v>
      </c>
      <c r="K57" s="182">
        <v>3.1164000000000001E-2</v>
      </c>
      <c r="L57" s="182">
        <v>5.2049541000000004E-4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2472.1959999999999</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1.1573636999999999E-2</v>
      </c>
      <c r="J58" s="182">
        <v>1.7862916999999989E-2</v>
      </c>
      <c r="K58" s="182">
        <v>2.3067000000000011E-2</v>
      </c>
      <c r="L58" s="182">
        <v>5.3238730199999994E-5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777.97736411318203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2.2832300000000002E-3</v>
      </c>
      <c r="J59" s="182">
        <v>3.2634800000000005E-3</v>
      </c>
      <c r="K59" s="182">
        <v>3.9269999999999991E-3</v>
      </c>
      <c r="L59" s="182">
        <v>1.4156026000000002E-6</v>
      </c>
      <c r="M59" s="182" t="s">
        <v>390</v>
      </c>
      <c r="N59" s="182">
        <v>1.4350739166230788</v>
      </c>
      <c r="O59" s="182">
        <v>2.8895169906343828E-2</v>
      </c>
      <c r="P59" s="182">
        <v>4.1117449320000003E-3</v>
      </c>
      <c r="Q59" s="182">
        <v>0.12619776891599305</v>
      </c>
      <c r="R59" s="182">
        <v>0.13306775984375716</v>
      </c>
      <c r="S59" s="182">
        <v>0.36921787708464704</v>
      </c>
      <c r="T59" s="182">
        <v>0.18408944573222732</v>
      </c>
      <c r="U59" s="182">
        <v>0.61516823467686166</v>
      </c>
      <c r="V59" s="182">
        <v>0.50082394828000021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1157.569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0.61765640199999983</v>
      </c>
      <c r="J60" s="183">
        <v>1.1467197019999995</v>
      </c>
      <c r="K60" s="183">
        <v>1.6530039999999995</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68684.914200000014</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3.9832568159999977E-2</v>
      </c>
      <c r="J61" s="183">
        <v>0.39858514706999998</v>
      </c>
      <c r="K61" s="183">
        <v>0.7972011763100002</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4170474</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0.13519600000000004</v>
      </c>
      <c r="G63" s="182">
        <v>7.4118000000000003E-2</v>
      </c>
      <c r="H63" s="182">
        <v>5.7887999999999995E-2</v>
      </c>
      <c r="I63" s="182">
        <v>0.10592379999999996</v>
      </c>
      <c r="J63" s="182">
        <v>0.19646224000000015</v>
      </c>
      <c r="K63" s="182">
        <v>0.34808499999999931</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0.18391099999999999</v>
      </c>
      <c r="F64" s="182" t="s">
        <v>390</v>
      </c>
      <c r="G64" s="182" t="s">
        <v>390</v>
      </c>
      <c r="H64" s="182">
        <v>1.8391099999999999E-3</v>
      </c>
      <c r="I64" s="182" t="s">
        <v>391</v>
      </c>
      <c r="J64" s="182" t="s">
        <v>391</v>
      </c>
      <c r="K64" s="182" t="s">
        <v>391</v>
      </c>
      <c r="L64" s="182" t="s">
        <v>391</v>
      </c>
      <c r="M64" s="182">
        <v>1.8391100000000001E-2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183.911</v>
      </c>
      <c r="AL64" s="160" t="s">
        <v>160</v>
      </c>
    </row>
    <row r="65" spans="1:38" s="2" customFormat="1" ht="24.75" customHeight="1" thickBot="1" x14ac:dyDescent="0.3">
      <c r="A65" s="120" t="s">
        <v>53</v>
      </c>
      <c r="B65" s="123" t="s">
        <v>161</v>
      </c>
      <c r="C65" s="121" t="s">
        <v>162</v>
      </c>
      <c r="D65" s="181"/>
      <c r="E65" s="182">
        <v>0.20837900000000001</v>
      </c>
      <c r="F65" s="182" t="s">
        <v>391</v>
      </c>
      <c r="G65" s="182" t="s">
        <v>391</v>
      </c>
      <c r="H65" s="182">
        <v>6.0809999999999996E-3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459.19099999999997</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6.0656000000000009E-2</v>
      </c>
      <c r="F68" s="182">
        <v>2.0099999999999996E-3</v>
      </c>
      <c r="G68" s="182">
        <v>0.19375999999999999</v>
      </c>
      <c r="H68" s="182" t="s">
        <v>391</v>
      </c>
      <c r="I68" s="182">
        <v>9.6504E-3</v>
      </c>
      <c r="J68" s="182">
        <v>1.4029800000000004E-2</v>
      </c>
      <c r="K68" s="182">
        <v>1.6084000000000001E-2</v>
      </c>
      <c r="L68" s="182">
        <v>1.7370719999999998E-4</v>
      </c>
      <c r="M68" s="182">
        <v>6.4290000000000007E-3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45.566000000000003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0.68454399999999971</v>
      </c>
      <c r="F70" s="182">
        <v>1.5099502679999994</v>
      </c>
      <c r="G70" s="182">
        <v>0.71066799999999997</v>
      </c>
      <c r="H70" s="182">
        <v>9.0723999999999999E-2</v>
      </c>
      <c r="I70" s="182">
        <v>3.8430287000000014E-2</v>
      </c>
      <c r="J70" s="182">
        <v>6.0723836999999947E-2</v>
      </c>
      <c r="K70" s="182">
        <v>8.5999999999999993E-2</v>
      </c>
      <c r="L70" s="182">
        <v>6.9174516600000022E-4</v>
      </c>
      <c r="M70" s="182">
        <v>0.10119300000000001</v>
      </c>
      <c r="N70" s="182" t="s">
        <v>390</v>
      </c>
      <c r="O70" s="182">
        <v>2.9999999999999997E-4</v>
      </c>
      <c r="P70" s="182">
        <v>7.6185000000000003E-2</v>
      </c>
      <c r="Q70" s="182">
        <v>1E-3</v>
      </c>
      <c r="R70" s="182">
        <v>9.9999999999999995E-8</v>
      </c>
      <c r="S70" s="182">
        <v>3.7000000000000002E-6</v>
      </c>
      <c r="T70" s="182">
        <v>2.3008999999999998E-3</v>
      </c>
      <c r="U70" s="182" t="s">
        <v>390</v>
      </c>
      <c r="V70" s="182">
        <v>5.6999999999999996E-6</v>
      </c>
      <c r="W70" s="182">
        <v>6.0000000000000001E-3</v>
      </c>
      <c r="X70" s="182" t="s">
        <v>390</v>
      </c>
      <c r="Y70" s="182" t="s">
        <v>390</v>
      </c>
      <c r="Z70" s="182" t="s">
        <v>390</v>
      </c>
      <c r="AA70" s="182" t="s">
        <v>390</v>
      </c>
      <c r="AB70" s="183">
        <v>1.9018E-2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0.87636399999999992</v>
      </c>
      <c r="F72" s="182">
        <v>1.089</v>
      </c>
      <c r="G72" s="182">
        <v>0.43182100000000007</v>
      </c>
      <c r="H72" s="182" t="s">
        <v>390</v>
      </c>
      <c r="I72" s="182">
        <v>0.6018881299999993</v>
      </c>
      <c r="J72" s="182">
        <v>0.87082319000000041</v>
      </c>
      <c r="K72" s="182">
        <v>1.0439509999999996</v>
      </c>
      <c r="L72" s="182">
        <v>2.1667972679999974E-3</v>
      </c>
      <c r="M72" s="182">
        <v>27.55202199999999</v>
      </c>
      <c r="N72" s="182">
        <v>3.4860245556277407</v>
      </c>
      <c r="O72" s="182">
        <v>0.11153112201934748</v>
      </c>
      <c r="P72" s="182">
        <v>0.18482323324563321</v>
      </c>
      <c r="Q72" s="182">
        <v>3.5447572578299662E-2</v>
      </c>
      <c r="R72" s="182">
        <v>0.55168282470000007</v>
      </c>
      <c r="S72" s="182">
        <v>0.12531235039999999</v>
      </c>
      <c r="T72" s="182">
        <v>0.33118100169999998</v>
      </c>
      <c r="U72" s="182">
        <v>1.6518193E-2</v>
      </c>
      <c r="V72" s="182">
        <v>9.5782221774519751</v>
      </c>
      <c r="W72" s="182">
        <v>3.2159093264880725</v>
      </c>
      <c r="X72" s="182">
        <v>1.8489070676657824E-3</v>
      </c>
      <c r="Y72" s="182">
        <v>1.7762825578374376E-2</v>
      </c>
      <c r="Z72" s="182">
        <v>6.0326374083062104E-3</v>
      </c>
      <c r="AA72" s="182">
        <v>8.002356175914418E-4</v>
      </c>
      <c r="AB72" s="183">
        <v>2.644460567193781E-2</v>
      </c>
      <c r="AC72" s="182" t="s">
        <v>438</v>
      </c>
      <c r="AD72" s="182">
        <v>0.15537951734364588</v>
      </c>
      <c r="AE72" s="184"/>
      <c r="AF72" s="191" t="s">
        <v>391</v>
      </c>
      <c r="AG72" s="191" t="s">
        <v>391</v>
      </c>
      <c r="AH72" s="191" t="s">
        <v>391</v>
      </c>
      <c r="AI72" s="191" t="s">
        <v>391</v>
      </c>
      <c r="AJ72" s="191" t="s">
        <v>391</v>
      </c>
      <c r="AK72" s="183">
        <v>5245.4675199999992</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2.9999999999999997E-5</v>
      </c>
      <c r="J73" s="182">
        <v>4.2500000000000003E-5</v>
      </c>
      <c r="K73" s="182">
        <v>5.0000000000000002E-5</v>
      </c>
      <c r="L73" s="182">
        <v>3.0000000000000001E-6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6.03</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1.6597643999999988E-2</v>
      </c>
      <c r="J74" s="182">
        <v>2.0509273999999994E-2</v>
      </c>
      <c r="K74" s="182">
        <v>2.3231999999999999E-2</v>
      </c>
      <c r="L74" s="182">
        <v>3.8174581199999969E-4</v>
      </c>
      <c r="M74" s="182" t="s">
        <v>390</v>
      </c>
      <c r="N74" s="182">
        <v>0.15233721137004877</v>
      </c>
      <c r="O74" s="182">
        <v>2.9134975882731715E-2</v>
      </c>
      <c r="P74" s="182">
        <v>5.1480574810278804E-2</v>
      </c>
      <c r="Q74" s="182">
        <v>3.3526154931327504E-2</v>
      </c>
      <c r="R74" s="182">
        <v>2.6559473664688433E-2</v>
      </c>
      <c r="S74" s="182">
        <v>1.7940181255192877E-2</v>
      </c>
      <c r="T74" s="182">
        <v>1.6200000000000001E-4</v>
      </c>
      <c r="U74" s="182" t="s">
        <v>390</v>
      </c>
      <c r="V74" s="182">
        <v>0.59780281040596794</v>
      </c>
      <c r="W74" s="182">
        <v>0.16282726774995637</v>
      </c>
      <c r="X74" s="182" t="s">
        <v>390</v>
      </c>
      <c r="Y74" s="182" t="s">
        <v>390</v>
      </c>
      <c r="Z74" s="182" t="s">
        <v>390</v>
      </c>
      <c r="AA74" s="182" t="s">
        <v>390</v>
      </c>
      <c r="AB74" s="182">
        <v>1.3957624237950489E-2</v>
      </c>
      <c r="AC74" s="182" t="s">
        <v>391</v>
      </c>
      <c r="AD74" s="182">
        <v>8.5497938033272312E-5</v>
      </c>
      <c r="AE74" s="184"/>
      <c r="AF74" s="191" t="s">
        <v>391</v>
      </c>
      <c r="AG74" s="191" t="s">
        <v>391</v>
      </c>
      <c r="AH74" s="191" t="s">
        <v>391</v>
      </c>
      <c r="AI74" s="191" t="s">
        <v>391</v>
      </c>
      <c r="AJ74" s="191" t="s">
        <v>391</v>
      </c>
      <c r="AK74" s="186">
        <v>110.295</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6.9299999999999993E-4</v>
      </c>
      <c r="J75" s="194">
        <v>9.8174999999999998E-4</v>
      </c>
      <c r="K75" s="194">
        <v>1.155E-3</v>
      </c>
      <c r="L75" s="194" t="s">
        <v>390</v>
      </c>
      <c r="M75" s="194" t="s">
        <v>390</v>
      </c>
      <c r="N75" s="194">
        <v>1.2199999999999999E-3</v>
      </c>
      <c r="O75" s="194">
        <v>1.3529362969969259E-3</v>
      </c>
      <c r="P75" s="194">
        <v>1.2428682903759753E-2</v>
      </c>
      <c r="Q75" s="194">
        <v>8.2172518325845359E-4</v>
      </c>
      <c r="R75" s="194" t="s">
        <v>390</v>
      </c>
      <c r="S75" s="194" t="s">
        <v>390</v>
      </c>
      <c r="T75" s="194" t="s">
        <v>390</v>
      </c>
      <c r="U75" s="194" t="s">
        <v>390</v>
      </c>
      <c r="V75" s="194">
        <v>6.2449999999999997E-3</v>
      </c>
      <c r="W75" s="194">
        <v>6.8219659493970214E-4</v>
      </c>
      <c r="X75" s="194" t="s">
        <v>390</v>
      </c>
      <c r="Y75" s="194" t="s">
        <v>390</v>
      </c>
      <c r="Z75" s="194" t="s">
        <v>390</v>
      </c>
      <c r="AA75" s="194" t="s">
        <v>390</v>
      </c>
      <c r="AB75" s="183">
        <v>7.614742019389925E-8</v>
      </c>
      <c r="AC75" s="194" t="s">
        <v>390</v>
      </c>
      <c r="AD75" s="194">
        <v>1.6428366043982027E-5</v>
      </c>
      <c r="AE75" s="184"/>
      <c r="AF75" s="191" t="s">
        <v>391</v>
      </c>
      <c r="AG75" s="191" t="s">
        <v>391</v>
      </c>
      <c r="AH75" s="191" t="s">
        <v>391</v>
      </c>
      <c r="AI75" s="191" t="s">
        <v>391</v>
      </c>
      <c r="AJ75" s="191" t="s">
        <v>391</v>
      </c>
      <c r="AK75" s="190">
        <v>8.6519999999999992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2.4197800000000003E-3</v>
      </c>
      <c r="J76" s="183">
        <v>3.4089299999999988E-3</v>
      </c>
      <c r="K76" s="183">
        <v>4.0039999999999997E-3</v>
      </c>
      <c r="L76" s="183" t="s">
        <v>390</v>
      </c>
      <c r="M76" s="182" t="s">
        <v>390</v>
      </c>
      <c r="N76" s="183">
        <v>1.1753640023000003</v>
      </c>
      <c r="O76" s="183">
        <v>4.8792000000000009E-2</v>
      </c>
      <c r="P76" s="183">
        <v>9.6430000000000005E-3</v>
      </c>
      <c r="Q76" s="183">
        <v>0.24322399999999997</v>
      </c>
      <c r="R76" s="183">
        <v>5.2037082212831346E-3</v>
      </c>
      <c r="S76" s="183">
        <v>7.9685555128697644E-3</v>
      </c>
      <c r="T76" s="183">
        <v>7.4373184786784476E-3</v>
      </c>
      <c r="U76" s="183">
        <v>2.4509344986553975E-3</v>
      </c>
      <c r="V76" s="183">
        <v>6.0367844794467929E-3</v>
      </c>
      <c r="W76" s="183">
        <v>0.03</v>
      </c>
      <c r="X76" s="183" t="s">
        <v>390</v>
      </c>
      <c r="Y76" s="183" t="s">
        <v>390</v>
      </c>
      <c r="Z76" s="183" t="s">
        <v>390</v>
      </c>
      <c r="AA76" s="183" t="s">
        <v>390</v>
      </c>
      <c r="AB76" s="183">
        <v>1.9900000000000001E-4</v>
      </c>
      <c r="AC76" s="183" t="s">
        <v>390</v>
      </c>
      <c r="AD76" s="183">
        <v>3.1149999999999998E-5</v>
      </c>
      <c r="AE76" s="184"/>
      <c r="AF76" s="191" t="s">
        <v>391</v>
      </c>
      <c r="AG76" s="191" t="s">
        <v>391</v>
      </c>
      <c r="AH76" s="191" t="s">
        <v>391</v>
      </c>
      <c r="AI76" s="191" t="s">
        <v>391</v>
      </c>
      <c r="AJ76" s="191" t="s">
        <v>391</v>
      </c>
      <c r="AK76" s="183">
        <v>43.652999999999999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0.24509999999999998</v>
      </c>
      <c r="O77" s="194">
        <v>5.9340000000000004E-2</v>
      </c>
      <c r="P77" s="194">
        <v>3.8700000000000003E-4</v>
      </c>
      <c r="Q77" s="194">
        <v>7.7400000000000004E-3</v>
      </c>
      <c r="R77" s="194" t="s">
        <v>390</v>
      </c>
      <c r="S77" s="194" t="s">
        <v>390</v>
      </c>
      <c r="T77" s="194" t="s">
        <v>390</v>
      </c>
      <c r="U77" s="194" t="s">
        <v>390</v>
      </c>
      <c r="V77" s="194">
        <v>5.3171844920350299E-2</v>
      </c>
      <c r="W77" s="194">
        <v>1.2900000000000001E-3</v>
      </c>
      <c r="X77" s="194" t="s">
        <v>390</v>
      </c>
      <c r="Y77" s="194" t="s">
        <v>390</v>
      </c>
      <c r="Z77" s="194" t="s">
        <v>390</v>
      </c>
      <c r="AA77" s="194" t="s">
        <v>390</v>
      </c>
      <c r="AB77" s="183" t="s">
        <v>390</v>
      </c>
      <c r="AC77" s="194" t="s">
        <v>390</v>
      </c>
      <c r="AD77" s="194">
        <v>9.2880000000000001E-7</v>
      </c>
      <c r="AE77" s="184"/>
      <c r="AF77" s="191" t="s">
        <v>391</v>
      </c>
      <c r="AG77" s="191" t="s">
        <v>391</v>
      </c>
      <c r="AH77" s="191" t="s">
        <v>391</v>
      </c>
      <c r="AI77" s="191" t="s">
        <v>391</v>
      </c>
      <c r="AJ77" s="191" t="s">
        <v>391</v>
      </c>
      <c r="AK77" s="186">
        <v>0.25800000000000001</v>
      </c>
      <c r="AL77" s="160" t="s">
        <v>196</v>
      </c>
    </row>
    <row r="78" spans="1:38" s="2" customFormat="1" ht="24.75" customHeight="1" thickBot="1" x14ac:dyDescent="0.3">
      <c r="A78" s="120" t="s">
        <v>53</v>
      </c>
      <c r="B78" s="120" t="s">
        <v>197</v>
      </c>
      <c r="C78" s="121" t="s">
        <v>198</v>
      </c>
      <c r="D78" s="181"/>
      <c r="E78" s="182" t="s">
        <v>390</v>
      </c>
      <c r="F78" s="182" t="s">
        <v>390</v>
      </c>
      <c r="G78" s="182">
        <v>2.7173917050691246E-6</v>
      </c>
      <c r="H78" s="182" t="s">
        <v>390</v>
      </c>
      <c r="I78" s="182">
        <v>2.9105999999999999E-4</v>
      </c>
      <c r="J78" s="182">
        <v>3.8268999999999998E-4</v>
      </c>
      <c r="K78" s="182">
        <v>4.8999999999999998E-4</v>
      </c>
      <c r="L78" s="182">
        <v>2.9106000000000001E-7</v>
      </c>
      <c r="M78" s="182" t="s">
        <v>390</v>
      </c>
      <c r="N78" s="182">
        <v>2.1321000000000001E-3</v>
      </c>
      <c r="O78" s="182">
        <v>1.84E-4</v>
      </c>
      <c r="P78" s="182">
        <v>3.9311599999999999E-4</v>
      </c>
      <c r="Q78" s="182">
        <v>4.66E-4</v>
      </c>
      <c r="R78" s="182" t="s">
        <v>390</v>
      </c>
      <c r="S78" s="182">
        <v>1.53024E-3</v>
      </c>
      <c r="T78" s="182">
        <v>2.2219599999999998E-3</v>
      </c>
      <c r="U78" s="182" t="s">
        <v>390</v>
      </c>
      <c r="V78" s="182">
        <v>1.84E-4</v>
      </c>
      <c r="W78" s="182">
        <v>0.85460000000000003</v>
      </c>
      <c r="X78" s="182" t="s">
        <v>390</v>
      </c>
      <c r="Y78" s="182" t="s">
        <v>390</v>
      </c>
      <c r="Z78" s="182" t="s">
        <v>390</v>
      </c>
      <c r="AA78" s="182" t="s">
        <v>390</v>
      </c>
      <c r="AB78" s="183">
        <v>1.5999999999999999E-5</v>
      </c>
      <c r="AC78" s="182" t="s">
        <v>390</v>
      </c>
      <c r="AD78" s="182">
        <v>6.3240399999999998E-5</v>
      </c>
      <c r="AE78" s="184"/>
      <c r="AF78" s="186" t="s">
        <v>391</v>
      </c>
      <c r="AG78" s="186" t="s">
        <v>391</v>
      </c>
      <c r="AH78" s="186" t="s">
        <v>391</v>
      </c>
      <c r="AI78" s="186" t="s">
        <v>391</v>
      </c>
      <c r="AJ78" s="186" t="s">
        <v>391</v>
      </c>
      <c r="AK78" s="186">
        <v>17.091999999999999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0.25884499999999994</v>
      </c>
      <c r="F80" s="182">
        <v>0.28534999999999988</v>
      </c>
      <c r="G80" s="182">
        <v>0.142152</v>
      </c>
      <c r="H80" s="182">
        <v>1.6299999999999999E-3</v>
      </c>
      <c r="I80" s="182">
        <v>3.4637098999999998E-2</v>
      </c>
      <c r="J80" s="182">
        <v>5.5554988999999985E-2</v>
      </c>
      <c r="K80" s="182">
        <v>7.610100000000003E-2</v>
      </c>
      <c r="L80" s="182">
        <v>5.2292800000000012E-6</v>
      </c>
      <c r="M80" s="182">
        <v>0.25998300000000013</v>
      </c>
      <c r="N80" s="183">
        <v>5.2907000000000003E-2</v>
      </c>
      <c r="O80" s="183">
        <v>1.5056400000000001E-3</v>
      </c>
      <c r="P80" s="183" t="s">
        <v>390</v>
      </c>
      <c r="Q80" s="183">
        <v>3.0000000000000003E-4</v>
      </c>
      <c r="R80" s="183">
        <v>0.17571419880000008</v>
      </c>
      <c r="S80" s="183">
        <v>1.6547257799999993E-2</v>
      </c>
      <c r="T80" s="183">
        <v>4.5692253745000001E-2</v>
      </c>
      <c r="U80" s="183">
        <v>2.0000000000000001E-4</v>
      </c>
      <c r="V80" s="183">
        <v>1.7138576094999991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12.612862799999998</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0.37533000000000005</v>
      </c>
      <c r="G83" s="183" t="s">
        <v>390</v>
      </c>
      <c r="H83" s="183" t="s">
        <v>391</v>
      </c>
      <c r="I83" s="183">
        <v>5.930214000000001E-2</v>
      </c>
      <c r="J83" s="183">
        <v>0.39634848000000006</v>
      </c>
      <c r="K83" s="183">
        <v>1.3887210000000003</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0.92100000000000004</v>
      </c>
      <c r="AL83" s="160" t="s">
        <v>385</v>
      </c>
    </row>
    <row r="84" spans="1:38" s="2" customFormat="1" ht="24.75" customHeight="1" thickBot="1" x14ac:dyDescent="0.3">
      <c r="A84" s="120" t="s">
        <v>53</v>
      </c>
      <c r="B84" s="129" t="s">
        <v>213</v>
      </c>
      <c r="C84" s="130" t="s">
        <v>214</v>
      </c>
      <c r="D84" s="122"/>
      <c r="E84" s="183" t="s">
        <v>390</v>
      </c>
      <c r="F84" s="183">
        <v>3.431E-3</v>
      </c>
      <c r="G84" s="183" t="s">
        <v>391</v>
      </c>
      <c r="H84" s="183" t="s">
        <v>391</v>
      </c>
      <c r="I84" s="183">
        <v>4.7040000000000005E-4</v>
      </c>
      <c r="J84" s="183">
        <v>8.0639999999999998E-4</v>
      </c>
      <c r="K84" s="183">
        <v>1.3439999999999999E-3</v>
      </c>
      <c r="L84" s="183">
        <v>6.1152000000000004E-8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27.778137199999986</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7.6</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6.3064199999999973E-2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10.837999999999999</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4.242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7.5869999999999997</v>
      </c>
      <c r="G90" s="183" t="s">
        <v>391</v>
      </c>
      <c r="H90" s="183" t="s">
        <v>391</v>
      </c>
      <c r="I90" s="183">
        <v>7.7569090909090867E-4</v>
      </c>
      <c r="J90" s="183">
        <v>1.1635363636363629E-2</v>
      </c>
      <c r="K90" s="183">
        <v>1.4220999999999994E-2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3.7173909856800004E-2</v>
      </c>
      <c r="F91" s="183">
        <v>0.14025572555584001</v>
      </c>
      <c r="G91" s="183">
        <v>1.3308297419999999E-2</v>
      </c>
      <c r="H91" s="183">
        <v>8.306492997040002E-2</v>
      </c>
      <c r="I91" s="183">
        <v>0.76930752469200014</v>
      </c>
      <c r="J91" s="183">
        <v>0.98074199827200004</v>
      </c>
      <c r="K91" s="183">
        <v>1.024412603382</v>
      </c>
      <c r="L91" s="183" t="s">
        <v>390</v>
      </c>
      <c r="M91" s="183">
        <v>1.1343701374076001</v>
      </c>
      <c r="N91" s="183">
        <v>3.4548692639999992</v>
      </c>
      <c r="O91" s="183">
        <v>0.11460643427040001</v>
      </c>
      <c r="P91" s="183">
        <v>2.5118309699999998E-4</v>
      </c>
      <c r="Q91" s="183">
        <v>5.8609389299999993E-3</v>
      </c>
      <c r="R91" s="183">
        <v>6.8744847599999992E-2</v>
      </c>
      <c r="S91" s="183">
        <v>2.0646686111903998</v>
      </c>
      <c r="T91" s="183">
        <v>0.18624387359519998</v>
      </c>
      <c r="U91" s="183" t="s">
        <v>390</v>
      </c>
      <c r="V91" s="183">
        <v>1.1997897035951999</v>
      </c>
      <c r="W91" s="183">
        <v>2.0015645776000003E-3</v>
      </c>
      <c r="X91" s="183">
        <v>2.2217366811360002E-3</v>
      </c>
      <c r="Y91" s="183">
        <v>9.0070405992000006E-4</v>
      </c>
      <c r="Z91" s="183">
        <v>9.0070405992000006E-4</v>
      </c>
      <c r="AA91" s="183">
        <v>9.0070405992000006E-4</v>
      </c>
      <c r="AB91" s="183">
        <v>4.9238488608960001E-3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6.5989999999999998E-3</v>
      </c>
      <c r="G92" s="194">
        <v>1.748E-3</v>
      </c>
      <c r="H92" s="194" t="s">
        <v>390</v>
      </c>
      <c r="I92" s="194">
        <v>9.987585999999998E-3</v>
      </c>
      <c r="J92" s="194">
        <v>1.5292333999999998E-2</v>
      </c>
      <c r="K92" s="194">
        <v>2.1219000000000005E-2</v>
      </c>
      <c r="L92" s="194">
        <v>2.5967723599999991E-4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689.54835600000001</v>
      </c>
      <c r="AL92" s="160" t="s">
        <v>231</v>
      </c>
    </row>
    <row r="93" spans="1:38" s="2" customFormat="1" ht="24.75" customHeight="1" thickBot="1" x14ac:dyDescent="0.3">
      <c r="A93" s="120" t="s">
        <v>53</v>
      </c>
      <c r="B93" s="123" t="s">
        <v>232</v>
      </c>
      <c r="C93" s="121" t="s">
        <v>405</v>
      </c>
      <c r="D93" s="189"/>
      <c r="E93" s="194" t="s">
        <v>391</v>
      </c>
      <c r="F93" s="182">
        <v>3.1963980657000004</v>
      </c>
      <c r="G93" s="194" t="s">
        <v>391</v>
      </c>
      <c r="H93" s="194" t="s">
        <v>391</v>
      </c>
      <c r="I93" s="182">
        <v>1.6498438426229504E-2</v>
      </c>
      <c r="J93" s="182">
        <v>4.3756727999999995E-2</v>
      </c>
      <c r="K93" s="182">
        <v>7.1732340983606549E-2</v>
      </c>
      <c r="L93" s="182" t="s">
        <v>390</v>
      </c>
      <c r="M93" s="194" t="s">
        <v>391</v>
      </c>
      <c r="N93" s="194" t="s">
        <v>391</v>
      </c>
      <c r="O93" s="194" t="s">
        <v>391</v>
      </c>
      <c r="P93" s="194" t="s">
        <v>391</v>
      </c>
      <c r="Q93" s="194" t="s">
        <v>391</v>
      </c>
      <c r="R93" s="194" t="s">
        <v>391</v>
      </c>
      <c r="S93" s="194" t="s">
        <v>391</v>
      </c>
      <c r="T93" s="194" t="s">
        <v>391</v>
      </c>
      <c r="U93" s="194" t="s">
        <v>391</v>
      </c>
      <c r="V93" s="194" t="s">
        <v>391</v>
      </c>
      <c r="W93" s="194">
        <v>0.76452145778938208</v>
      </c>
      <c r="X93" s="194" t="s">
        <v>390</v>
      </c>
      <c r="Y93" s="194" t="s">
        <v>390</v>
      </c>
      <c r="Z93" s="194" t="s">
        <v>390</v>
      </c>
      <c r="AA93" s="194" t="s">
        <v>390</v>
      </c>
      <c r="AB93" s="183">
        <v>2.1759456875543952E-4</v>
      </c>
      <c r="AC93" s="194">
        <v>0.15290429155787641</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2.2620000000000001E-2</v>
      </c>
      <c r="G95" s="195" t="s">
        <v>390</v>
      </c>
      <c r="H95" s="195" t="s">
        <v>390</v>
      </c>
      <c r="I95" s="182">
        <v>6.2784229000000011E-2</v>
      </c>
      <c r="J95" s="182">
        <v>0.10438252899999996</v>
      </c>
      <c r="K95" s="182">
        <v>0.15296300000000004</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5.8348999999999998E-2</v>
      </c>
      <c r="F98" s="182">
        <v>0.2525380009999999</v>
      </c>
      <c r="G98" s="182">
        <v>9.6269999999999984E-3</v>
      </c>
      <c r="H98" s="182">
        <v>3.1049E-2</v>
      </c>
      <c r="I98" s="182">
        <v>7.8014072000000254E-2</v>
      </c>
      <c r="J98" s="182">
        <v>0.11919138199999947</v>
      </c>
      <c r="K98" s="182">
        <v>0.1664340000000003</v>
      </c>
      <c r="L98" s="182" t="s">
        <v>391</v>
      </c>
      <c r="M98" s="182">
        <v>2.4198999999999998E-2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0.21043849134319062</v>
      </c>
      <c r="F99" s="183">
        <v>8.5053536537305003</v>
      </c>
      <c r="G99" s="183" t="s">
        <v>391</v>
      </c>
      <c r="H99" s="183">
        <v>8.2810603921155614</v>
      </c>
      <c r="I99" s="183">
        <v>0.15388529999999997</v>
      </c>
      <c r="J99" s="183">
        <v>0.2364579</v>
      </c>
      <c r="K99" s="183">
        <v>0.51795539999999995</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375330</v>
      </c>
      <c r="AL99" s="160" t="s">
        <v>245</v>
      </c>
    </row>
    <row r="100" spans="1:38" s="2" customFormat="1" ht="24.75" customHeight="1" thickBot="1" x14ac:dyDescent="0.3">
      <c r="A100" s="120" t="s">
        <v>243</v>
      </c>
      <c r="B100" s="120" t="s">
        <v>246</v>
      </c>
      <c r="C100" s="121" t="s">
        <v>408</v>
      </c>
      <c r="D100" s="196"/>
      <c r="E100" s="197">
        <v>0.28366422117534812</v>
      </c>
      <c r="F100" s="183">
        <v>9.802986400255941</v>
      </c>
      <c r="G100" s="183" t="s">
        <v>391</v>
      </c>
      <c r="H100" s="183">
        <v>8.5927040054425881</v>
      </c>
      <c r="I100" s="183">
        <v>0.17221500000000001</v>
      </c>
      <c r="J100" s="183">
        <v>0.25832250000000001</v>
      </c>
      <c r="K100" s="183">
        <v>0.5644825</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956750</v>
      </c>
      <c r="AL100" s="160" t="s">
        <v>245</v>
      </c>
    </row>
    <row r="101" spans="1:38" s="2" customFormat="1" ht="24.75" customHeight="1" thickBot="1" x14ac:dyDescent="0.3">
      <c r="A101" s="120" t="s">
        <v>243</v>
      </c>
      <c r="B101" s="120" t="s">
        <v>247</v>
      </c>
      <c r="C101" s="121" t="s">
        <v>248</v>
      </c>
      <c r="D101" s="196"/>
      <c r="E101" s="197">
        <v>9.0299846366400007E-3</v>
      </c>
      <c r="F101" s="183">
        <v>0.12798991790341097</v>
      </c>
      <c r="G101" s="183" t="s">
        <v>391</v>
      </c>
      <c r="H101" s="183">
        <v>0.25018333113864755</v>
      </c>
      <c r="I101" s="183">
        <v>4.41042E-3</v>
      </c>
      <c r="J101" s="183">
        <v>1.323126E-2</v>
      </c>
      <c r="K101" s="183">
        <v>3.0872940000000001E-2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220521</v>
      </c>
      <c r="AL101" s="160" t="s">
        <v>245</v>
      </c>
    </row>
    <row r="102" spans="1:38" s="2" customFormat="1" ht="24.75" customHeight="1" thickBot="1" x14ac:dyDescent="0.3">
      <c r="A102" s="120" t="s">
        <v>243</v>
      </c>
      <c r="B102" s="120" t="s">
        <v>249</v>
      </c>
      <c r="C102" s="121" t="s">
        <v>409</v>
      </c>
      <c r="D102" s="196"/>
      <c r="E102" s="197">
        <v>6.2354187136919106E-2</v>
      </c>
      <c r="F102" s="183">
        <v>0.88868105330489289</v>
      </c>
      <c r="G102" s="183" t="s">
        <v>391</v>
      </c>
      <c r="H102" s="183">
        <v>5.2527042096343735</v>
      </c>
      <c r="I102" s="183">
        <v>9.89138E-3</v>
      </c>
      <c r="J102" s="183">
        <v>0.22121590000000002</v>
      </c>
      <c r="K102" s="183">
        <v>1.5600111999999999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1547690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2.8413604746512145E-4</v>
      </c>
      <c r="F104" s="183">
        <v>3.0449502210172495E-3</v>
      </c>
      <c r="G104" s="183" t="s">
        <v>391</v>
      </c>
      <c r="H104" s="183">
        <v>7.0105439363471571E-3</v>
      </c>
      <c r="I104" s="183">
        <v>4.8084000000000001E-4</v>
      </c>
      <c r="J104" s="183">
        <v>1.4425200000000001E-3</v>
      </c>
      <c r="K104" s="183">
        <v>3.3658799999999999E-3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24042</v>
      </c>
      <c r="AL104" s="160" t="s">
        <v>245</v>
      </c>
    </row>
    <row r="105" spans="1:38" s="2" customFormat="1" ht="24.75" customHeight="1" thickBot="1" x14ac:dyDescent="0.3">
      <c r="A105" s="120" t="s">
        <v>243</v>
      </c>
      <c r="B105" s="120" t="s">
        <v>254</v>
      </c>
      <c r="C105" s="121" t="s">
        <v>255</v>
      </c>
      <c r="D105" s="196"/>
      <c r="E105" s="197">
        <v>2.2165343944045711E-3</v>
      </c>
      <c r="F105" s="183">
        <v>5.4128545853540475E-2</v>
      </c>
      <c r="G105" s="183" t="s">
        <v>391</v>
      </c>
      <c r="H105" s="183">
        <v>6.3868414632248557E-2</v>
      </c>
      <c r="I105" s="183">
        <v>4.79934E-3</v>
      </c>
      <c r="J105" s="183">
        <v>7.5418199999999994E-3</v>
      </c>
      <c r="K105" s="183">
        <v>1.6454880000000002E-2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34281</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1.6948097138236872E-2</v>
      </c>
      <c r="F107" s="183">
        <v>0.30629847428257401</v>
      </c>
      <c r="G107" s="183" t="s">
        <v>391</v>
      </c>
      <c r="H107" s="183">
        <v>1.6587303734528964</v>
      </c>
      <c r="I107" s="183">
        <v>2.2428645000000001E-2</v>
      </c>
      <c r="J107" s="183">
        <v>0.29904860000000005</v>
      </c>
      <c r="K107" s="183">
        <v>1.4204808500000001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7476215</v>
      </c>
      <c r="AL107" s="160" t="s">
        <v>245</v>
      </c>
    </row>
    <row r="108" spans="1:38" s="2" customFormat="1" ht="24.75" customHeight="1" thickBot="1" x14ac:dyDescent="0.3">
      <c r="A108" s="132" t="s">
        <v>243</v>
      </c>
      <c r="B108" s="120" t="s">
        <v>259</v>
      </c>
      <c r="C108" s="133" t="s">
        <v>411</v>
      </c>
      <c r="D108" s="196"/>
      <c r="E108" s="197">
        <v>8.8893858594364009E-2</v>
      </c>
      <c r="F108" s="183">
        <v>1.9656513082232825</v>
      </c>
      <c r="G108" s="183" t="s">
        <v>391</v>
      </c>
      <c r="H108" s="183">
        <v>1.90876700493534</v>
      </c>
      <c r="I108" s="183">
        <v>3.0115368000000003E-2</v>
      </c>
      <c r="J108" s="183">
        <v>0.30115367999999998</v>
      </c>
      <c r="K108" s="183">
        <v>0.60230735999999996</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15057684</v>
      </c>
      <c r="AL108" s="160" t="s">
        <v>245</v>
      </c>
    </row>
    <row r="109" spans="1:38" s="2" customFormat="1" ht="24.75" customHeight="1" thickBot="1" x14ac:dyDescent="0.3">
      <c r="A109" s="132" t="s">
        <v>243</v>
      </c>
      <c r="B109" s="120" t="s">
        <v>260</v>
      </c>
      <c r="C109" s="133" t="s">
        <v>412</v>
      </c>
      <c r="D109" s="196"/>
      <c r="E109" s="197">
        <v>6.6930908950279221E-3</v>
      </c>
      <c r="F109" s="183">
        <v>0.118879707454914</v>
      </c>
      <c r="G109" s="183" t="s">
        <v>391</v>
      </c>
      <c r="H109" s="183">
        <v>0.19062055700844779</v>
      </c>
      <c r="I109" s="183">
        <v>8.8005200000000009E-3</v>
      </c>
      <c r="J109" s="183">
        <v>4.8402859999999999E-2</v>
      </c>
      <c r="K109" s="183">
        <v>4.8402859999999999E-2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440026</v>
      </c>
      <c r="AL109" s="160" t="s">
        <v>245</v>
      </c>
    </row>
    <row r="110" spans="1:38" s="2" customFormat="1" ht="24.75" customHeight="1" thickBot="1" x14ac:dyDescent="0.3">
      <c r="A110" s="132" t="s">
        <v>243</v>
      </c>
      <c r="B110" s="120" t="s">
        <v>261</v>
      </c>
      <c r="C110" s="134" t="s">
        <v>413</v>
      </c>
      <c r="D110" s="196"/>
      <c r="E110" s="197">
        <v>1.3783492438606201E-3</v>
      </c>
      <c r="F110" s="183">
        <v>9.6387810040298252E-4</v>
      </c>
      <c r="G110" s="183" t="s">
        <v>391</v>
      </c>
      <c r="H110" s="183">
        <v>3.5298065198345753E-2</v>
      </c>
      <c r="I110" s="183">
        <v>6.0247500000000006E-3</v>
      </c>
      <c r="J110" s="183">
        <v>4.2761520000000004E-2</v>
      </c>
      <c r="K110" s="183">
        <v>4.2761520000000004E-2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291433</v>
      </c>
      <c r="AL110" s="160" t="s">
        <v>245</v>
      </c>
    </row>
    <row r="111" spans="1:38" s="2" customFormat="1" ht="24.75" customHeight="1" thickBot="1" x14ac:dyDescent="0.3">
      <c r="A111" s="120" t="s">
        <v>243</v>
      </c>
      <c r="B111" s="120" t="s">
        <v>262</v>
      </c>
      <c r="C111" s="121" t="s">
        <v>414</v>
      </c>
      <c r="D111" s="196"/>
      <c r="E111" s="197">
        <v>9.0092546718719996E-5</v>
      </c>
      <c r="F111" s="183">
        <v>6.5061337599999999E-6</v>
      </c>
      <c r="G111" s="183" t="s">
        <v>391</v>
      </c>
      <c r="H111" s="183">
        <v>1.5334476445209601E-3</v>
      </c>
      <c r="I111" s="183">
        <v>1.6464E-5</v>
      </c>
      <c r="J111" s="183">
        <v>8.3887999999999994E-5</v>
      </c>
      <c r="K111" s="183">
        <v>8.3887999999999994E-5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7840</v>
      </c>
      <c r="AL111" s="160" t="s">
        <v>245</v>
      </c>
    </row>
    <row r="112" spans="1:38" s="2" customFormat="1" ht="24.75" customHeight="1" thickBot="1" x14ac:dyDescent="0.3">
      <c r="A112" s="120" t="s">
        <v>263</v>
      </c>
      <c r="B112" s="120" t="s">
        <v>264</v>
      </c>
      <c r="C112" s="121" t="s">
        <v>265</v>
      </c>
      <c r="D112" s="181"/>
      <c r="E112" s="183">
        <v>13.36</v>
      </c>
      <c r="F112" s="183" t="s">
        <v>390</v>
      </c>
      <c r="G112" s="183" t="s">
        <v>391</v>
      </c>
      <c r="H112" s="183">
        <v>27.498000000000001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334</v>
      </c>
      <c r="AL112" s="160" t="s">
        <v>430</v>
      </c>
    </row>
    <row r="113" spans="1:38" s="2" customFormat="1" ht="24.75" customHeight="1" thickBot="1" x14ac:dyDescent="0.3">
      <c r="A113" s="120" t="s">
        <v>263</v>
      </c>
      <c r="B113" s="135" t="s">
        <v>266</v>
      </c>
      <c r="C113" s="136" t="s">
        <v>267</v>
      </c>
      <c r="D113" s="181"/>
      <c r="E113" s="182">
        <v>3.6135177964503082</v>
      </c>
      <c r="F113" s="183">
        <v>10.300198138069014</v>
      </c>
      <c r="G113" s="183" t="s">
        <v>391</v>
      </c>
      <c r="H113" s="183">
        <v>14.422862287203777</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90.337944911257694</v>
      </c>
      <c r="AL113" s="160" t="s">
        <v>385</v>
      </c>
    </row>
    <row r="114" spans="1:38" s="2" customFormat="1" ht="24.75" customHeight="1" thickBot="1" x14ac:dyDescent="0.3">
      <c r="A114" s="120" t="s">
        <v>263</v>
      </c>
      <c r="B114" s="135" t="s">
        <v>268</v>
      </c>
      <c r="C114" s="136" t="s">
        <v>415</v>
      </c>
      <c r="D114" s="181"/>
      <c r="E114" s="182">
        <v>8.0975240000000004E-2</v>
      </c>
      <c r="F114" s="183" t="s">
        <v>391</v>
      </c>
      <c r="G114" s="183" t="s">
        <v>391</v>
      </c>
      <c r="H114" s="183">
        <v>0.26316953000000004</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2.024381</v>
      </c>
      <c r="AL114" s="160" t="s">
        <v>385</v>
      </c>
    </row>
    <row r="115" spans="1:38" s="2" customFormat="1" ht="24.75" customHeight="1" thickBot="1" x14ac:dyDescent="0.3">
      <c r="A115" s="120" t="s">
        <v>263</v>
      </c>
      <c r="B115" s="135" t="s">
        <v>269</v>
      </c>
      <c r="C115" s="136" t="s">
        <v>270</v>
      </c>
      <c r="D115" s="181"/>
      <c r="E115" s="182">
        <v>0.51518698619482683</v>
      </c>
      <c r="F115" s="183" t="s">
        <v>391</v>
      </c>
      <c r="G115" s="183" t="s">
        <v>391</v>
      </c>
      <c r="H115" s="183">
        <v>1.0303739723896537</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12.879674654870669</v>
      </c>
      <c r="AL115" s="160" t="s">
        <v>385</v>
      </c>
    </row>
    <row r="116" spans="1:38" s="2" customFormat="1" ht="24.75" customHeight="1" thickBot="1" x14ac:dyDescent="0.3">
      <c r="A116" s="120" t="s">
        <v>263</v>
      </c>
      <c r="B116" s="120" t="s">
        <v>271</v>
      </c>
      <c r="C116" s="125" t="s">
        <v>416</v>
      </c>
      <c r="D116" s="181" t="s">
        <v>424</v>
      </c>
      <c r="E116" s="182">
        <v>0.69338963634349748</v>
      </c>
      <c r="F116" s="183">
        <v>4.0203612971074498E-2</v>
      </c>
      <c r="G116" s="183" t="s">
        <v>391</v>
      </c>
      <c r="H116" s="183">
        <v>1.9324949776714675</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16.368557090468688</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1.4460695597632049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32.921448480510989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0.37339194863216041</v>
      </c>
      <c r="J119" s="183">
        <v>6.6677355774693403</v>
      </c>
      <c r="K119" s="183">
        <v>6.6677355774693403</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1.7438969625708785</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1.2434875000000001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2.2920015999999994</v>
      </c>
      <c r="G125" s="187" t="s">
        <v>391</v>
      </c>
      <c r="H125" s="183" t="s">
        <v>390</v>
      </c>
      <c r="I125" s="183">
        <v>1.14275058655791E-5</v>
      </c>
      <c r="J125" s="183">
        <v>7.5837084380661312E-5</v>
      </c>
      <c r="K125" s="183">
        <v>1.6033137017464012E-4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3462.8805653269997</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0.10797041728487999</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449.876738687</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0.81581501886247576</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24.430824094277352</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438</v>
      </c>
      <c r="AJ132" s="186" t="s">
        <v>438</v>
      </c>
      <c r="AK132" s="186" t="s">
        <v>391</v>
      </c>
      <c r="AL132" s="160" t="s">
        <v>435</v>
      </c>
    </row>
    <row r="133" spans="1:38" s="2" customFormat="1" ht="24.75" customHeight="1" thickBot="1" x14ac:dyDescent="0.3">
      <c r="A133" s="120" t="s">
        <v>288</v>
      </c>
      <c r="B133" s="123" t="s">
        <v>307</v>
      </c>
      <c r="C133" s="130" t="s">
        <v>308</v>
      </c>
      <c r="D133" s="181" t="s">
        <v>297</v>
      </c>
      <c r="E133" s="182">
        <v>2.7684999999999994E-2</v>
      </c>
      <c r="F133" s="183">
        <v>1.6559999999999997E-3</v>
      </c>
      <c r="G133" s="183">
        <v>2.7010000000000003E-3</v>
      </c>
      <c r="H133" s="183" t="s">
        <v>391</v>
      </c>
      <c r="I133" s="183">
        <v>2.6266000000000002E-3</v>
      </c>
      <c r="J133" s="183">
        <v>4.46095E-3</v>
      </c>
      <c r="K133" s="183">
        <v>7.2509999999999996E-3</v>
      </c>
      <c r="L133" s="183" t="s">
        <v>390</v>
      </c>
      <c r="M133" s="183">
        <v>7.5579999999999996E-3</v>
      </c>
      <c r="N133" s="183">
        <v>2.7863635799999999E-3</v>
      </c>
      <c r="O133" s="183">
        <v>4.6671357999999996E-4</v>
      </c>
      <c r="P133" s="183">
        <v>0.13825113999999999</v>
      </c>
      <c r="Q133" s="183">
        <v>1.2628174600000002E-3</v>
      </c>
      <c r="R133" s="183">
        <v>1.2581781599999998E-3</v>
      </c>
      <c r="S133" s="183">
        <v>1.15332998E-3</v>
      </c>
      <c r="T133" s="183">
        <v>1.6079813800000001E-3</v>
      </c>
      <c r="U133" s="183">
        <v>1.8353070799999999E-3</v>
      </c>
      <c r="V133" s="183">
        <v>1.4856894320000001E-2</v>
      </c>
      <c r="W133" s="183">
        <v>2.5052220000000001E-3</v>
      </c>
      <c r="X133" s="183">
        <v>1.2247751999999999E-6</v>
      </c>
      <c r="Y133" s="183">
        <v>6.6898706000000004E-7</v>
      </c>
      <c r="Z133" s="183">
        <v>5.9754184000000005E-7</v>
      </c>
      <c r="AA133" s="183">
        <v>6.4857414000000003E-7</v>
      </c>
      <c r="AB133" s="183">
        <v>3.1398782400000001E-6</v>
      </c>
      <c r="AC133" s="183">
        <v>1.3917899999999999E-2</v>
      </c>
      <c r="AD133" s="183">
        <v>3.8042259999999994E-2</v>
      </c>
      <c r="AE133" s="184"/>
      <c r="AF133" s="191" t="s">
        <v>391</v>
      </c>
      <c r="AG133" s="191" t="s">
        <v>391</v>
      </c>
      <c r="AH133" s="191">
        <v>54.519230050000012</v>
      </c>
      <c r="AI133" s="191" t="s">
        <v>391</v>
      </c>
      <c r="AJ133" s="191" t="s">
        <v>391</v>
      </c>
      <c r="AK133" s="183">
        <v>92786</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0.45280776620579999</v>
      </c>
      <c r="F135" s="182">
        <v>0.1751426265513</v>
      </c>
      <c r="G135" s="182">
        <v>1.5663161724099997E-2</v>
      </c>
      <c r="H135" s="182" t="s">
        <v>390</v>
      </c>
      <c r="I135" s="182">
        <v>0.5966240693089</v>
      </c>
      <c r="J135" s="182">
        <v>0.64218963068809987</v>
      </c>
      <c r="K135" s="182">
        <v>0.6607006399983999</v>
      </c>
      <c r="L135" s="182">
        <v>0.25058210910973799</v>
      </c>
      <c r="M135" s="182">
        <v>7.9497665368772985</v>
      </c>
      <c r="N135" s="182">
        <v>6.9772265861899996E-2</v>
      </c>
      <c r="O135" s="182">
        <v>1.4239237930999999E-2</v>
      </c>
      <c r="P135" s="182" t="s">
        <v>390</v>
      </c>
      <c r="Q135" s="182">
        <v>5.8380875517099994E-2</v>
      </c>
      <c r="R135" s="182">
        <v>1.4239237931000001E-3</v>
      </c>
      <c r="S135" s="182">
        <v>2.8478475861999999E-2</v>
      </c>
      <c r="T135" s="182" t="s">
        <v>390</v>
      </c>
      <c r="U135" s="182">
        <v>9.9674665516999994E-3</v>
      </c>
      <c r="V135" s="182">
        <v>2.4961384093043</v>
      </c>
      <c r="W135" s="182">
        <v>1.4239237930999999</v>
      </c>
      <c r="X135" s="182">
        <v>0.33177424379229997</v>
      </c>
      <c r="Y135" s="182">
        <v>0.65927671620529993</v>
      </c>
      <c r="Z135" s="182">
        <v>0.80878871448079981</v>
      </c>
      <c r="AA135" s="182" t="s">
        <v>390</v>
      </c>
      <c r="AB135" s="183">
        <v>1.7998396744783998</v>
      </c>
      <c r="AC135" s="182" t="s">
        <v>390</v>
      </c>
      <c r="AD135" s="182" t="s">
        <v>391</v>
      </c>
      <c r="AE135" s="184"/>
      <c r="AF135" s="191" t="s">
        <v>391</v>
      </c>
      <c r="AG135" s="191" t="s">
        <v>391</v>
      </c>
      <c r="AH135" s="191" t="s">
        <v>391</v>
      </c>
      <c r="AI135" s="191" t="s">
        <v>391</v>
      </c>
      <c r="AJ135" s="191" t="s">
        <v>391</v>
      </c>
      <c r="AK135" s="186">
        <v>142.39237931</v>
      </c>
      <c r="AL135" s="160" t="s">
        <v>385</v>
      </c>
    </row>
    <row r="136" spans="1:38" s="2" customFormat="1" ht="24.75" customHeight="1" thickBot="1" x14ac:dyDescent="0.3">
      <c r="A136" s="120" t="s">
        <v>288</v>
      </c>
      <c r="B136" s="120" t="s">
        <v>313</v>
      </c>
      <c r="C136" s="121" t="s">
        <v>314</v>
      </c>
      <c r="D136" s="181"/>
      <c r="E136" s="182" t="s">
        <v>391</v>
      </c>
      <c r="F136" s="183">
        <v>4.9367999999999999E-3</v>
      </c>
      <c r="G136" s="182" t="s">
        <v>391</v>
      </c>
      <c r="H136" s="183">
        <v>0.15137883360000001</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1.8928949999999999E-3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3.0670999999999997E-2</v>
      </c>
      <c r="G139" s="183" t="s">
        <v>390</v>
      </c>
      <c r="H139" s="183" t="s">
        <v>390</v>
      </c>
      <c r="I139" s="183">
        <v>0.36287371200000007</v>
      </c>
      <c r="J139" s="183">
        <v>0.36310171200000008</v>
      </c>
      <c r="K139" s="183">
        <v>0.3634467400000001</v>
      </c>
      <c r="L139" s="183" t="s">
        <v>390</v>
      </c>
      <c r="M139" s="183" t="s">
        <v>390</v>
      </c>
      <c r="N139" s="183">
        <v>1.0492900000000002E-3</v>
      </c>
      <c r="O139" s="183">
        <v>2.1148700000000005E-3</v>
      </c>
      <c r="P139" s="183">
        <v>2.1148700000000005E-3</v>
      </c>
      <c r="Q139" s="183">
        <v>3.34622E-3</v>
      </c>
      <c r="R139" s="183">
        <v>3.1967399999999996E-3</v>
      </c>
      <c r="S139" s="183">
        <v>7.4456799999999988E-3</v>
      </c>
      <c r="T139" s="183" t="s">
        <v>390</v>
      </c>
      <c r="U139" s="183" t="s">
        <v>390</v>
      </c>
      <c r="V139" s="183" t="s">
        <v>390</v>
      </c>
      <c r="W139" s="183">
        <v>3.6789680000000002</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213.03286829182559</v>
      </c>
      <c r="F141" s="19">
        <f t="shared" ref="F141:AD141" si="0">SUM(F14:F140)</f>
        <v>362.82615999933773</v>
      </c>
      <c r="G141" s="19">
        <f t="shared" si="0"/>
        <v>145.25304837266162</v>
      </c>
      <c r="H141" s="19">
        <f t="shared" si="0"/>
        <v>76.280136048365378</v>
      </c>
      <c r="I141" s="19">
        <f t="shared" si="0"/>
        <v>84.341713138965048</v>
      </c>
      <c r="J141" s="19">
        <f t="shared" si="0"/>
        <v>99.484380694130223</v>
      </c>
      <c r="K141" s="19">
        <f t="shared" si="0"/>
        <v>116.01419735688539</v>
      </c>
      <c r="L141" s="19">
        <f t="shared" si="0"/>
        <v>8.1259748603940913</v>
      </c>
      <c r="M141" s="19">
        <f t="shared" si="0"/>
        <v>1246.6434158692555</v>
      </c>
      <c r="N141" s="19">
        <f t="shared" si="0"/>
        <v>30.940706855679366</v>
      </c>
      <c r="O141" s="19">
        <f t="shared" si="0"/>
        <v>1.3698323825867951</v>
      </c>
      <c r="P141" s="19">
        <f t="shared" si="0"/>
        <v>2.5370378016924247</v>
      </c>
      <c r="Q141" s="19">
        <f t="shared" si="0"/>
        <v>1.7473877832294884</v>
      </c>
      <c r="R141" s="19">
        <f>SUM(R14:R140)</f>
        <v>12.145904517692646</v>
      </c>
      <c r="S141" s="19">
        <f t="shared" si="0"/>
        <v>75.111810822491606</v>
      </c>
      <c r="T141" s="19">
        <f t="shared" si="0"/>
        <v>5.7965562344369834</v>
      </c>
      <c r="U141" s="19">
        <f t="shared" si="0"/>
        <v>22.602137819466638</v>
      </c>
      <c r="V141" s="19">
        <f t="shared" si="0"/>
        <v>59.171771779028084</v>
      </c>
      <c r="W141" s="19">
        <f t="shared" si="0"/>
        <v>42.425697413658781</v>
      </c>
      <c r="X141" s="19">
        <f t="shared" si="0"/>
        <v>20.615946368116095</v>
      </c>
      <c r="Y141" s="19">
        <f t="shared" si="0"/>
        <v>15.246465257378579</v>
      </c>
      <c r="Z141" s="19">
        <f t="shared" si="0"/>
        <v>8.9834243299179626</v>
      </c>
      <c r="AA141" s="19">
        <f t="shared" si="0"/>
        <v>10.55221450662464</v>
      </c>
      <c r="AB141" s="19">
        <f t="shared" si="0"/>
        <v>55.431458756991439</v>
      </c>
      <c r="AC141" s="19">
        <f t="shared" si="0"/>
        <v>22.409255162803248</v>
      </c>
      <c r="AD141" s="19">
        <f t="shared" si="0"/>
        <v>1.6772939656456667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213.03286829182559</v>
      </c>
      <c r="F152" s="13">
        <f t="shared" ref="F152:AD152" si="1">SUM(F$141, F$151, IF(AND(ISNUMBER(SEARCH($B$4,"AT|BE|CH|GB|IE|LT|LU|NL")),SUM(F$143:F$149)&gt;0),SUM(F$143:F$149)-SUM(F$27:F$33),0))</f>
        <v>362.82615999933773</v>
      </c>
      <c r="G152" s="13">
        <f t="shared" si="1"/>
        <v>145.25304837266162</v>
      </c>
      <c r="H152" s="13">
        <f t="shared" si="1"/>
        <v>76.280136048365378</v>
      </c>
      <c r="I152" s="13">
        <f t="shared" si="1"/>
        <v>84.341713138965048</v>
      </c>
      <c r="J152" s="13">
        <f t="shared" si="1"/>
        <v>99.484380694130223</v>
      </c>
      <c r="K152" s="13">
        <f t="shared" si="1"/>
        <v>116.01419735688539</v>
      </c>
      <c r="L152" s="13">
        <f t="shared" si="1"/>
        <v>8.1259748603940913</v>
      </c>
      <c r="M152" s="13">
        <f t="shared" si="1"/>
        <v>1246.6434158692555</v>
      </c>
      <c r="N152" s="13">
        <f t="shared" si="1"/>
        <v>30.940706855679366</v>
      </c>
      <c r="O152" s="13">
        <f t="shared" si="1"/>
        <v>1.3698323825867951</v>
      </c>
      <c r="P152" s="13">
        <f t="shared" si="1"/>
        <v>2.5370378016924247</v>
      </c>
      <c r="Q152" s="13">
        <f t="shared" si="1"/>
        <v>1.7473877832294884</v>
      </c>
      <c r="R152" s="13">
        <f t="shared" si="1"/>
        <v>12.145904517692646</v>
      </c>
      <c r="S152" s="13">
        <f t="shared" si="1"/>
        <v>75.111810822491606</v>
      </c>
      <c r="T152" s="13">
        <f t="shared" si="1"/>
        <v>5.7965562344369834</v>
      </c>
      <c r="U152" s="13">
        <f t="shared" si="1"/>
        <v>22.602137819466638</v>
      </c>
      <c r="V152" s="13">
        <f t="shared" si="1"/>
        <v>59.171771779028084</v>
      </c>
      <c r="W152" s="13">
        <f t="shared" si="1"/>
        <v>42.425697413658781</v>
      </c>
      <c r="X152" s="13">
        <f t="shared" si="1"/>
        <v>20.615946368116095</v>
      </c>
      <c r="Y152" s="13">
        <f t="shared" si="1"/>
        <v>15.246465257378579</v>
      </c>
      <c r="Z152" s="13">
        <f t="shared" si="1"/>
        <v>8.9834243299179626</v>
      </c>
      <c r="AA152" s="13">
        <f t="shared" si="1"/>
        <v>10.55221450662464</v>
      </c>
      <c r="AB152" s="13">
        <f t="shared" si="1"/>
        <v>55.431458756991439</v>
      </c>
      <c r="AC152" s="13">
        <f t="shared" si="1"/>
        <v>22.409255162803248</v>
      </c>
      <c r="AD152" s="13">
        <f t="shared" si="1"/>
        <v>1.6772939656456667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213.03286829182559</v>
      </c>
      <c r="F154" s="13">
        <f>SUM(F$141, F$153, -1 * IF(OR($B$6=2005,$B$6&gt;=2020),SUM(F$99:F$122),0), IF(AND(ISNUMBER(SEARCH($B$4,"AT|BE|CH|GB|IE|LT|LU|NL")),SUM(F$143:F$149)&gt;0),SUM(F$143:F$149)-SUM(F$27:F$33),0))</f>
        <v>362.82615999933773</v>
      </c>
      <c r="G154" s="13">
        <f>SUM(G$141, G$153, IF(AND(ISNUMBER(SEARCH($B$4,"AT|BE|CH|GB|IE|LT|LU|NL")),SUM(G$143:G$149)&gt;0),SUM(G$143:G$149)-SUM(G$27:G$33),0))</f>
        <v>145.25304837266162</v>
      </c>
      <c r="H154" s="13">
        <f>SUM(H$141, H$153, IF(AND(ISNUMBER(SEARCH($B$4,"AT|BE|CH|GB|IE|LT|LU|NL")),SUM(H$143:H$149)&gt;0),SUM(H$143:H$149)-SUM(H$27:H$33),0))</f>
        <v>76.280136048365378</v>
      </c>
      <c r="I154" s="13">
        <f t="shared" ref="I154:AD154" si="2">SUM(I$141, I$153, IF(AND(ISNUMBER(SEARCH($B$4,"AT|BE|CH|GB|IE|LT|LU|NL")),SUM(I$143:I$149)&gt;0),SUM(I$143:I$149)-SUM(I$27:I$33),0))</f>
        <v>84.341713138965048</v>
      </c>
      <c r="J154" s="13">
        <f t="shared" si="2"/>
        <v>99.484380694130223</v>
      </c>
      <c r="K154" s="13">
        <f t="shared" si="2"/>
        <v>116.01419735688539</v>
      </c>
      <c r="L154" s="13">
        <f t="shared" si="2"/>
        <v>8.1259748603940913</v>
      </c>
      <c r="M154" s="13">
        <f t="shared" si="2"/>
        <v>1246.6434158692555</v>
      </c>
      <c r="N154" s="13">
        <f t="shared" si="2"/>
        <v>30.940706855679366</v>
      </c>
      <c r="O154" s="13">
        <f t="shared" si="2"/>
        <v>1.3698323825867951</v>
      </c>
      <c r="P154" s="13">
        <f t="shared" si="2"/>
        <v>2.5370378016924247</v>
      </c>
      <c r="Q154" s="13">
        <f t="shared" si="2"/>
        <v>1.7473877832294884</v>
      </c>
      <c r="R154" s="13">
        <f t="shared" si="2"/>
        <v>12.145904517692646</v>
      </c>
      <c r="S154" s="13">
        <f t="shared" si="2"/>
        <v>75.111810822491606</v>
      </c>
      <c r="T154" s="13">
        <f t="shared" si="2"/>
        <v>5.7965562344369834</v>
      </c>
      <c r="U154" s="13">
        <f t="shared" si="2"/>
        <v>22.602137819466638</v>
      </c>
      <c r="V154" s="13">
        <f t="shared" si="2"/>
        <v>59.171771779028084</v>
      </c>
      <c r="W154" s="13">
        <f t="shared" si="2"/>
        <v>42.425697413658781</v>
      </c>
      <c r="X154" s="13">
        <f t="shared" si="2"/>
        <v>20.615946368116095</v>
      </c>
      <c r="Y154" s="13">
        <f t="shared" si="2"/>
        <v>15.246465257378579</v>
      </c>
      <c r="Z154" s="13">
        <f t="shared" si="2"/>
        <v>8.9834243299179626</v>
      </c>
      <c r="AA154" s="13">
        <f t="shared" si="2"/>
        <v>10.55221450662464</v>
      </c>
      <c r="AB154" s="13">
        <f t="shared" si="2"/>
        <v>55.431458756991439</v>
      </c>
      <c r="AC154" s="13">
        <f t="shared" si="2"/>
        <v>22.409255162803248</v>
      </c>
      <c r="AD154" s="13">
        <f t="shared" si="2"/>
        <v>1.6772939656456667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3.1950675900005816</v>
      </c>
      <c r="F157" s="22">
        <v>0.11012969947426687</v>
      </c>
      <c r="G157" s="22">
        <v>0.20029706253139629</v>
      </c>
      <c r="H157" s="22" t="s">
        <v>390</v>
      </c>
      <c r="I157" s="22">
        <v>4.3690155574304869E-2</v>
      </c>
      <c r="J157" s="22">
        <v>4.3690155574304869E-2</v>
      </c>
      <c r="K157" s="22">
        <v>4.3690155574304869E-2</v>
      </c>
      <c r="L157" s="22">
        <v>2.0971274675666337E-2</v>
      </c>
      <c r="M157" s="22">
        <v>0.76517865470264634</v>
      </c>
      <c r="N157" s="22">
        <v>0</v>
      </c>
      <c r="O157" s="22">
        <v>2.0745053298316884E-3</v>
      </c>
      <c r="P157" s="22">
        <v>1.263779108977925E-3</v>
      </c>
      <c r="Q157" s="22">
        <v>2.3844888848640097E-5</v>
      </c>
      <c r="R157" s="22">
        <v>7.1534666545920288E-3</v>
      </c>
      <c r="S157" s="22">
        <v>5.0551164359117001E-3</v>
      </c>
      <c r="T157" s="22">
        <v>2.0983502186803283E-3</v>
      </c>
      <c r="U157" s="22">
        <v>2.3844888848640097E-5</v>
      </c>
      <c r="V157" s="22">
        <v>0.41442416818936489</v>
      </c>
      <c r="W157" s="22" t="s">
        <v>390</v>
      </c>
      <c r="X157" s="22">
        <v>1.2160893312806447E-3</v>
      </c>
      <c r="Y157" s="22">
        <v>7.3442257653811493E-3</v>
      </c>
      <c r="Z157" s="22">
        <v>8.2026417639321936E-3</v>
      </c>
      <c r="AA157" s="22">
        <v>1.8837462190425677E-3</v>
      </c>
      <c r="AB157" s="22">
        <v>1.8646703079636555E-2</v>
      </c>
      <c r="AC157" s="22" t="s">
        <v>391</v>
      </c>
      <c r="AD157" s="22" t="s">
        <v>391</v>
      </c>
      <c r="AE157" s="59"/>
      <c r="AF157" s="22">
        <v>10441.676826819497</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9.3934131678734864E-2</v>
      </c>
      <c r="F158" s="22">
        <v>1.4678693226651347E-2</v>
      </c>
      <c r="G158" s="22">
        <v>9.3470118388369848E-3</v>
      </c>
      <c r="H158" s="22" t="s">
        <v>390</v>
      </c>
      <c r="I158" s="22">
        <v>8.3850299732508545E-4</v>
      </c>
      <c r="J158" s="22">
        <v>8.3850299732508545E-4</v>
      </c>
      <c r="K158" s="22">
        <v>8.3850299732508545E-4</v>
      </c>
      <c r="L158" s="22">
        <v>1.2577544959876282E-4</v>
      </c>
      <c r="M158" s="22">
        <v>0.36531945780095121</v>
      </c>
      <c r="N158" s="22">
        <v>0.38316465368151503</v>
      </c>
      <c r="O158" s="22">
        <v>9.2281207379246797E-5</v>
      </c>
      <c r="P158" s="22">
        <v>5.677986669620106E-5</v>
      </c>
      <c r="Q158" s="22">
        <v>1.1073564624460666E-6</v>
      </c>
      <c r="R158" s="22">
        <v>3.1257611787345965E-4</v>
      </c>
      <c r="S158" s="22">
        <v>2.290294925982447E-4</v>
      </c>
      <c r="T158" s="22">
        <v>9.3892598431350794E-5</v>
      </c>
      <c r="U158" s="22">
        <v>1.0808283261482826E-6</v>
      </c>
      <c r="V158" s="22">
        <v>1.843648187886724E-2</v>
      </c>
      <c r="W158" s="22" t="s">
        <v>390</v>
      </c>
      <c r="X158" s="22">
        <v>5.3875422227566531E-5</v>
      </c>
      <c r="Y158" s="22">
        <v>3.1864951526176083E-4</v>
      </c>
      <c r="Z158" s="22">
        <v>3.5458818373774716E-4</v>
      </c>
      <c r="AA158" s="22">
        <v>8.3554996361167189E-5</v>
      </c>
      <c r="AB158" s="22">
        <v>8.1066811758824173E-4</v>
      </c>
      <c r="AC158" s="22" t="s">
        <v>391</v>
      </c>
      <c r="AD158" s="22" t="s">
        <v>391</v>
      </c>
      <c r="AE158" s="59"/>
      <c r="AF158" s="22">
        <v>456.64197007312481</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1.7480000000000002E-2</v>
      </c>
      <c r="F163" s="24">
        <v>4.5999999999999999E-2</v>
      </c>
      <c r="G163" s="24">
        <v>3.496E-3</v>
      </c>
      <c r="H163" s="24">
        <v>3.9560000000000003E-3</v>
      </c>
      <c r="I163" s="24" t="s">
        <v>390</v>
      </c>
      <c r="J163" s="24" t="s">
        <v>390</v>
      </c>
      <c r="K163" s="24" t="s">
        <v>390</v>
      </c>
      <c r="L163" s="24" t="s">
        <v>390</v>
      </c>
      <c r="M163" s="24">
        <v>0.49680000000000002</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92</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2014</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2014</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55.083050645999975</v>
      </c>
      <c r="F14" s="183">
        <v>4.6292336049999987</v>
      </c>
      <c r="G14" s="183">
        <v>80.698461993999899</v>
      </c>
      <c r="H14" s="183">
        <v>1.3782111E-2</v>
      </c>
      <c r="I14" s="183">
        <v>1.7308600959999985</v>
      </c>
      <c r="J14" s="183">
        <v>2.465225958000004</v>
      </c>
      <c r="K14" s="183">
        <v>2.9546932660000009</v>
      </c>
      <c r="L14" s="183">
        <v>1.8118493959708954E-2</v>
      </c>
      <c r="M14" s="183">
        <v>7.9629832600000015</v>
      </c>
      <c r="N14" s="183">
        <v>1.5853577724101608</v>
      </c>
      <c r="O14" s="183">
        <v>0.1272608740765111</v>
      </c>
      <c r="P14" s="183">
        <v>1.1036177633007114</v>
      </c>
      <c r="Q14" s="183">
        <v>0.34375341934832204</v>
      </c>
      <c r="R14" s="183">
        <v>3.8083757551545183</v>
      </c>
      <c r="S14" s="183">
        <v>1.0557079388243964</v>
      </c>
      <c r="T14" s="183">
        <v>2.043108290450808</v>
      </c>
      <c r="U14" s="183">
        <v>18.658425497185849</v>
      </c>
      <c r="V14" s="183">
        <v>5.0253501554286251</v>
      </c>
      <c r="W14" s="183">
        <v>1.1862522363739112</v>
      </c>
      <c r="X14" s="183">
        <v>2.9424932803567951E-3</v>
      </c>
      <c r="Y14" s="183">
        <v>6.5838562027517381E-3</v>
      </c>
      <c r="Z14" s="183">
        <v>5.0993452990945459E-3</v>
      </c>
      <c r="AA14" s="183">
        <v>2.7484212319417675E-3</v>
      </c>
      <c r="AB14" s="183">
        <v>1.7374116014144826E-2</v>
      </c>
      <c r="AC14" s="183">
        <v>3.1504489437777687</v>
      </c>
      <c r="AD14" s="183">
        <v>0.67621141847545552</v>
      </c>
      <c r="AE14" s="184"/>
      <c r="AF14" s="183">
        <v>779.17364122999993</v>
      </c>
      <c r="AG14" s="183">
        <v>446351.25184469204</v>
      </c>
      <c r="AH14" s="183">
        <v>30808.397957729991</v>
      </c>
      <c r="AI14" s="183">
        <v>10562.470549620002</v>
      </c>
      <c r="AJ14" s="183">
        <v>7057.9359669999994</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0.37877100000000019</v>
      </c>
      <c r="F15" s="183">
        <v>6.910753999999999E-3</v>
      </c>
      <c r="G15" s="183">
        <v>0.14906066799999998</v>
      </c>
      <c r="H15" s="183" t="s">
        <v>390</v>
      </c>
      <c r="I15" s="183">
        <v>1.0204754999999994E-2</v>
      </c>
      <c r="J15" s="183">
        <v>1.0206034999999995E-2</v>
      </c>
      <c r="K15" s="183">
        <v>1.0207394999999992E-2</v>
      </c>
      <c r="L15" s="183">
        <v>3.330125284764979E-4</v>
      </c>
      <c r="M15" s="183">
        <v>2.5139000000000002E-2</v>
      </c>
      <c r="N15" s="183">
        <v>9.9471677095644244E-3</v>
      </c>
      <c r="O15" s="183">
        <v>3.9546578116239359E-3</v>
      </c>
      <c r="P15" s="183">
        <v>9.1173730141137592E-4</v>
      </c>
      <c r="Q15" s="183">
        <v>2.4276277552745308E-3</v>
      </c>
      <c r="R15" s="183">
        <v>1.5215399856982486E-2</v>
      </c>
      <c r="S15" s="183">
        <v>1.2328061572260844E-2</v>
      </c>
      <c r="T15" s="183">
        <v>2.0153344356991752E-2</v>
      </c>
      <c r="U15" s="183">
        <v>2.3825178149484275E-3</v>
      </c>
      <c r="V15" s="183">
        <v>0.14161770762154047</v>
      </c>
      <c r="W15" s="183">
        <v>2.1701947634738803E-3</v>
      </c>
      <c r="X15" s="183">
        <v>6.179027798307145E-6</v>
      </c>
      <c r="Y15" s="183">
        <v>1.0127379231955119E-5</v>
      </c>
      <c r="Z15" s="183">
        <v>7.1776028298697204E-6</v>
      </c>
      <c r="AA15" s="183">
        <v>7.2052082296897222E-6</v>
      </c>
      <c r="AB15" s="183">
        <v>3.0689218089821691E-5</v>
      </c>
      <c r="AC15" s="183">
        <v>2.9729579917643281E-5</v>
      </c>
      <c r="AD15" s="183">
        <v>2.1798998640149993E-6</v>
      </c>
      <c r="AE15" s="184"/>
      <c r="AF15" s="183">
        <v>0.94789499999999993</v>
      </c>
      <c r="AG15" s="186">
        <v>3369.315642</v>
      </c>
      <c r="AH15" s="183">
        <v>10301.439375385376</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3.0562159999999996</v>
      </c>
      <c r="F16" s="183">
        <v>0.65003428400000007</v>
      </c>
      <c r="G16" s="183">
        <v>4.0110694999999996</v>
      </c>
      <c r="H16" s="183">
        <v>4.9400000000000008E-4</v>
      </c>
      <c r="I16" s="183">
        <v>0.12403552000000001</v>
      </c>
      <c r="J16" s="183">
        <v>0.18254367999999999</v>
      </c>
      <c r="K16" s="183">
        <v>0.20528877000000001</v>
      </c>
      <c r="L16" s="183">
        <v>1.9391477180961183E-4</v>
      </c>
      <c r="M16" s="183">
        <v>1.5661129999999999</v>
      </c>
      <c r="N16" s="183">
        <v>0.10250422556205596</v>
      </c>
      <c r="O16" s="183">
        <v>7.3929318425515001E-3</v>
      </c>
      <c r="P16" s="183">
        <v>7.6296813718864986E-2</v>
      </c>
      <c r="Q16" s="183">
        <v>2.1415905526120001E-2</v>
      </c>
      <c r="R16" s="183">
        <v>0.22875024033854882</v>
      </c>
      <c r="S16" s="183">
        <v>2.5356655106624874E-2</v>
      </c>
      <c r="T16" s="183">
        <v>9.5899576552955237E-2</v>
      </c>
      <c r="U16" s="183">
        <v>1.1308519635846419</v>
      </c>
      <c r="V16" s="183">
        <v>0.22494501932773303</v>
      </c>
      <c r="W16" s="183">
        <v>5.7401585681024998E-2</v>
      </c>
      <c r="X16" s="183">
        <v>2.9871369600993788E-2</v>
      </c>
      <c r="Y16" s="183">
        <v>2.1525724734906835E-3</v>
      </c>
      <c r="Z16" s="183">
        <v>1.9593802654906834E-3</v>
      </c>
      <c r="AA16" s="183">
        <v>1.9593802654906834E-3</v>
      </c>
      <c r="AB16" s="183">
        <v>3.5942702605465837E-2</v>
      </c>
      <c r="AC16" s="183">
        <v>0.16838230078176594</v>
      </c>
      <c r="AD16" s="183">
        <v>1.3888942338892695E-2</v>
      </c>
      <c r="AE16" s="184"/>
      <c r="AF16" s="183">
        <v>43.62032</v>
      </c>
      <c r="AG16" s="186">
        <v>25123.670612999998</v>
      </c>
      <c r="AH16" s="183">
        <v>26968.448870261996</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2.9873338390000002</v>
      </c>
      <c r="F17" s="183">
        <v>2.410656999999999E-2</v>
      </c>
      <c r="G17" s="183">
        <v>4.7805776769999992</v>
      </c>
      <c r="H17" s="183">
        <v>3.7199999999999999E-4</v>
      </c>
      <c r="I17" s="183">
        <v>0.23454216199999992</v>
      </c>
      <c r="J17" s="183">
        <v>0.35509097099999992</v>
      </c>
      <c r="K17" s="183">
        <v>0.41972041999999998</v>
      </c>
      <c r="L17" s="183">
        <v>1.2677270183787536E-3</v>
      </c>
      <c r="M17" s="183">
        <v>94.312711634999999</v>
      </c>
      <c r="N17" s="183">
        <v>5.707419272736626</v>
      </c>
      <c r="O17" s="183">
        <v>0.13123656898944874</v>
      </c>
      <c r="P17" s="183">
        <v>0.20668148929980157</v>
      </c>
      <c r="Q17" s="183">
        <v>4.4494352662768098E-2</v>
      </c>
      <c r="R17" s="183">
        <v>0.56000021722084148</v>
      </c>
      <c r="S17" s="183">
        <v>2.209539236657251</v>
      </c>
      <c r="T17" s="183">
        <v>1.2311748350906947E-2</v>
      </c>
      <c r="U17" s="183">
        <v>0.15071466512336654</v>
      </c>
      <c r="V17" s="183">
        <v>8.1201341239157312</v>
      </c>
      <c r="W17" s="183">
        <v>22.107799449121085</v>
      </c>
      <c r="X17" s="183">
        <v>6.0781548638460317E-3</v>
      </c>
      <c r="Y17" s="183">
        <v>6.0823058758993194E-2</v>
      </c>
      <c r="Z17" s="183">
        <v>1.7997875299864734E-2</v>
      </c>
      <c r="AA17" s="183">
        <v>2.0415391482560066E-2</v>
      </c>
      <c r="AB17" s="183">
        <v>0.10531448040526402</v>
      </c>
      <c r="AC17" s="183">
        <v>0.17944937035143615</v>
      </c>
      <c r="AD17" s="183">
        <v>0.44310494696987635</v>
      </c>
      <c r="AE17" s="184"/>
      <c r="AF17" s="183">
        <v>1.6097471999999999</v>
      </c>
      <c r="AG17" s="186">
        <v>10989.671084500002</v>
      </c>
      <c r="AH17" s="183">
        <v>22738.769512581846</v>
      </c>
      <c r="AI17" s="186">
        <v>2.1045240000000001</v>
      </c>
      <c r="AJ17" s="186" t="s">
        <v>391</v>
      </c>
      <c r="AK17" s="185" t="s">
        <v>391</v>
      </c>
      <c r="AL17" s="160" t="s">
        <v>49</v>
      </c>
    </row>
    <row r="18" spans="1:39" s="2" customFormat="1" ht="24.75" customHeight="1" thickBot="1" x14ac:dyDescent="0.3">
      <c r="A18" s="120" t="s">
        <v>53</v>
      </c>
      <c r="B18" s="120" t="s">
        <v>60</v>
      </c>
      <c r="C18" s="121" t="s">
        <v>61</v>
      </c>
      <c r="D18" s="181"/>
      <c r="E18" s="182">
        <v>9.7913210000000014E-2</v>
      </c>
      <c r="F18" s="182">
        <v>2.5464299999999997E-3</v>
      </c>
      <c r="G18" s="182">
        <v>1.4154769999999996E-3</v>
      </c>
      <c r="H18" s="182" t="s">
        <v>391</v>
      </c>
      <c r="I18" s="182">
        <v>9.3181289999999962E-3</v>
      </c>
      <c r="J18" s="182">
        <v>1.1219078999999996E-2</v>
      </c>
      <c r="K18" s="182">
        <v>1.3453304999999997E-2</v>
      </c>
      <c r="L18" s="182">
        <v>2.1752540000000008E-5</v>
      </c>
      <c r="M18" s="182">
        <v>7.3233150000000066E-2</v>
      </c>
      <c r="N18" s="182">
        <v>8.3156420615000019E-7</v>
      </c>
      <c r="O18" s="182">
        <v>1.50212361025E-7</v>
      </c>
      <c r="P18" s="182">
        <v>5.0836188249999999E-5</v>
      </c>
      <c r="Q18" s="182">
        <v>6.1006459732000005E-5</v>
      </c>
      <c r="R18" s="182">
        <v>4.0935870391599992E-7</v>
      </c>
      <c r="S18" s="182">
        <v>8.4977566391600016E-8</v>
      </c>
      <c r="T18" s="182">
        <v>2.8232618289100008E-7</v>
      </c>
      <c r="U18" s="182">
        <v>5.7051596850999992E-6</v>
      </c>
      <c r="V18" s="182">
        <v>7.9304476615000015E-7</v>
      </c>
      <c r="W18" s="182">
        <v>2.540819156099999E-4</v>
      </c>
      <c r="X18" s="182">
        <v>2.8652995109600006E-7</v>
      </c>
      <c r="Y18" s="182">
        <v>4.3538535864400008E-7</v>
      </c>
      <c r="Z18" s="182">
        <v>4.2851151344400006E-7</v>
      </c>
      <c r="AA18" s="182">
        <v>4.3001649864400009E-7</v>
      </c>
      <c r="AB18" s="183">
        <v>1.5804433218279995E-6</v>
      </c>
      <c r="AC18" s="182">
        <v>1.5281399323000005E-6</v>
      </c>
      <c r="AD18" s="182">
        <v>2.2157199999999998E-12</v>
      </c>
      <c r="AE18" s="184"/>
      <c r="AF18" s="186">
        <v>7.7802487000000005</v>
      </c>
      <c r="AG18" s="186">
        <v>126.46173329999999</v>
      </c>
      <c r="AH18" s="186">
        <v>2534.0783155425997</v>
      </c>
      <c r="AI18" s="186" t="s">
        <v>391</v>
      </c>
      <c r="AJ18" s="186" t="s">
        <v>391</v>
      </c>
      <c r="AK18" s="185" t="s">
        <v>391</v>
      </c>
      <c r="AL18" s="160" t="s">
        <v>49</v>
      </c>
    </row>
    <row r="19" spans="1:39" s="2" customFormat="1" ht="24.75" customHeight="1" thickBot="1" x14ac:dyDescent="0.3">
      <c r="A19" s="120" t="s">
        <v>53</v>
      </c>
      <c r="B19" s="120" t="s">
        <v>62</v>
      </c>
      <c r="C19" s="121" t="s">
        <v>63</v>
      </c>
      <c r="D19" s="181"/>
      <c r="E19" s="182">
        <v>6.3908157310000027</v>
      </c>
      <c r="F19" s="183">
        <v>0.15968676000000001</v>
      </c>
      <c r="G19" s="183">
        <v>8.6106156090000017</v>
      </c>
      <c r="H19" s="183">
        <v>1.601E-3</v>
      </c>
      <c r="I19" s="183">
        <v>0.12883118600000004</v>
      </c>
      <c r="J19" s="183">
        <v>0.17726956399999988</v>
      </c>
      <c r="K19" s="183">
        <v>0.21586595700000002</v>
      </c>
      <c r="L19" s="183">
        <v>4.892982089231823E-3</v>
      </c>
      <c r="M19" s="183">
        <v>1.396475427999998</v>
      </c>
      <c r="N19" s="183">
        <v>5.4288241596185581E-2</v>
      </c>
      <c r="O19" s="183">
        <v>6.9354979348481578E-3</v>
      </c>
      <c r="P19" s="183">
        <v>4.5750121472060964E-2</v>
      </c>
      <c r="Q19" s="183">
        <v>3.0389253477828771E-2</v>
      </c>
      <c r="R19" s="183">
        <v>0.19586863624165746</v>
      </c>
      <c r="S19" s="183">
        <v>6.1371580600911343E-2</v>
      </c>
      <c r="T19" s="183">
        <v>0.96120806726241137</v>
      </c>
      <c r="U19" s="183">
        <v>0.93001470303462896</v>
      </c>
      <c r="V19" s="183">
        <v>0.50383185042587886</v>
      </c>
      <c r="W19" s="183">
        <v>0.13461121757758299</v>
      </c>
      <c r="X19" s="183">
        <v>2.8939665750678928E-4</v>
      </c>
      <c r="Y19" s="183">
        <v>4.8607005316553026E-4</v>
      </c>
      <c r="Z19" s="183">
        <v>1.9313868469838982E-4</v>
      </c>
      <c r="AA19" s="183">
        <v>1.7356732390828112E-4</v>
      </c>
      <c r="AB19" s="183">
        <v>1.1421727192789915E-3</v>
      </c>
      <c r="AC19" s="183">
        <v>0.14844655171145799</v>
      </c>
      <c r="AD19" s="183">
        <v>3.0351888641880639E-2</v>
      </c>
      <c r="AE19" s="184"/>
      <c r="AF19" s="183">
        <v>3034.3980133999999</v>
      </c>
      <c r="AG19" s="186">
        <v>22136.971180199998</v>
      </c>
      <c r="AH19" s="183">
        <v>28282.280179768004</v>
      </c>
      <c r="AI19" s="183">
        <v>354.90127000000001</v>
      </c>
      <c r="AJ19" s="186" t="s">
        <v>391</v>
      </c>
      <c r="AK19" s="185" t="s">
        <v>391</v>
      </c>
      <c r="AL19" s="160" t="s">
        <v>49</v>
      </c>
    </row>
    <row r="20" spans="1:39" s="2" customFormat="1" ht="24.75" customHeight="1" thickBot="1" x14ac:dyDescent="0.3">
      <c r="A20" s="120" t="s">
        <v>53</v>
      </c>
      <c r="B20" s="120" t="s">
        <v>64</v>
      </c>
      <c r="C20" s="121" t="s">
        <v>65</v>
      </c>
      <c r="D20" s="181"/>
      <c r="E20" s="182">
        <v>1.7468242139999999</v>
      </c>
      <c r="F20" s="183">
        <v>0.16814970599999998</v>
      </c>
      <c r="G20" s="183">
        <v>0.88818991799999913</v>
      </c>
      <c r="H20" s="183">
        <v>4.2393210220315939E-5</v>
      </c>
      <c r="I20" s="183">
        <v>0.10469098199999999</v>
      </c>
      <c r="J20" s="183">
        <v>0.160370757</v>
      </c>
      <c r="K20" s="183">
        <v>0.18988913099999999</v>
      </c>
      <c r="L20" s="183">
        <v>1.6214929518207982E-3</v>
      </c>
      <c r="M20" s="183">
        <v>1.5684294239999998</v>
      </c>
      <c r="N20" s="183">
        <v>1.2275965032576807E-2</v>
      </c>
      <c r="O20" s="183">
        <v>1.7164736615085442E-3</v>
      </c>
      <c r="P20" s="183">
        <v>2.4660621731495379E-2</v>
      </c>
      <c r="Q20" s="183">
        <v>6.2894522106805356E-3</v>
      </c>
      <c r="R20" s="183">
        <v>3.6453355536925483E-2</v>
      </c>
      <c r="S20" s="183">
        <v>1.258208633568492E-2</v>
      </c>
      <c r="T20" s="183">
        <v>5.4771518649063634E-2</v>
      </c>
      <c r="U20" s="183">
        <v>0.13647113617340853</v>
      </c>
      <c r="V20" s="183">
        <v>4.3352802515704704E-2</v>
      </c>
      <c r="W20" s="183">
        <v>7.0475081467934977E-2</v>
      </c>
      <c r="X20" s="183">
        <v>1.4364194090031398E-4</v>
      </c>
      <c r="Y20" s="183">
        <v>3.9032884803029915E-4</v>
      </c>
      <c r="Z20" s="183">
        <v>1.8741640949937E-4</v>
      </c>
      <c r="AA20" s="183">
        <v>1.0559968207392196E-4</v>
      </c>
      <c r="AB20" s="183">
        <v>8.2698688050390507E-4</v>
      </c>
      <c r="AC20" s="183">
        <v>3.1704678213838842E-2</v>
      </c>
      <c r="AD20" s="183">
        <v>9.3364751166590456E-3</v>
      </c>
      <c r="AE20" s="184"/>
      <c r="AF20" s="183">
        <v>144.18666200000001</v>
      </c>
      <c r="AG20" s="186">
        <v>3021.1986739999998</v>
      </c>
      <c r="AH20" s="183">
        <v>4113.2036526740003</v>
      </c>
      <c r="AI20" s="183">
        <v>17596.513826000002</v>
      </c>
      <c r="AJ20" s="186" t="s">
        <v>391</v>
      </c>
      <c r="AK20" s="185" t="s">
        <v>391</v>
      </c>
      <c r="AL20" s="160" t="s">
        <v>49</v>
      </c>
    </row>
    <row r="21" spans="1:39" s="2" customFormat="1" ht="24.75" customHeight="1" thickBot="1" x14ac:dyDescent="0.3">
      <c r="A21" s="120" t="s">
        <v>53</v>
      </c>
      <c r="B21" s="120" t="s">
        <v>66</v>
      </c>
      <c r="C21" s="121" t="s">
        <v>67</v>
      </c>
      <c r="D21" s="181"/>
      <c r="E21" s="182">
        <v>0.81389590499999809</v>
      </c>
      <c r="F21" s="183">
        <v>7.5902328999999935E-2</v>
      </c>
      <c r="G21" s="183">
        <v>1.4200436909999945</v>
      </c>
      <c r="H21" s="183">
        <v>5.0113714426399999E-3</v>
      </c>
      <c r="I21" s="183">
        <v>5.9340297999999889E-2</v>
      </c>
      <c r="J21" s="183">
        <v>8.9247413999999886E-2</v>
      </c>
      <c r="K21" s="183">
        <v>0.12009742000000048</v>
      </c>
      <c r="L21" s="183">
        <v>2.2905763581415302E-3</v>
      </c>
      <c r="M21" s="183">
        <v>1.6700532779999999</v>
      </c>
      <c r="N21" s="183">
        <v>2.3476364911496624E-2</v>
      </c>
      <c r="O21" s="183">
        <v>2.3284010233568346E-3</v>
      </c>
      <c r="P21" s="183">
        <v>5.5095362585446056E-3</v>
      </c>
      <c r="Q21" s="183">
        <v>1.578691629400859E-2</v>
      </c>
      <c r="R21" s="183">
        <v>2.2730904922743163E-2</v>
      </c>
      <c r="S21" s="183">
        <v>1.8425233556483761E-2</v>
      </c>
      <c r="T21" s="183">
        <v>7.5549353875955294E-2</v>
      </c>
      <c r="U21" s="183">
        <v>7.0191075026904581E-2</v>
      </c>
      <c r="V21" s="183">
        <v>7.1997244943779487E-2</v>
      </c>
      <c r="W21" s="183">
        <v>2.6794748278585037E-2</v>
      </c>
      <c r="X21" s="183">
        <v>7.2083355177515729E-4</v>
      </c>
      <c r="Y21" s="183">
        <v>1.1857153635310934E-3</v>
      </c>
      <c r="Z21" s="183">
        <v>4.5007699713013019E-4</v>
      </c>
      <c r="AA21" s="183">
        <v>3.5309167245121015E-4</v>
      </c>
      <c r="AB21" s="183">
        <v>2.7097175848875962E-3</v>
      </c>
      <c r="AC21" s="183">
        <v>1.5316903288499637E-2</v>
      </c>
      <c r="AD21" s="183">
        <v>3.3012928367246765E-3</v>
      </c>
      <c r="AE21" s="184"/>
      <c r="AF21" s="183">
        <v>103.037207</v>
      </c>
      <c r="AG21" s="183">
        <v>2305.1638128</v>
      </c>
      <c r="AH21" s="183">
        <v>10766.632904719982</v>
      </c>
      <c r="AI21" s="183">
        <v>626.42143033000002</v>
      </c>
      <c r="AJ21" s="186" t="s">
        <v>391</v>
      </c>
      <c r="AK21" s="185" t="s">
        <v>391</v>
      </c>
      <c r="AL21" s="160" t="s">
        <v>49</v>
      </c>
    </row>
    <row r="22" spans="1:39" s="2" customFormat="1" ht="24.75" customHeight="1" thickBot="1" x14ac:dyDescent="0.3">
      <c r="A22" s="120" t="s">
        <v>53</v>
      </c>
      <c r="B22" s="123" t="s">
        <v>68</v>
      </c>
      <c r="C22" s="121" t="s">
        <v>69</v>
      </c>
      <c r="D22" s="181"/>
      <c r="E22" s="182">
        <v>7.4656593610000028</v>
      </c>
      <c r="F22" s="183">
        <v>0.228858491</v>
      </c>
      <c r="G22" s="183">
        <v>3.1582811219999996</v>
      </c>
      <c r="H22" s="183">
        <v>0.14415099999999997</v>
      </c>
      <c r="I22" s="183">
        <v>0.25807736400000009</v>
      </c>
      <c r="J22" s="183">
        <v>0.38124154700000001</v>
      </c>
      <c r="K22" s="183">
        <v>0.46801833899999956</v>
      </c>
      <c r="L22" s="183">
        <v>5.7724451971549098E-3</v>
      </c>
      <c r="M22" s="183">
        <v>9.4731182740000008</v>
      </c>
      <c r="N22" s="183">
        <v>0.17135989355084125</v>
      </c>
      <c r="O22" s="183">
        <v>4.8258525760651412E-3</v>
      </c>
      <c r="P22" s="183">
        <v>0.11655423610434942</v>
      </c>
      <c r="Q22" s="183">
        <v>2.7786912785972007E-2</v>
      </c>
      <c r="R22" s="183">
        <v>9.883949146287116E-2</v>
      </c>
      <c r="S22" s="183">
        <v>0.34650734859948118</v>
      </c>
      <c r="T22" s="183">
        <v>6.4916094555771048E-2</v>
      </c>
      <c r="U22" s="183">
        <v>7.3178156737917943E-2</v>
      </c>
      <c r="V22" s="183">
        <v>1.2470857854838853</v>
      </c>
      <c r="W22" s="183">
        <v>0.17382243018934312</v>
      </c>
      <c r="X22" s="183">
        <v>8.4128003138030289E-4</v>
      </c>
      <c r="Y22" s="183">
        <v>1.5109283029176557E-3</v>
      </c>
      <c r="Z22" s="183">
        <v>5.652735700163755E-4</v>
      </c>
      <c r="AA22" s="183">
        <v>4.5853519103048271E-4</v>
      </c>
      <c r="AB22" s="183">
        <v>3.3760170953448169E-3</v>
      </c>
      <c r="AC22" s="183">
        <v>1.384801256485735E-2</v>
      </c>
      <c r="AD22" s="183">
        <v>1.0054710974080346E-2</v>
      </c>
      <c r="AE22" s="184"/>
      <c r="AF22" s="183">
        <v>1460.4081389920002</v>
      </c>
      <c r="AG22" s="183">
        <v>8475.3652509300009</v>
      </c>
      <c r="AH22" s="183">
        <v>20442.113533704971</v>
      </c>
      <c r="AI22" s="183">
        <v>463.84176628000006</v>
      </c>
      <c r="AJ22" s="183">
        <v>4517.9541920099991</v>
      </c>
      <c r="AK22" s="185" t="s">
        <v>391</v>
      </c>
      <c r="AL22" s="160" t="s">
        <v>49</v>
      </c>
    </row>
    <row r="23" spans="1:39" s="2" customFormat="1" ht="24.75" customHeight="1" thickBot="1" x14ac:dyDescent="0.3">
      <c r="A23" s="120" t="s">
        <v>70</v>
      </c>
      <c r="B23" s="123" t="s">
        <v>393</v>
      </c>
      <c r="C23" s="121" t="s">
        <v>394</v>
      </c>
      <c r="E23" s="183">
        <v>0.739846</v>
      </c>
      <c r="F23" s="183">
        <v>3.875E-2</v>
      </c>
      <c r="G23" s="183">
        <v>1.24E-3</v>
      </c>
      <c r="H23" s="183">
        <v>4.9600000000000002E-4</v>
      </c>
      <c r="I23" s="183">
        <v>6.0760000000000007E-3</v>
      </c>
      <c r="J23" s="183">
        <v>6.0760000000000007E-3</v>
      </c>
      <c r="K23" s="183">
        <v>6.0760000000000007E-3</v>
      </c>
      <c r="L23" s="183">
        <v>4.836E-3</v>
      </c>
      <c r="M23" s="183">
        <v>0.39959000000000006</v>
      </c>
      <c r="N23" s="183">
        <v>2.3249999999999999E-5</v>
      </c>
      <c r="O23" s="183">
        <v>6.2E-4</v>
      </c>
      <c r="P23" s="183">
        <v>3.2860000000000002E-4</v>
      </c>
      <c r="Q23" s="183">
        <v>6.1999999999999999E-6</v>
      </c>
      <c r="R23" s="183">
        <v>3.0999999999999999E-3</v>
      </c>
      <c r="S23" s="183">
        <v>0.10539999999999999</v>
      </c>
      <c r="T23" s="183">
        <v>4.3400000000000001E-3</v>
      </c>
      <c r="U23" s="183">
        <v>6.2E-4</v>
      </c>
      <c r="V23" s="183">
        <v>6.2E-2</v>
      </c>
      <c r="W23" s="183" t="s">
        <v>390</v>
      </c>
      <c r="X23" s="183">
        <v>1.8599999999999999E-3</v>
      </c>
      <c r="Y23" s="183">
        <v>3.0999999999999999E-3</v>
      </c>
      <c r="Z23" s="183">
        <v>2.1327999999999998E-3</v>
      </c>
      <c r="AA23" s="183">
        <v>1.3144000000000001E-3</v>
      </c>
      <c r="AB23" s="183">
        <v>8.4072000000000001E-3</v>
      </c>
      <c r="AC23" s="183" t="s">
        <v>391</v>
      </c>
      <c r="AD23" s="183" t="s">
        <v>391</v>
      </c>
      <c r="AE23" s="184"/>
      <c r="AF23" s="183">
        <v>1848.6130000000001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2.9312332769999911</v>
      </c>
      <c r="F24" s="182">
        <v>0.87016438999999834</v>
      </c>
      <c r="G24" s="182">
        <v>0.99012483999999024</v>
      </c>
      <c r="H24" s="183">
        <v>3.0000000000000001E-6</v>
      </c>
      <c r="I24" s="182">
        <v>0.24317094700000166</v>
      </c>
      <c r="J24" s="182">
        <v>0.35522785900000131</v>
      </c>
      <c r="K24" s="182">
        <v>0.47844961899999522</v>
      </c>
      <c r="L24" s="182">
        <v>9.3403041818485837E-3</v>
      </c>
      <c r="M24" s="182">
        <v>3.0371492039999857</v>
      </c>
      <c r="N24" s="182">
        <v>7.7161751948035082E-2</v>
      </c>
      <c r="O24" s="182">
        <v>2.1055748935046498E-2</v>
      </c>
      <c r="P24" s="182">
        <v>9.2492333275198974E-3</v>
      </c>
      <c r="Q24" s="182">
        <v>3.4873185360220105E-2</v>
      </c>
      <c r="R24" s="182">
        <v>5.5000916728625823E-2</v>
      </c>
      <c r="S24" s="182">
        <v>4.2892988892823405E-2</v>
      </c>
      <c r="T24" s="182">
        <v>0.11515448296293265</v>
      </c>
      <c r="U24" s="182">
        <v>1.7137025210825808E-2</v>
      </c>
      <c r="V24" s="182">
        <v>0.8122642753314161</v>
      </c>
      <c r="W24" s="182">
        <v>0.22350510150560995</v>
      </c>
      <c r="X24" s="182">
        <v>1.5124855364498816E-2</v>
      </c>
      <c r="Y24" s="182">
        <v>2.4514424904385938E-2</v>
      </c>
      <c r="Z24" s="182">
        <v>7.9262258011375004E-3</v>
      </c>
      <c r="AA24" s="182">
        <v>6.246707991995391E-3</v>
      </c>
      <c r="AB24" s="183">
        <v>5.3812214062017645E-2</v>
      </c>
      <c r="AC24" s="182">
        <v>3.3786912940187409E-2</v>
      </c>
      <c r="AD24" s="182">
        <v>1.2188119863111194E-2</v>
      </c>
      <c r="AE24" s="184"/>
      <c r="AF24" s="183">
        <v>349.57197718999993</v>
      </c>
      <c r="AG24" s="186">
        <v>745.86089700000014</v>
      </c>
      <c r="AH24" s="183">
        <v>16843.452752886995</v>
      </c>
      <c r="AI24" s="183">
        <v>8209.7699674499981</v>
      </c>
      <c r="AJ24" s="186" t="s">
        <v>391</v>
      </c>
      <c r="AK24" s="185" t="s">
        <v>391</v>
      </c>
      <c r="AL24" s="160" t="s">
        <v>49</v>
      </c>
    </row>
    <row r="25" spans="1:39" s="2" customFormat="1" ht="24.75" customHeight="1" thickBot="1" x14ac:dyDescent="0.3">
      <c r="A25" s="120" t="s">
        <v>73</v>
      </c>
      <c r="B25" s="123" t="s">
        <v>74</v>
      </c>
      <c r="C25" s="125" t="s">
        <v>75</v>
      </c>
      <c r="D25" s="181"/>
      <c r="E25" s="182">
        <v>0.49769846404633644</v>
      </c>
      <c r="F25" s="182">
        <v>5.4560859344297601E-2</v>
      </c>
      <c r="G25" s="182">
        <v>3.0139048670726566E-2</v>
      </c>
      <c r="H25" s="182" t="s">
        <v>390</v>
      </c>
      <c r="I25" s="182">
        <v>4.0989768298948211E-3</v>
      </c>
      <c r="J25" s="182">
        <v>4.0989768298948211E-3</v>
      </c>
      <c r="K25" s="182">
        <v>4.0989768298948211E-3</v>
      </c>
      <c r="L25" s="182">
        <v>1.967508878349514E-3</v>
      </c>
      <c r="M25" s="182">
        <v>0.30688291465775608</v>
      </c>
      <c r="N25" s="182" t="s">
        <v>390</v>
      </c>
      <c r="O25" s="182">
        <v>3.12154406083555E-4</v>
      </c>
      <c r="P25" s="182">
        <v>1.9016302899343008E-4</v>
      </c>
      <c r="Q25" s="182">
        <v>3.5879816791213226E-6</v>
      </c>
      <c r="R25" s="182">
        <v>1.0763945037363966E-3</v>
      </c>
      <c r="S25" s="182">
        <v>7.6065211597372033E-4</v>
      </c>
      <c r="T25" s="182">
        <v>3.1574238776267639E-4</v>
      </c>
      <c r="U25" s="182">
        <v>3.5879816791213226E-6</v>
      </c>
      <c r="V25" s="182">
        <v>6.2359121583128584E-2</v>
      </c>
      <c r="W25" s="182" t="s">
        <v>390</v>
      </c>
      <c r="X25" s="182">
        <v>1.8298706563518743E-4</v>
      </c>
      <c r="Y25" s="182">
        <v>1.1050983571693673E-3</v>
      </c>
      <c r="Z25" s="182">
        <v>1.2342656976177349E-3</v>
      </c>
      <c r="AA25" s="182">
        <v>2.8345055265058451E-4</v>
      </c>
      <c r="AB25" s="183">
        <v>2.805801673072874E-3</v>
      </c>
      <c r="AC25" s="183" t="s">
        <v>391</v>
      </c>
      <c r="AD25" s="183" t="s">
        <v>391</v>
      </c>
      <c r="AE25" s="184"/>
      <c r="AF25" s="183">
        <v>1571.1771772872271</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5.5199937186869372E-2</v>
      </c>
      <c r="F26" s="183">
        <v>4.0384465292128503E-2</v>
      </c>
      <c r="G26" s="183">
        <v>5.1626226632806131E-3</v>
      </c>
      <c r="H26" s="183" t="s">
        <v>390</v>
      </c>
      <c r="I26" s="183">
        <v>3.6694874020755874E-4</v>
      </c>
      <c r="J26" s="183">
        <v>3.6694874020755874E-4</v>
      </c>
      <c r="K26" s="183">
        <v>3.6694874020755874E-4</v>
      </c>
      <c r="L26" s="183">
        <v>5.5042311031133811E-5</v>
      </c>
      <c r="M26" s="183">
        <v>1.4922166465136408</v>
      </c>
      <c r="N26" s="183">
        <v>2.3236026348779695</v>
      </c>
      <c r="O26" s="183">
        <v>5.7086714743899579E-5</v>
      </c>
      <c r="P26" s="183">
        <v>3.8416022365254064E-5</v>
      </c>
      <c r="Q26" s="183">
        <v>9.5794469394206114E-7</v>
      </c>
      <c r="R26" s="183">
        <v>1.6040098670873465E-4</v>
      </c>
      <c r="S26" s="183">
        <v>1.6601913587469141E-4</v>
      </c>
      <c r="T26" s="183">
        <v>6.1305018908117039E-5</v>
      </c>
      <c r="U26" s="183">
        <v>7.8634682708546152E-7</v>
      </c>
      <c r="V26" s="183">
        <v>1.1413627862918168E-2</v>
      </c>
      <c r="W26" s="183" t="s">
        <v>390</v>
      </c>
      <c r="X26" s="183">
        <v>3.2038588439098352E-5</v>
      </c>
      <c r="Y26" s="183">
        <v>1.5004676824032816E-4</v>
      </c>
      <c r="Z26" s="183">
        <v>1.5913629292746564E-4</v>
      </c>
      <c r="AA26" s="183">
        <v>5.0281146526646084E-5</v>
      </c>
      <c r="AB26" s="183">
        <v>3.9150279613353822E-4</v>
      </c>
      <c r="AC26" s="183" t="s">
        <v>391</v>
      </c>
      <c r="AD26" s="183" t="s">
        <v>391</v>
      </c>
      <c r="AE26" s="184"/>
      <c r="AF26" s="183">
        <v>267.02712932669453</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30.107198394005152</v>
      </c>
      <c r="F27" s="183">
        <v>8.3905900895015275</v>
      </c>
      <c r="G27" s="183">
        <v>7.008923679765254E-2</v>
      </c>
      <c r="H27" s="183">
        <v>1.1619849139950158</v>
      </c>
      <c r="I27" s="183">
        <v>0.9649077773564485</v>
      </c>
      <c r="J27" s="183">
        <v>0.9649077773564485</v>
      </c>
      <c r="K27" s="183">
        <v>0.9649077773564485</v>
      </c>
      <c r="L27" s="183">
        <v>0.61513213055373028</v>
      </c>
      <c r="M27" s="183">
        <v>89.562227619100881</v>
      </c>
      <c r="N27" s="183">
        <v>0.67059639049008535</v>
      </c>
      <c r="O27" s="183">
        <v>3.6570323339372323E-4</v>
      </c>
      <c r="P27" s="183">
        <v>2.0849530956435346E-2</v>
      </c>
      <c r="Q27" s="183">
        <v>5.8808637252105126E-4</v>
      </c>
      <c r="R27" s="183">
        <v>2.2469883565141659E-2</v>
      </c>
      <c r="S27" s="183">
        <v>1.5462591356134243E-2</v>
      </c>
      <c r="T27" s="183">
        <v>3.6126143475708103E-3</v>
      </c>
      <c r="U27" s="183">
        <v>4.4476627825465725E-4</v>
      </c>
      <c r="V27" s="183">
        <v>7.5758327257846522E-2</v>
      </c>
      <c r="W27" s="183">
        <v>1.5258981999999999</v>
      </c>
      <c r="X27" s="183">
        <v>5.9158511390900004E-2</v>
      </c>
      <c r="Y27" s="183">
        <v>6.68125069524E-2</v>
      </c>
      <c r="Z27" s="183">
        <v>5.1333878138400006E-2</v>
      </c>
      <c r="AA27" s="183">
        <v>5.8120799301399996E-2</v>
      </c>
      <c r="AB27" s="183">
        <v>0.23542569578309999</v>
      </c>
      <c r="AC27" s="183">
        <v>1.5258978000000001E-3</v>
      </c>
      <c r="AD27" s="183">
        <v>3.0561709999999998E-4</v>
      </c>
      <c r="AE27" s="184"/>
      <c r="AF27" s="183">
        <v>126955.3867964591</v>
      </c>
      <c r="AG27" s="186" t="s">
        <v>391</v>
      </c>
      <c r="AH27" s="183">
        <v>495.37739713169998</v>
      </c>
      <c r="AI27" s="183">
        <v>6663.5490531496998</v>
      </c>
      <c r="AJ27" s="186" t="s">
        <v>391</v>
      </c>
      <c r="AK27" s="185" t="s">
        <v>391</v>
      </c>
      <c r="AL27" s="160" t="s">
        <v>49</v>
      </c>
    </row>
    <row r="28" spans="1:39" s="2" customFormat="1" ht="24.75" customHeight="1" thickBot="1" x14ac:dyDescent="0.3">
      <c r="A28" s="120" t="s">
        <v>78</v>
      </c>
      <c r="B28" s="120" t="s">
        <v>81</v>
      </c>
      <c r="C28" s="121" t="s">
        <v>82</v>
      </c>
      <c r="D28" s="181"/>
      <c r="E28" s="182">
        <v>10.017712763289898</v>
      </c>
      <c r="F28" s="183">
        <v>0.91175302459123986</v>
      </c>
      <c r="G28" s="183">
        <v>1.412711932682161E-2</v>
      </c>
      <c r="H28" s="183">
        <v>4.3768992026672372E-2</v>
      </c>
      <c r="I28" s="183">
        <v>0.42616234225915794</v>
      </c>
      <c r="J28" s="183">
        <v>0.42616234225915794</v>
      </c>
      <c r="K28" s="183">
        <v>0.42616234225915794</v>
      </c>
      <c r="L28" s="183">
        <v>0.28160537884119852</v>
      </c>
      <c r="M28" s="183">
        <v>5.9495827788189386</v>
      </c>
      <c r="N28" s="183">
        <v>3.5609656374424481E-2</v>
      </c>
      <c r="O28" s="183">
        <v>4.6645799378486295E-5</v>
      </c>
      <c r="P28" s="183">
        <v>4.0004546456668582E-3</v>
      </c>
      <c r="Q28" s="183">
        <v>8.5739598049351049E-5</v>
      </c>
      <c r="R28" s="183">
        <v>5.8378816983315103E-3</v>
      </c>
      <c r="S28" s="183">
        <v>3.9356049996527023E-3</v>
      </c>
      <c r="T28" s="183">
        <v>2.9986320812826764E-4</v>
      </c>
      <c r="U28" s="183">
        <v>7.8187597341729576E-5</v>
      </c>
      <c r="V28" s="183">
        <v>1.3847207500282675E-2</v>
      </c>
      <c r="W28" s="183">
        <v>0.38339679999999998</v>
      </c>
      <c r="X28" s="183">
        <v>1.5050708647500001E-2</v>
      </c>
      <c r="Y28" s="183">
        <v>1.68799472735E-2</v>
      </c>
      <c r="Z28" s="183">
        <v>1.3208287077300001E-2</v>
      </c>
      <c r="AA28" s="183">
        <v>1.4126417155100001E-2</v>
      </c>
      <c r="AB28" s="183">
        <v>5.9265360153400004E-2</v>
      </c>
      <c r="AC28" s="183">
        <v>3.833973E-4</v>
      </c>
      <c r="AD28" s="183">
        <v>7.6961799999999999E-5</v>
      </c>
      <c r="AE28" s="184"/>
      <c r="AF28" s="183">
        <v>28330.471932090401</v>
      </c>
      <c r="AG28" s="186" t="s">
        <v>391</v>
      </c>
      <c r="AH28" s="183" t="s">
        <v>391</v>
      </c>
      <c r="AI28" s="183">
        <v>1780.6317597509999</v>
      </c>
      <c r="AJ28" s="186" t="s">
        <v>391</v>
      </c>
      <c r="AK28" s="185" t="s">
        <v>391</v>
      </c>
      <c r="AL28" s="160" t="s">
        <v>49</v>
      </c>
    </row>
    <row r="29" spans="1:39" s="2" customFormat="1" ht="24.75" customHeight="1" thickBot="1" x14ac:dyDescent="0.3">
      <c r="A29" s="120" t="s">
        <v>78</v>
      </c>
      <c r="B29" s="120" t="s">
        <v>83</v>
      </c>
      <c r="C29" s="121" t="s">
        <v>84</v>
      </c>
      <c r="D29" s="181"/>
      <c r="E29" s="182">
        <v>30.917335892636068</v>
      </c>
      <c r="F29" s="183">
        <v>0.92806392486844769</v>
      </c>
      <c r="G29" s="183">
        <v>3.2855152572554336E-2</v>
      </c>
      <c r="H29" s="183">
        <v>5.2185361588035377E-2</v>
      </c>
      <c r="I29" s="183">
        <v>0.51847059384614336</v>
      </c>
      <c r="J29" s="183">
        <v>0.51847059384614336</v>
      </c>
      <c r="K29" s="183">
        <v>0.51847059384614336</v>
      </c>
      <c r="L29" s="183">
        <v>0.33878010033613964</v>
      </c>
      <c r="M29" s="183">
        <v>10.785835632926503</v>
      </c>
      <c r="N29" s="183">
        <v>1.3044793009479477E-3</v>
      </c>
      <c r="O29" s="183">
        <v>8.2293102913368196E-5</v>
      </c>
      <c r="P29" s="183">
        <v>8.710133785318503E-3</v>
      </c>
      <c r="Q29" s="183">
        <v>1.6448272483874816E-4</v>
      </c>
      <c r="R29" s="183">
        <v>1.396116326159985E-2</v>
      </c>
      <c r="S29" s="183">
        <v>9.3624767113221295E-3</v>
      </c>
      <c r="T29" s="183">
        <v>3.3072462647329632E-4</v>
      </c>
      <c r="U29" s="183">
        <v>1.6437924385075993E-4</v>
      </c>
      <c r="V29" s="183">
        <v>2.9585159463497143E-2</v>
      </c>
      <c r="W29" s="183">
        <v>0.3307582</v>
      </c>
      <c r="X29" s="183">
        <v>7.4378869958999999E-3</v>
      </c>
      <c r="Y29" s="183">
        <v>4.5040537919800006E-2</v>
      </c>
      <c r="Z29" s="183">
        <v>5.03297020053E-2</v>
      </c>
      <c r="AA29" s="183">
        <v>1.15700464377E-2</v>
      </c>
      <c r="AB29" s="183">
        <v>0.1143781733587</v>
      </c>
      <c r="AC29" s="183">
        <v>2.208512E-4</v>
      </c>
      <c r="AD29" s="183">
        <v>4.6780100000000003E-5</v>
      </c>
      <c r="AE29" s="184"/>
      <c r="AF29" s="183">
        <v>65611.111162215093</v>
      </c>
      <c r="AG29" s="186" t="s">
        <v>391</v>
      </c>
      <c r="AH29" s="183">
        <v>536.92260286819999</v>
      </c>
      <c r="AI29" s="183">
        <v>4288.2132716851002</v>
      </c>
      <c r="AJ29" s="186" t="s">
        <v>391</v>
      </c>
      <c r="AK29" s="185" t="s">
        <v>391</v>
      </c>
      <c r="AL29" s="160" t="s">
        <v>49</v>
      </c>
    </row>
    <row r="30" spans="1:39" s="2" customFormat="1" ht="24.75" customHeight="1" thickBot="1" x14ac:dyDescent="0.3">
      <c r="A30" s="120" t="s">
        <v>78</v>
      </c>
      <c r="B30" s="120" t="s">
        <v>85</v>
      </c>
      <c r="C30" s="121" t="s">
        <v>86</v>
      </c>
      <c r="D30" s="181"/>
      <c r="E30" s="182">
        <v>0.32905937758264148</v>
      </c>
      <c r="F30" s="183">
        <v>1.2831262107896626</v>
      </c>
      <c r="G30" s="183">
        <v>8.2753064614256473E-4</v>
      </c>
      <c r="H30" s="183">
        <v>2.3970372889831125E-3</v>
      </c>
      <c r="I30" s="183">
        <v>2.8211924439526113E-2</v>
      </c>
      <c r="J30" s="183">
        <v>2.8211924439526113E-2</v>
      </c>
      <c r="K30" s="183">
        <v>2.8211924439526113E-2</v>
      </c>
      <c r="L30" s="183">
        <v>4.414261339458078E-3</v>
      </c>
      <c r="M30" s="183">
        <v>13.651940819319409</v>
      </c>
      <c r="N30" s="183">
        <v>1.9260154537312491E-2</v>
      </c>
      <c r="O30" s="183">
        <v>1.0613462852249488E-5</v>
      </c>
      <c r="P30" s="183">
        <v>3.5941385045522588E-4</v>
      </c>
      <c r="Q30" s="183">
        <v>1.2379902008797903E-5</v>
      </c>
      <c r="R30" s="183">
        <v>2.709850497498825E-4</v>
      </c>
      <c r="S30" s="183">
        <v>5.89545116545753E-4</v>
      </c>
      <c r="T30" s="183">
        <v>1.1134402048322037E-4</v>
      </c>
      <c r="U30" s="183">
        <v>1.0611363458815637E-5</v>
      </c>
      <c r="V30" s="183">
        <v>1.5962356990796088E-3</v>
      </c>
      <c r="W30" s="183">
        <v>3.1624300000000001E-2</v>
      </c>
      <c r="X30" s="183">
        <v>4.9364204369999997E-4</v>
      </c>
      <c r="Y30" s="183">
        <v>7.9096992399999998E-4</v>
      </c>
      <c r="Z30" s="183">
        <v>3.3927071330000004E-4</v>
      </c>
      <c r="AA30" s="183">
        <v>9.0762109350000001E-4</v>
      </c>
      <c r="AB30" s="183">
        <v>2.5315037744999998E-3</v>
      </c>
      <c r="AC30" s="183">
        <v>3.1624200000000001E-5</v>
      </c>
      <c r="AD30" s="183">
        <v>2.3791E-5</v>
      </c>
      <c r="AE30" s="184"/>
      <c r="AF30" s="183">
        <v>1717.7815422981</v>
      </c>
      <c r="AG30" s="186" t="s">
        <v>391</v>
      </c>
      <c r="AH30" s="186" t="s">
        <v>391</v>
      </c>
      <c r="AI30" s="183">
        <v>73.325444695499996</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6.038065354754198</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272.76721571529998</v>
      </c>
      <c r="AG31" s="186" t="s">
        <v>391</v>
      </c>
      <c r="AH31" s="186" t="s">
        <v>391</v>
      </c>
      <c r="AI31" s="186">
        <v>11.6195036665</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1.0232356092776271</v>
      </c>
      <c r="J32" s="183">
        <v>2.0407257225348245</v>
      </c>
      <c r="K32" s="183">
        <v>2.5340726531618425</v>
      </c>
      <c r="L32" s="183">
        <v>0.21396626757079637</v>
      </c>
      <c r="M32" s="188" t="s">
        <v>391</v>
      </c>
      <c r="N32" s="183">
        <v>8.5185847928512395</v>
      </c>
      <c r="O32" s="183">
        <v>3.6144335449565024E-2</v>
      </c>
      <c r="P32" s="183" t="s">
        <v>390</v>
      </c>
      <c r="Q32" s="183">
        <v>9.6845191138917208E-2</v>
      </c>
      <c r="R32" s="183">
        <v>3.1918616901836647</v>
      </c>
      <c r="S32" s="183">
        <v>70.183379090135062</v>
      </c>
      <c r="T32" s="183">
        <v>0.48254724867813714</v>
      </c>
      <c r="U32" s="183">
        <v>5.0681453063236764E-2</v>
      </c>
      <c r="V32" s="183">
        <v>20.538797172689453</v>
      </c>
      <c r="W32" s="183" t="s">
        <v>390</v>
      </c>
      <c r="X32" s="183">
        <v>5.6844399941811605E-4</v>
      </c>
      <c r="Y32" s="183">
        <v>3.226303780481199E-4</v>
      </c>
      <c r="Z32" s="183">
        <v>4.7626389140436763E-4</v>
      </c>
      <c r="AA32" s="183" t="s">
        <v>390</v>
      </c>
      <c r="AB32" s="183">
        <v>1.3673382688706036E-3</v>
      </c>
      <c r="AC32" s="183" t="s">
        <v>391</v>
      </c>
      <c r="AD32" s="183" t="s">
        <v>390</v>
      </c>
      <c r="AE32" s="184"/>
      <c r="AF32" s="185" t="s">
        <v>391</v>
      </c>
      <c r="AG32" s="185" t="s">
        <v>391</v>
      </c>
      <c r="AH32" s="185" t="s">
        <v>391</v>
      </c>
      <c r="AI32" s="185" t="s">
        <v>391</v>
      </c>
      <c r="AJ32" s="185" t="s">
        <v>391</v>
      </c>
      <c r="AK32" s="183">
        <v>75065.078013812396</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0.44469340657292256</v>
      </c>
      <c r="J33" s="183">
        <v>0.82350630846837536</v>
      </c>
      <c r="K33" s="183">
        <v>1.6470126169367507</v>
      </c>
      <c r="L33" s="183">
        <v>1.7458333739529572E-2</v>
      </c>
      <c r="M33" s="188" t="s">
        <v>391</v>
      </c>
      <c r="N33" s="183">
        <v>7.2406065811360693E-2</v>
      </c>
      <c r="O33" s="183" t="s">
        <v>390</v>
      </c>
      <c r="P33" s="183" t="s">
        <v>390</v>
      </c>
      <c r="Q33" s="183" t="s">
        <v>390</v>
      </c>
      <c r="R33" s="183">
        <v>3.0656578232888698E-2</v>
      </c>
      <c r="S33" s="183">
        <v>1.2689504811811813E-2</v>
      </c>
      <c r="T33" s="183">
        <v>2.2072190388907387E-2</v>
      </c>
      <c r="U33" s="183" t="s">
        <v>390</v>
      </c>
      <c r="V33" s="183">
        <v>0.11415555338983269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75065.078013812396</v>
      </c>
      <c r="AL33" s="160" t="s">
        <v>386</v>
      </c>
    </row>
    <row r="34" spans="1:256" s="2" customFormat="1" ht="24.75" customHeight="1" thickBot="1" x14ac:dyDescent="0.3">
      <c r="A34" s="120" t="s">
        <v>70</v>
      </c>
      <c r="B34" s="120" t="s">
        <v>93</v>
      </c>
      <c r="C34" s="121" t="s">
        <v>94</v>
      </c>
      <c r="D34" s="181"/>
      <c r="E34" s="182">
        <v>4.2956054197483589</v>
      </c>
      <c r="F34" s="183">
        <v>0.40793545973309903</v>
      </c>
      <c r="G34" s="183">
        <v>1.7200390906E-3</v>
      </c>
      <c r="H34" s="183">
        <v>8.6000017373600007E-4</v>
      </c>
      <c r="I34" s="183">
        <v>8.9773934378880163E-2</v>
      </c>
      <c r="J34" s="183">
        <v>9.8373934769786162E-2</v>
      </c>
      <c r="K34" s="183">
        <v>0.14027282778021533</v>
      </c>
      <c r="L34" s="183">
        <v>5.8353054596899899E-2</v>
      </c>
      <c r="M34" s="183">
        <v>1.1980046921072038</v>
      </c>
      <c r="N34" s="183">
        <v>3.4405820155999999E-5</v>
      </c>
      <c r="O34" s="183">
        <v>1.4620007818120002E-4</v>
      </c>
      <c r="P34" s="183">
        <v>4.5580034312859999E-4</v>
      </c>
      <c r="Q34" s="183">
        <v>8.6001737359999982E-6</v>
      </c>
      <c r="R34" s="183">
        <v>4.3000005863589996E-3</v>
      </c>
      <c r="S34" s="183">
        <v>0.14620000076009498</v>
      </c>
      <c r="T34" s="183">
        <v>6.020000564642E-3</v>
      </c>
      <c r="U34" s="183">
        <v>8.6000007818119999E-4</v>
      </c>
      <c r="V34" s="183">
        <v>8.6000008686799995E-2</v>
      </c>
      <c r="W34" s="183" t="s">
        <v>390</v>
      </c>
      <c r="X34" s="183">
        <v>2.5800019762470001E-3</v>
      </c>
      <c r="Y34" s="183">
        <v>4.3000025582626E-3</v>
      </c>
      <c r="Z34" s="183">
        <v>3.1992010293857998E-3</v>
      </c>
      <c r="AA34" s="183">
        <v>7.3960080352899983E-4</v>
      </c>
      <c r="AB34" s="183">
        <v>1.08188063674244E-2</v>
      </c>
      <c r="AC34" s="183" t="s">
        <v>391</v>
      </c>
      <c r="AD34" s="183" t="s">
        <v>391</v>
      </c>
      <c r="AE34" s="184"/>
      <c r="AF34" s="183">
        <v>3697.2260000000001</v>
      </c>
      <c r="AG34" s="186">
        <v>43.433999999999997</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0.12945760303120296</v>
      </c>
      <c r="F36" s="183">
        <v>1.102330108346283E-2</v>
      </c>
      <c r="G36" s="183">
        <v>6.0000000000000002E-5</v>
      </c>
      <c r="H36" s="183">
        <v>1.0710000000000001E-5</v>
      </c>
      <c r="I36" s="183">
        <v>6.4294735036933229E-3</v>
      </c>
      <c r="J36" s="183">
        <v>6.6701695036933241E-3</v>
      </c>
      <c r="K36" s="183">
        <v>6.6701695036933241E-3</v>
      </c>
      <c r="L36" s="183">
        <v>2.8744374270313279E-3</v>
      </c>
      <c r="M36" s="183">
        <v>3.2348558640554741E-2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128.97300000000001</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0.14130788300000002</v>
      </c>
      <c r="F37" s="182">
        <v>2.6832000000000002E-3</v>
      </c>
      <c r="G37" s="182">
        <v>4.71237E-4</v>
      </c>
      <c r="H37" s="182" t="s">
        <v>391</v>
      </c>
      <c r="I37" s="182">
        <v>3.3540000000000002E-4</v>
      </c>
      <c r="J37" s="182">
        <v>3.3540000000000002E-4</v>
      </c>
      <c r="K37" s="182">
        <v>3.3540000000000002E-4</v>
      </c>
      <c r="L37" s="182">
        <v>8.3850000000000019E-6</v>
      </c>
      <c r="M37" s="182">
        <v>1.8497968000000014E-2</v>
      </c>
      <c r="N37" s="182">
        <v>2.5154999999999999E-6</v>
      </c>
      <c r="O37" s="182">
        <v>4.1925E-7</v>
      </c>
      <c r="P37" s="182">
        <v>1.6770000000000001E-4</v>
      </c>
      <c r="Q37" s="182">
        <v>2.0123999999999999E-4</v>
      </c>
      <c r="R37" s="182">
        <v>1.2745200000000002E-6</v>
      </c>
      <c r="S37" s="182">
        <v>1.2745200000000002E-7</v>
      </c>
      <c r="T37" s="182">
        <v>8.5527000000000011E-7</v>
      </c>
      <c r="U37" s="182">
        <v>1.8782399999999998E-5</v>
      </c>
      <c r="V37" s="182">
        <v>2.5154999999999999E-6</v>
      </c>
      <c r="W37" s="182" t="s">
        <v>390</v>
      </c>
      <c r="X37" s="182">
        <v>9.3912000000000017E-7</v>
      </c>
      <c r="Y37" s="182">
        <v>2.6496600000000004E-6</v>
      </c>
      <c r="Z37" s="182">
        <v>1.8614700000000003E-6</v>
      </c>
      <c r="AA37" s="182">
        <v>1.4019719999999999E-5</v>
      </c>
      <c r="AB37" s="183">
        <v>1.9469969999999996E-5</v>
      </c>
      <c r="AC37" s="182" t="s">
        <v>391</v>
      </c>
      <c r="AD37" s="182" t="s">
        <v>391</v>
      </c>
      <c r="AE37" s="184"/>
      <c r="AF37" s="186" t="s">
        <v>391</v>
      </c>
      <c r="AG37" s="186" t="s">
        <v>391</v>
      </c>
      <c r="AH37" s="186">
        <v>1677</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7.278361220008545</v>
      </c>
      <c r="F39" s="183">
        <v>1.2541913954422095</v>
      </c>
      <c r="G39" s="183">
        <v>3.9203146353865996</v>
      </c>
      <c r="H39" s="183">
        <v>0.17329994899999945</v>
      </c>
      <c r="I39" s="183">
        <v>0.18212992355279456</v>
      </c>
      <c r="J39" s="183">
        <v>0.25089904355279297</v>
      </c>
      <c r="K39" s="183">
        <v>0.39687045855278158</v>
      </c>
      <c r="L39" s="183">
        <v>9.167808427328613E-3</v>
      </c>
      <c r="M39" s="183">
        <v>4.8544205644823926</v>
      </c>
      <c r="N39" s="183">
        <v>0.14982269272890497</v>
      </c>
      <c r="O39" s="183">
        <v>2.4760035823680433E-2</v>
      </c>
      <c r="P39" s="183">
        <v>3.6695405390080968E-2</v>
      </c>
      <c r="Q39" s="183">
        <v>9.7587221176793512E-2</v>
      </c>
      <c r="R39" s="183">
        <v>0.11929168030282515</v>
      </c>
      <c r="S39" s="183">
        <v>0.10738260539645442</v>
      </c>
      <c r="T39" s="183">
        <v>0.25745341103679437</v>
      </c>
      <c r="U39" s="183">
        <v>0.17529472682873309</v>
      </c>
      <c r="V39" s="183">
        <v>0.96005310042509084</v>
      </c>
      <c r="W39" s="183">
        <v>0.27131252349616408</v>
      </c>
      <c r="X39" s="183">
        <v>1.575136829435413E-2</v>
      </c>
      <c r="Y39" s="183">
        <v>2.5735925053173739E-2</v>
      </c>
      <c r="Z39" s="183">
        <v>8.6191003993358883E-3</v>
      </c>
      <c r="AA39" s="183">
        <v>6.7948693592006192E-3</v>
      </c>
      <c r="AB39" s="183">
        <v>5.6901263106064311E-2</v>
      </c>
      <c r="AC39" s="183">
        <v>6.7366697997116781E-2</v>
      </c>
      <c r="AD39" s="183">
        <v>2.1359614307855993E-2</v>
      </c>
      <c r="AE39" s="184"/>
      <c r="AF39" s="183">
        <v>388.58902146399998</v>
      </c>
      <c r="AG39" s="186">
        <v>5147.4696347700001</v>
      </c>
      <c r="AH39" s="183">
        <v>60690.556640462069</v>
      </c>
      <c r="AI39" s="183">
        <v>13845.553313771998</v>
      </c>
      <c r="AJ39" s="186" t="s">
        <v>391</v>
      </c>
      <c r="AK39" s="185" t="s">
        <v>391</v>
      </c>
      <c r="AL39" s="160" t="s">
        <v>49</v>
      </c>
    </row>
    <row r="40" spans="1:256" s="2" customFormat="1" ht="24.75" customHeight="1" thickBot="1" x14ac:dyDescent="0.3">
      <c r="A40" s="120" t="s">
        <v>70</v>
      </c>
      <c r="B40" s="120" t="s">
        <v>105</v>
      </c>
      <c r="C40" s="121" t="s">
        <v>397</v>
      </c>
      <c r="D40" s="181"/>
      <c r="E40" s="182">
        <v>5.9664999999999996E-2</v>
      </c>
      <c r="F40" s="183">
        <v>3.1250000000000002E-3</v>
      </c>
      <c r="G40" s="183">
        <v>1E-4</v>
      </c>
      <c r="H40" s="183">
        <v>4.0000000000000003E-5</v>
      </c>
      <c r="I40" s="183">
        <v>4.8999999999999998E-4</v>
      </c>
      <c r="J40" s="183">
        <v>4.8999999999999998E-4</v>
      </c>
      <c r="K40" s="183">
        <v>4.8999999999999998E-4</v>
      </c>
      <c r="L40" s="183">
        <v>3.8999999999999999E-4</v>
      </c>
      <c r="M40" s="183">
        <v>3.2225000000000004E-2</v>
      </c>
      <c r="N40" s="183">
        <v>1.875E-6</v>
      </c>
      <c r="O40" s="183">
        <v>5.0000000000000002E-5</v>
      </c>
      <c r="P40" s="183">
        <v>2.65E-5</v>
      </c>
      <c r="Q40" s="183">
        <v>4.9999999999999998E-7</v>
      </c>
      <c r="R40" s="183">
        <v>2.5000000000000001E-4</v>
      </c>
      <c r="S40" s="183">
        <v>8.5000000000000006E-3</v>
      </c>
      <c r="T40" s="183">
        <v>3.5E-4</v>
      </c>
      <c r="U40" s="183">
        <v>5.0000000000000002E-5</v>
      </c>
      <c r="V40" s="183">
        <v>5.0000000000000001E-3</v>
      </c>
      <c r="W40" s="183" t="s">
        <v>390</v>
      </c>
      <c r="X40" s="183">
        <v>1.4999999999999999E-4</v>
      </c>
      <c r="Y40" s="183">
        <v>2.5000000000000001E-4</v>
      </c>
      <c r="Z40" s="183">
        <v>1.7200000000000001E-4</v>
      </c>
      <c r="AA40" s="183">
        <v>1.06E-4</v>
      </c>
      <c r="AB40" s="183">
        <v>6.78E-4</v>
      </c>
      <c r="AC40" s="183" t="s">
        <v>390</v>
      </c>
      <c r="AD40" s="183" t="s">
        <v>390</v>
      </c>
      <c r="AE40" s="184"/>
      <c r="AF40" s="183">
        <v>214.95499999999998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10.162769840479026</v>
      </c>
      <c r="F41" s="183">
        <v>196.596868388079</v>
      </c>
      <c r="G41" s="183">
        <v>19.311569922960295</v>
      </c>
      <c r="H41" s="183">
        <v>0.38776012139307897</v>
      </c>
      <c r="I41" s="183">
        <v>66.722636973300467</v>
      </c>
      <c r="J41" s="183">
        <v>68.08559434743843</v>
      </c>
      <c r="K41" s="183">
        <v>73.474137660408104</v>
      </c>
      <c r="L41" s="183">
        <v>5.2848392574150465</v>
      </c>
      <c r="M41" s="183">
        <v>869.08077326525154</v>
      </c>
      <c r="N41" s="183">
        <v>1.4495064313064454</v>
      </c>
      <c r="O41" s="183">
        <v>0.59650734569605046</v>
      </c>
      <c r="P41" s="183">
        <v>0.33313360765219485</v>
      </c>
      <c r="Q41" s="183">
        <v>0.4435452875717617</v>
      </c>
      <c r="R41" s="183">
        <v>2.7784420845687281</v>
      </c>
      <c r="S41" s="183">
        <v>0.90976142209365385</v>
      </c>
      <c r="T41" s="183">
        <v>0.49022147261966265</v>
      </c>
      <c r="U41" s="183">
        <v>0.26449618696790994</v>
      </c>
      <c r="V41" s="183">
        <v>4.8083121203094663</v>
      </c>
      <c r="W41" s="183">
        <v>6.5361025179314129</v>
      </c>
      <c r="X41" s="183">
        <v>19.610979689478796</v>
      </c>
      <c r="Y41" s="183">
        <v>13.762916742177056</v>
      </c>
      <c r="Z41" s="183">
        <v>7.7479001973505195</v>
      </c>
      <c r="AA41" s="183">
        <v>10.053649103643005</v>
      </c>
      <c r="AB41" s="183">
        <v>51.175445732649379</v>
      </c>
      <c r="AC41" s="183">
        <v>16.769646293973782</v>
      </c>
      <c r="AD41" s="183">
        <v>0.2914575491287355</v>
      </c>
      <c r="AE41" s="184"/>
      <c r="AF41" s="183" t="s">
        <v>390</v>
      </c>
      <c r="AG41" s="186">
        <v>39680.404643596616</v>
      </c>
      <c r="AH41" s="183">
        <v>70848.28304109571</v>
      </c>
      <c r="AI41" s="183">
        <v>72280</v>
      </c>
      <c r="AJ41" s="186" t="s">
        <v>391</v>
      </c>
      <c r="AK41" s="185" t="s">
        <v>391</v>
      </c>
      <c r="AL41" s="160" t="s">
        <v>49</v>
      </c>
    </row>
    <row r="42" spans="1:256" s="2" customFormat="1" ht="24.75" customHeight="1" thickBot="1" x14ac:dyDescent="0.3">
      <c r="A42" s="120" t="s">
        <v>70</v>
      </c>
      <c r="B42" s="120" t="s">
        <v>107</v>
      </c>
      <c r="C42" s="121" t="s">
        <v>108</v>
      </c>
      <c r="D42" s="181"/>
      <c r="E42" s="182">
        <v>2.5052769230769222E-2</v>
      </c>
      <c r="F42" s="183">
        <v>0.37946746153846156</v>
      </c>
      <c r="G42" s="183">
        <v>1.1999999999999999E-4</v>
      </c>
      <c r="H42" s="183">
        <v>2.4000000000000001E-5</v>
      </c>
      <c r="I42" s="183">
        <v>1.3374E-2</v>
      </c>
      <c r="J42" s="183">
        <v>1.3374E-2</v>
      </c>
      <c r="K42" s="183">
        <v>1.3374E-2</v>
      </c>
      <c r="L42" s="183">
        <v>6.6715384615384597E-4</v>
      </c>
      <c r="M42" s="183">
        <v>4.4497352307692282</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266.59800000000001</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2.1677877410000139</v>
      </c>
      <c r="F43" s="183">
        <v>0.90337465299999486</v>
      </c>
      <c r="G43" s="183">
        <v>0.57986560299999723</v>
      </c>
      <c r="H43" s="183" t="s">
        <v>438</v>
      </c>
      <c r="I43" s="183">
        <v>7.1605547999999852E-2</v>
      </c>
      <c r="J43" s="183">
        <v>9.1840600999999966E-2</v>
      </c>
      <c r="K43" s="183">
        <v>0.12422827900000027</v>
      </c>
      <c r="L43" s="183">
        <v>3.2913302370894998E-3</v>
      </c>
      <c r="M43" s="183">
        <v>3.9627479950000164</v>
      </c>
      <c r="N43" s="183">
        <v>1.4393133250013139E-2</v>
      </c>
      <c r="O43" s="183">
        <v>3.9763606266120617E-3</v>
      </c>
      <c r="P43" s="183">
        <v>2.3523279601870076E-3</v>
      </c>
      <c r="Q43" s="183">
        <v>7.2309077081500021E-3</v>
      </c>
      <c r="R43" s="183">
        <v>1.0860158361608259E-2</v>
      </c>
      <c r="S43" s="183">
        <v>8.9421893565535451E-3</v>
      </c>
      <c r="T43" s="183">
        <v>5.6407941086827E-2</v>
      </c>
      <c r="U43" s="183">
        <v>4.1887116924289652E-3</v>
      </c>
      <c r="V43" s="183">
        <v>0.19859504158270055</v>
      </c>
      <c r="W43" s="183">
        <v>3.8583269245991057E-2</v>
      </c>
      <c r="X43" s="183">
        <v>2.7347685058588794E-3</v>
      </c>
      <c r="Y43" s="183">
        <v>4.50103025732922E-3</v>
      </c>
      <c r="Z43" s="183">
        <v>1.4256919336906742E-3</v>
      </c>
      <c r="AA43" s="183">
        <v>1.1451356331455931E-3</v>
      </c>
      <c r="AB43" s="183">
        <v>9.8066263300243851E-3</v>
      </c>
      <c r="AC43" s="183">
        <v>3.1351324148343393E-3</v>
      </c>
      <c r="AD43" s="183">
        <v>1.6243789774746027E-3</v>
      </c>
      <c r="AE43" s="184"/>
      <c r="AF43" s="183">
        <v>238.51476110000002</v>
      </c>
      <c r="AG43" s="183">
        <v>99.809404000000029</v>
      </c>
      <c r="AH43" s="183">
        <v>905.50818174999984</v>
      </c>
      <c r="AI43" s="183">
        <v>14852.503807400009</v>
      </c>
      <c r="AJ43" s="186" t="s">
        <v>391</v>
      </c>
      <c r="AK43" s="185" t="s">
        <v>391</v>
      </c>
      <c r="AL43" s="160" t="s">
        <v>49</v>
      </c>
    </row>
    <row r="44" spans="1:256" s="2" customFormat="1" ht="24.75" customHeight="1" thickBot="1" x14ac:dyDescent="0.3">
      <c r="A44" s="120" t="s">
        <v>70</v>
      </c>
      <c r="B44" s="120" t="s">
        <v>111</v>
      </c>
      <c r="C44" s="121" t="s">
        <v>112</v>
      </c>
      <c r="D44" s="181"/>
      <c r="E44" s="182">
        <v>6.4836237627131705</v>
      </c>
      <c r="F44" s="183">
        <v>1.3803660913207878</v>
      </c>
      <c r="G44" s="183">
        <v>3.4268274685496022E-3</v>
      </c>
      <c r="H44" s="183">
        <v>7.4669343467834741E-3</v>
      </c>
      <c r="I44" s="183">
        <v>0.83284022951673231</v>
      </c>
      <c r="J44" s="183">
        <v>0.83284022951673231</v>
      </c>
      <c r="K44" s="183">
        <v>0.83284022951673231</v>
      </c>
      <c r="L44" s="183">
        <v>0.48743009417909283</v>
      </c>
      <c r="M44" s="183">
        <v>9.6563742962228716</v>
      </c>
      <c r="N44" s="183">
        <v>2.2500000000000003E-3</v>
      </c>
      <c r="O44" s="183">
        <v>2.8925398976381543E-3</v>
      </c>
      <c r="P44" s="183">
        <v>1.7934185583312894E-3</v>
      </c>
      <c r="Q44" s="183">
        <v>3.5468274685496029E-5</v>
      </c>
      <c r="R44" s="183">
        <v>1.0160482405648808E-2</v>
      </c>
      <c r="S44" s="183">
        <v>2.715607423332516E-2</v>
      </c>
      <c r="T44" s="183">
        <v>3.644408172323651E-3</v>
      </c>
      <c r="U44" s="183">
        <v>1.5186827468549602E-4</v>
      </c>
      <c r="V44" s="183">
        <v>0.56587061403392092</v>
      </c>
      <c r="W44" s="183" t="s">
        <v>390</v>
      </c>
      <c r="X44" s="183">
        <v>9.9448775815923207E-3</v>
      </c>
      <c r="Y44" s="183">
        <v>6.1384675367908326E-4</v>
      </c>
      <c r="Z44" s="183">
        <v>1.3832552894018293E-4</v>
      </c>
      <c r="AA44" s="183">
        <v>2.1800482405648808E-4</v>
      </c>
      <c r="AB44" s="183">
        <v>1.0915054688268073E-2</v>
      </c>
      <c r="AC44" s="183" t="s">
        <v>390</v>
      </c>
      <c r="AD44" s="183" t="s">
        <v>390</v>
      </c>
      <c r="AE44" s="184"/>
      <c r="AF44" s="183">
        <v>14389.596</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421</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t="s">
        <v>422</v>
      </c>
      <c r="E47" s="182">
        <v>8.6657399999999982E-2</v>
      </c>
      <c r="F47" s="183">
        <v>5.0591999999999998E-3</v>
      </c>
      <c r="G47" s="183">
        <v>1.6260000000000001E-3</v>
      </c>
      <c r="H47" s="183">
        <v>7.4399999999999992E-5</v>
      </c>
      <c r="I47" s="183">
        <v>9.2069999999999999E-4</v>
      </c>
      <c r="J47" s="183">
        <v>9.2069999999999999E-4</v>
      </c>
      <c r="K47" s="183">
        <v>9.2069999999999999E-4</v>
      </c>
      <c r="L47" s="183">
        <v>6.8819999999999992E-4</v>
      </c>
      <c r="M47" s="183">
        <v>5.6609099999999989E-2</v>
      </c>
      <c r="N47" s="183">
        <v>3.0000000000000001E-6</v>
      </c>
      <c r="O47" s="183">
        <v>9.2999999999999984E-5</v>
      </c>
      <c r="P47" s="183">
        <v>4.9289999999999991E-5</v>
      </c>
      <c r="Q47" s="183">
        <v>9.2999999999999999E-7</v>
      </c>
      <c r="R47" s="183">
        <v>4.6499999999999992E-4</v>
      </c>
      <c r="S47" s="183">
        <v>1.5809999999999998E-2</v>
      </c>
      <c r="T47" s="183">
        <v>6.5099999999999989E-4</v>
      </c>
      <c r="U47" s="183">
        <v>9.2999999999999984E-5</v>
      </c>
      <c r="V47" s="183">
        <v>9.2999999999999975E-3</v>
      </c>
      <c r="W47" s="183" t="s">
        <v>390</v>
      </c>
      <c r="X47" s="183">
        <v>2.7899999999999995E-4</v>
      </c>
      <c r="Y47" s="183">
        <v>4.6499999999999997E-4</v>
      </c>
      <c r="Z47" s="183">
        <v>3.199199999999999E-4</v>
      </c>
      <c r="AA47" s="183">
        <v>1.9715999999999999E-4</v>
      </c>
      <c r="AB47" s="183">
        <v>1.2610799999999999E-3</v>
      </c>
      <c r="AC47" s="183" t="s">
        <v>390</v>
      </c>
      <c r="AD47" s="183" t="s">
        <v>390</v>
      </c>
      <c r="AE47" s="184"/>
      <c r="AF47" s="183">
        <v>400.21799999999996</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7.9551600000000002</v>
      </c>
      <c r="G48" s="188" t="s">
        <v>391</v>
      </c>
      <c r="H48" s="188" t="s">
        <v>391</v>
      </c>
      <c r="I48" s="183">
        <v>0.25368600000000002</v>
      </c>
      <c r="J48" s="183">
        <v>1.7351430000000001</v>
      </c>
      <c r="K48" s="183">
        <v>3.7461139999999999</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46.86</v>
      </c>
      <c r="AL48" s="160" t="s">
        <v>122</v>
      </c>
    </row>
    <row r="49" spans="1:38" s="2" customFormat="1" ht="24.75" customHeight="1" thickBot="1" x14ac:dyDescent="0.3">
      <c r="A49" s="120" t="s">
        <v>119</v>
      </c>
      <c r="B49" s="120" t="s">
        <v>123</v>
      </c>
      <c r="C49" s="121" t="s">
        <v>124</v>
      </c>
      <c r="D49" s="181"/>
      <c r="E49" s="182">
        <v>2.1994E-2</v>
      </c>
      <c r="F49" s="182">
        <v>0.12229000000000001</v>
      </c>
      <c r="G49" s="182">
        <v>2.0905999999999998E-2</v>
      </c>
      <c r="H49" s="182">
        <v>6.1329999999999987E-3</v>
      </c>
      <c r="I49" s="182">
        <v>6.054785E-2</v>
      </c>
      <c r="J49" s="182">
        <v>8.8620850000000015E-2</v>
      </c>
      <c r="K49" s="182">
        <v>0.11841400000000003</v>
      </c>
      <c r="L49" s="182">
        <v>2.9668446500000001E-2</v>
      </c>
      <c r="M49" s="182">
        <v>4.4214999999999997E-2</v>
      </c>
      <c r="N49" s="182" t="s">
        <v>390</v>
      </c>
      <c r="O49" s="182" t="s">
        <v>390</v>
      </c>
      <c r="P49" s="182" t="s">
        <v>390</v>
      </c>
      <c r="Q49" s="182" t="s">
        <v>390</v>
      </c>
      <c r="R49" s="182" t="s">
        <v>390</v>
      </c>
      <c r="S49" s="182" t="s">
        <v>390</v>
      </c>
      <c r="T49" s="182" t="s">
        <v>390</v>
      </c>
      <c r="U49" s="182" t="s">
        <v>390</v>
      </c>
      <c r="V49" s="182" t="s">
        <v>390</v>
      </c>
      <c r="W49" s="182" t="s">
        <v>390</v>
      </c>
      <c r="X49" s="182">
        <v>1.6209793959123558E-2</v>
      </c>
      <c r="Y49" s="182">
        <v>2.530420903385493E-2</v>
      </c>
      <c r="Z49" s="182">
        <v>1.2673712773216435E-2</v>
      </c>
      <c r="AA49" s="182">
        <v>8.3089529153072654E-3</v>
      </c>
      <c r="AB49" s="183">
        <v>6.2496668681502193E-2</v>
      </c>
      <c r="AC49" s="182" t="s">
        <v>390</v>
      </c>
      <c r="AD49" s="182" t="s">
        <v>390</v>
      </c>
      <c r="AE49" s="184"/>
      <c r="AF49" s="186" t="s">
        <v>391</v>
      </c>
      <c r="AG49" s="186" t="s">
        <v>391</v>
      </c>
      <c r="AH49" s="186" t="s">
        <v>391</v>
      </c>
      <c r="AI49" s="186" t="s">
        <v>391</v>
      </c>
      <c r="AJ49" s="186" t="s">
        <v>391</v>
      </c>
      <c r="AK49" s="186">
        <v>3.278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1.9292E-2</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0.15020500000000001</v>
      </c>
      <c r="AL51" s="160" t="s">
        <v>130</v>
      </c>
    </row>
    <row r="52" spans="1:38" s="2" customFormat="1" ht="24.75" customHeight="1" thickBot="1" x14ac:dyDescent="0.3">
      <c r="A52" s="120" t="s">
        <v>119</v>
      </c>
      <c r="B52" s="123" t="s">
        <v>131</v>
      </c>
      <c r="C52" s="125" t="s">
        <v>399</v>
      </c>
      <c r="D52" s="192"/>
      <c r="E52" s="183">
        <v>0.20603799999999997</v>
      </c>
      <c r="F52" s="183">
        <v>0.371693</v>
      </c>
      <c r="G52" s="183">
        <v>2.1852049999999998</v>
      </c>
      <c r="H52" s="183">
        <v>9.9260000000000008E-3</v>
      </c>
      <c r="I52" s="183">
        <v>2.2908600000000001E-2</v>
      </c>
      <c r="J52" s="183">
        <v>3.5404200000000004E-2</v>
      </c>
      <c r="K52" s="183">
        <v>4.1652000000000002E-2</v>
      </c>
      <c r="L52" s="183" t="s">
        <v>391</v>
      </c>
      <c r="M52" s="183">
        <v>0.16530599999999998</v>
      </c>
      <c r="N52" s="183">
        <v>2.2488000000000001E-2</v>
      </c>
      <c r="O52" s="183">
        <v>3.7480000000000005E-3</v>
      </c>
      <c r="P52" s="183">
        <v>4.4976E-3</v>
      </c>
      <c r="Q52" s="183">
        <v>7.4960000000000011E-4</v>
      </c>
      <c r="R52" s="183">
        <v>7.4960000000000011E-4</v>
      </c>
      <c r="S52" s="183">
        <v>8.9952000000000001E-3</v>
      </c>
      <c r="T52" s="183">
        <v>3.9728800000000002E-2</v>
      </c>
      <c r="U52" s="183">
        <v>7.4960000000000011E-4</v>
      </c>
      <c r="V52" s="183">
        <v>7.4960000000000009E-3</v>
      </c>
      <c r="W52" s="183">
        <v>8.9952000000000001E-3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7.4960000000000004</v>
      </c>
      <c r="AL52" s="160" t="s">
        <v>132</v>
      </c>
    </row>
    <row r="53" spans="1:38" s="2" customFormat="1" ht="24.75" customHeight="1" thickBot="1" x14ac:dyDescent="0.3">
      <c r="A53" s="120" t="s">
        <v>119</v>
      </c>
      <c r="B53" s="123" t="s">
        <v>133</v>
      </c>
      <c r="C53" s="125" t="s">
        <v>134</v>
      </c>
      <c r="D53" s="192"/>
      <c r="E53" s="188" t="s">
        <v>391</v>
      </c>
      <c r="F53" s="183">
        <v>0.1827616</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5.907</v>
      </c>
      <c r="AL53" s="160" t="s">
        <v>135</v>
      </c>
    </row>
    <row r="54" spans="1:38" s="2" customFormat="1" ht="23.4" thickBot="1" x14ac:dyDescent="0.3">
      <c r="A54" s="120" t="s">
        <v>119</v>
      </c>
      <c r="B54" s="123" t="s">
        <v>136</v>
      </c>
      <c r="C54" s="125" t="s">
        <v>137</v>
      </c>
      <c r="D54" s="192"/>
      <c r="E54" s="182" t="s">
        <v>391</v>
      </c>
      <c r="F54" s="183">
        <v>0.99530855991027378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8818.9499999999989</v>
      </c>
      <c r="AL54" s="160" t="s">
        <v>425</v>
      </c>
    </row>
    <row r="55" spans="1:38" s="2" customFormat="1" ht="24.75" customHeight="1" thickBot="1" x14ac:dyDescent="0.3">
      <c r="A55" s="120" t="s">
        <v>119</v>
      </c>
      <c r="B55" s="123" t="s">
        <v>138</v>
      </c>
      <c r="C55" s="125" t="s">
        <v>139</v>
      </c>
      <c r="D55" s="192"/>
      <c r="E55" s="182">
        <v>0.15015700000000001</v>
      </c>
      <c r="F55" s="183">
        <v>7.8936619906912458E-4</v>
      </c>
      <c r="G55" s="183">
        <v>1.74108</v>
      </c>
      <c r="H55" s="183" t="s">
        <v>390</v>
      </c>
      <c r="I55" s="183">
        <v>2.2946756164487337E-4</v>
      </c>
      <c r="J55" s="183">
        <v>3.9337296281978285E-4</v>
      </c>
      <c r="K55" s="183">
        <v>6.5562160469963835E-4</v>
      </c>
      <c r="L55" s="183">
        <v>5.5072214794769594E-5</v>
      </c>
      <c r="M55" s="183">
        <v>8.8804056417467019E-3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22.547376</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1.626915E-2</v>
      </c>
      <c r="J57" s="182">
        <v>2.4488160000000002E-2</v>
      </c>
      <c r="K57" s="182">
        <v>3.0746000000000002E-2</v>
      </c>
      <c r="L57" s="182">
        <v>4.8807449999999997E-4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2792.1010000000001</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1.3560450000000005E-2</v>
      </c>
      <c r="J58" s="182">
        <v>2.0080219999999999E-2</v>
      </c>
      <c r="K58" s="182">
        <v>2.476600000000001E-2</v>
      </c>
      <c r="L58" s="182">
        <v>6.2378070000000023E-5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816.17184567472248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9.3987999999999993E-4</v>
      </c>
      <c r="J59" s="182">
        <v>1.40778E-3</v>
      </c>
      <c r="K59" s="182">
        <v>1.7559999999999995E-3</v>
      </c>
      <c r="L59" s="182">
        <v>5.8272559999999995E-7</v>
      </c>
      <c r="M59" s="182" t="s">
        <v>390</v>
      </c>
      <c r="N59" s="182">
        <v>0.902314432349</v>
      </c>
      <c r="O59" s="182">
        <v>3.4764109895000006E-2</v>
      </c>
      <c r="P59" s="182">
        <v>4.5515099999999999E-3</v>
      </c>
      <c r="Q59" s="182">
        <v>0.12053610297000002</v>
      </c>
      <c r="R59" s="182">
        <v>0.24471546920600007</v>
      </c>
      <c r="S59" s="182">
        <v>0.34517548501400003</v>
      </c>
      <c r="T59" s="182">
        <v>0.27036750866300002</v>
      </c>
      <c r="U59" s="182">
        <v>0.73732309877500002</v>
      </c>
      <c r="V59" s="182">
        <v>0.56095375000000003</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1119.2760000000001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0.59616859399999977</v>
      </c>
      <c r="J60" s="183">
        <v>1.111296455</v>
      </c>
      <c r="K60" s="183">
        <v>1.6128300000000004</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72665.104000000007</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3.8155380869999991E-2</v>
      </c>
      <c r="J61" s="183">
        <v>0.38180236595999995</v>
      </c>
      <c r="K61" s="183">
        <v>0.76363316782000012</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4081239</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1.9767000000000007E-2</v>
      </c>
      <c r="G63" s="182">
        <v>7.1414000000000005E-2</v>
      </c>
      <c r="H63" s="182">
        <v>4.0320000000000043E-3</v>
      </c>
      <c r="I63" s="182">
        <v>9.4809852000000111E-2</v>
      </c>
      <c r="J63" s="182">
        <v>0.185245619</v>
      </c>
      <c r="K63" s="182">
        <v>0.35062199999999932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0.21052699999999999</v>
      </c>
      <c r="F64" s="182" t="s">
        <v>390</v>
      </c>
      <c r="G64" s="182" t="s">
        <v>390</v>
      </c>
      <c r="H64" s="182">
        <v>2.1052699999999998E-3</v>
      </c>
      <c r="I64" s="182" t="s">
        <v>391</v>
      </c>
      <c r="J64" s="182" t="s">
        <v>391</v>
      </c>
      <c r="K64" s="182" t="s">
        <v>391</v>
      </c>
      <c r="L64" s="182" t="s">
        <v>391</v>
      </c>
      <c r="M64" s="182">
        <v>2.1052700000000001E-2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210.52699999999999</v>
      </c>
      <c r="AL64" s="160" t="s">
        <v>160</v>
      </c>
    </row>
    <row r="65" spans="1:38" s="2" customFormat="1" ht="24.75" customHeight="1" thickBot="1" x14ac:dyDescent="0.3">
      <c r="A65" s="120" t="s">
        <v>53</v>
      </c>
      <c r="B65" s="123" t="s">
        <v>161</v>
      </c>
      <c r="C65" s="121" t="s">
        <v>162</v>
      </c>
      <c r="D65" s="181"/>
      <c r="E65" s="182">
        <v>0.235098</v>
      </c>
      <c r="F65" s="182" t="s">
        <v>391</v>
      </c>
      <c r="G65" s="182" t="s">
        <v>391</v>
      </c>
      <c r="H65" s="182">
        <v>5.6590000000000008E-3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541.02300000000002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4.7729000000000001E-2</v>
      </c>
      <c r="F68" s="182">
        <v>1.4060000000000001E-3</v>
      </c>
      <c r="G68" s="182">
        <v>0.24024899999999999</v>
      </c>
      <c r="H68" s="182" t="s">
        <v>391</v>
      </c>
      <c r="I68" s="182">
        <v>4.0877999999999999E-3</v>
      </c>
      <c r="J68" s="182">
        <v>5.8966999999999995E-3</v>
      </c>
      <c r="K68" s="182">
        <v>6.8129999999999996E-3</v>
      </c>
      <c r="L68" s="182">
        <v>7.3580399999999998E-5</v>
      </c>
      <c r="M68" s="182">
        <v>1.9819999999999998E-3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51.890999999999998</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0.72832899999999967</v>
      </c>
      <c r="F70" s="182">
        <v>1.4438244009999985</v>
      </c>
      <c r="G70" s="182">
        <v>1.0176363999999998</v>
      </c>
      <c r="H70" s="182">
        <v>8.6209000000000008E-2</v>
      </c>
      <c r="I70" s="182">
        <v>5.9022772999999973E-2</v>
      </c>
      <c r="J70" s="182">
        <v>9.0322576999999987E-2</v>
      </c>
      <c r="K70" s="182">
        <v>0.12007500000000002</v>
      </c>
      <c r="L70" s="182">
        <v>1.0624099139999994E-3</v>
      </c>
      <c r="M70" s="182">
        <v>0.16076000000000004</v>
      </c>
      <c r="N70" s="182" t="s">
        <v>390</v>
      </c>
      <c r="O70" s="182" t="s">
        <v>390</v>
      </c>
      <c r="P70" s="182">
        <v>6.2159999999999993E-2</v>
      </c>
      <c r="Q70" s="182">
        <v>1E-3</v>
      </c>
      <c r="R70" s="182" t="s">
        <v>390</v>
      </c>
      <c r="S70" s="182" t="s">
        <v>390</v>
      </c>
      <c r="T70" s="182" t="s">
        <v>390</v>
      </c>
      <c r="U70" s="182" t="s">
        <v>390</v>
      </c>
      <c r="V70" s="182" t="s">
        <v>390</v>
      </c>
      <c r="W70" s="182">
        <v>8.0000000000000019E-3</v>
      </c>
      <c r="X70" s="182" t="s">
        <v>390</v>
      </c>
      <c r="Y70" s="182" t="s">
        <v>390</v>
      </c>
      <c r="Z70" s="182" t="s">
        <v>390</v>
      </c>
      <c r="AA70" s="182" t="s">
        <v>390</v>
      </c>
      <c r="AB70" s="183">
        <v>3.4000000000000002E-2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0.94936800000000032</v>
      </c>
      <c r="F72" s="182">
        <v>1.1319999999999999</v>
      </c>
      <c r="G72" s="182">
        <v>0.35232800000000003</v>
      </c>
      <c r="H72" s="182" t="s">
        <v>390</v>
      </c>
      <c r="I72" s="182">
        <v>0.54684367999999994</v>
      </c>
      <c r="J72" s="182">
        <v>0.78462120999999985</v>
      </c>
      <c r="K72" s="182">
        <v>0.940554</v>
      </c>
      <c r="L72" s="182">
        <v>1.968637248E-3</v>
      </c>
      <c r="M72" s="182">
        <v>32.159516459999999</v>
      </c>
      <c r="N72" s="182">
        <v>3.7015067542023994</v>
      </c>
      <c r="O72" s="182">
        <v>0.11919496022982819</v>
      </c>
      <c r="P72" s="182">
        <v>0.19045581060087866</v>
      </c>
      <c r="Q72" s="182">
        <v>3.4449286832884542E-2</v>
      </c>
      <c r="R72" s="182">
        <v>0.5437143081000001</v>
      </c>
      <c r="S72" s="182">
        <v>0.17718481699999999</v>
      </c>
      <c r="T72" s="182">
        <v>0.39963730649999996</v>
      </c>
      <c r="U72" s="182">
        <v>1.6991768000000001E-2</v>
      </c>
      <c r="V72" s="182">
        <v>9.6707551160000023</v>
      </c>
      <c r="W72" s="182">
        <v>3.5322426400462104</v>
      </c>
      <c r="X72" s="182">
        <v>1.8463929125308919E-3</v>
      </c>
      <c r="Y72" s="182">
        <v>1.8523396764938523E-2</v>
      </c>
      <c r="Z72" s="182">
        <v>6.2697879314633524E-3</v>
      </c>
      <c r="AA72" s="182">
        <v>8.3914652901709503E-4</v>
      </c>
      <c r="AB72" s="183">
        <v>2.7478724137949866E-2</v>
      </c>
      <c r="AC72" s="182" t="s">
        <v>438</v>
      </c>
      <c r="AD72" s="182">
        <v>0.15690337518696151</v>
      </c>
      <c r="AE72" s="184"/>
      <c r="AF72" s="191" t="s">
        <v>391</v>
      </c>
      <c r="AG72" s="191" t="s">
        <v>391</v>
      </c>
      <c r="AH72" s="191" t="s">
        <v>391</v>
      </c>
      <c r="AI72" s="191" t="s">
        <v>391</v>
      </c>
      <c r="AJ72" s="191" t="s">
        <v>391</v>
      </c>
      <c r="AK72" s="183">
        <v>5432.4110000000001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4.1999999999999996E-6</v>
      </c>
      <c r="J73" s="182">
        <v>5.9500000000000006E-6</v>
      </c>
      <c r="K73" s="182">
        <v>6.9999999999999999E-6</v>
      </c>
      <c r="L73" s="182">
        <v>4.2E-7</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5.9580000000000002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1.3650450000000001E-2</v>
      </c>
      <c r="J74" s="182">
        <v>1.6858149999999995E-2</v>
      </c>
      <c r="K74" s="182">
        <v>1.9055000000000009E-2</v>
      </c>
      <c r="L74" s="182">
        <v>3.1396035000000002E-4</v>
      </c>
      <c r="M74" s="182" t="s">
        <v>390</v>
      </c>
      <c r="N74" s="182">
        <v>0.17380487477488302</v>
      </c>
      <c r="O74" s="182">
        <v>3.3327539390795635E-2</v>
      </c>
      <c r="P74" s="182">
        <v>4.5570576890795633E-2</v>
      </c>
      <c r="Q74" s="182">
        <v>4.2926623174883001E-2</v>
      </c>
      <c r="R74" s="182" t="s">
        <v>390</v>
      </c>
      <c r="S74" s="182">
        <v>9.9000000000000008E-3</v>
      </c>
      <c r="T74" s="182" t="s">
        <v>390</v>
      </c>
      <c r="U74" s="182" t="s">
        <v>390</v>
      </c>
      <c r="V74" s="182">
        <v>0.28869248000000008</v>
      </c>
      <c r="W74" s="182">
        <v>0.16684409905397815</v>
      </c>
      <c r="X74" s="182" t="s">
        <v>390</v>
      </c>
      <c r="Y74" s="182" t="s">
        <v>390</v>
      </c>
      <c r="Z74" s="182" t="s">
        <v>390</v>
      </c>
      <c r="AA74" s="182" t="s">
        <v>390</v>
      </c>
      <c r="AB74" s="182">
        <v>5.9982815682999992E-2</v>
      </c>
      <c r="AC74" s="182" t="s">
        <v>391</v>
      </c>
      <c r="AD74" s="182">
        <v>2.0595703619344765E-3</v>
      </c>
      <c r="AE74" s="184"/>
      <c r="AF74" s="191" t="s">
        <v>391</v>
      </c>
      <c r="AG74" s="191" t="s">
        <v>391</v>
      </c>
      <c r="AH74" s="191" t="s">
        <v>391</v>
      </c>
      <c r="AI74" s="191" t="s">
        <v>391</v>
      </c>
      <c r="AJ74" s="191" t="s">
        <v>391</v>
      </c>
      <c r="AK74" s="186">
        <v>115.702</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2.4634E-4</v>
      </c>
      <c r="J75" s="194">
        <v>3.4728999999999999E-4</v>
      </c>
      <c r="K75" s="194">
        <v>4.0800000000000005E-4</v>
      </c>
      <c r="L75" s="194" t="s">
        <v>390</v>
      </c>
      <c r="M75" s="194" t="s">
        <v>390</v>
      </c>
      <c r="N75" s="194">
        <v>1.418E-3</v>
      </c>
      <c r="O75" s="194">
        <v>1.4941408134310711E-3</v>
      </c>
      <c r="P75" s="194">
        <v>1.3725851265074484E-2</v>
      </c>
      <c r="Q75" s="194">
        <v>9.0748776306455426E-4</v>
      </c>
      <c r="R75" s="194" t="s">
        <v>390</v>
      </c>
      <c r="S75" s="194" t="s">
        <v>390</v>
      </c>
      <c r="T75" s="194" t="s">
        <v>390</v>
      </c>
      <c r="U75" s="194" t="s">
        <v>390</v>
      </c>
      <c r="V75" s="194">
        <v>4.333E-3</v>
      </c>
      <c r="W75" s="194">
        <v>7.5339672499408845E-4</v>
      </c>
      <c r="X75" s="194" t="s">
        <v>390</v>
      </c>
      <c r="Y75" s="194" t="s">
        <v>390</v>
      </c>
      <c r="Z75" s="194" t="s">
        <v>390</v>
      </c>
      <c r="AA75" s="194" t="s">
        <v>390</v>
      </c>
      <c r="AB75" s="183">
        <v>8.4094845117048922E-8</v>
      </c>
      <c r="AC75" s="194" t="s">
        <v>390</v>
      </c>
      <c r="AD75" s="194">
        <v>1.8142977063135491E-5</v>
      </c>
      <c r="AE75" s="184"/>
      <c r="AF75" s="191" t="s">
        <v>391</v>
      </c>
      <c r="AG75" s="191" t="s">
        <v>391</v>
      </c>
      <c r="AH75" s="191" t="s">
        <v>391</v>
      </c>
      <c r="AI75" s="191" t="s">
        <v>391</v>
      </c>
      <c r="AJ75" s="191" t="s">
        <v>391</v>
      </c>
      <c r="AK75" s="190">
        <v>9.5549999999999997</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2.2693100000000009E-3</v>
      </c>
      <c r="J76" s="183">
        <v>3.1432599999999997E-3</v>
      </c>
      <c r="K76" s="183">
        <v>3.6729999999999992E-3</v>
      </c>
      <c r="L76" s="183" t="s">
        <v>390</v>
      </c>
      <c r="M76" s="182" t="s">
        <v>390</v>
      </c>
      <c r="N76" s="183">
        <v>1.5167380780000002</v>
      </c>
      <c r="O76" s="183">
        <v>5.2609999999999997E-2</v>
      </c>
      <c r="P76" s="183">
        <v>2.351E-2</v>
      </c>
      <c r="Q76" s="183">
        <v>1.0790000000000001E-2</v>
      </c>
      <c r="R76" s="183">
        <v>0.19790684880000001</v>
      </c>
      <c r="S76" s="183">
        <v>4.3182392000000007E-3</v>
      </c>
      <c r="T76" s="183">
        <v>0.13111834800000002</v>
      </c>
      <c r="U76" s="183">
        <v>2.1096920000000003E-3</v>
      </c>
      <c r="V76" s="183">
        <v>0.35291672800000001</v>
      </c>
      <c r="W76" s="183">
        <v>3.1E-2</v>
      </c>
      <c r="X76" s="183" t="s">
        <v>390</v>
      </c>
      <c r="Y76" s="183" t="s">
        <v>390</v>
      </c>
      <c r="Z76" s="183" t="s">
        <v>390</v>
      </c>
      <c r="AA76" s="183" t="s">
        <v>390</v>
      </c>
      <c r="AB76" s="183">
        <v>1.9599999999999999E-4</v>
      </c>
      <c r="AC76" s="183" t="s">
        <v>390</v>
      </c>
      <c r="AD76" s="183">
        <v>3.3149999999999993E-5</v>
      </c>
      <c r="AE76" s="184"/>
      <c r="AF76" s="191" t="s">
        <v>391</v>
      </c>
      <c r="AG76" s="191" t="s">
        <v>391</v>
      </c>
      <c r="AH76" s="191" t="s">
        <v>391</v>
      </c>
      <c r="AI76" s="191" t="s">
        <v>391</v>
      </c>
      <c r="AJ76" s="191" t="s">
        <v>391</v>
      </c>
      <c r="AK76" s="183">
        <v>44.817</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439</v>
      </c>
      <c r="J77" s="194" t="s">
        <v>438</v>
      </c>
      <c r="K77" s="194" t="s">
        <v>438</v>
      </c>
      <c r="L77" s="194" t="s">
        <v>390</v>
      </c>
      <c r="M77" s="194" t="s">
        <v>390</v>
      </c>
      <c r="N77" s="194">
        <v>0.27074999999999999</v>
      </c>
      <c r="O77" s="194">
        <v>6.5549999999999997E-2</v>
      </c>
      <c r="P77" s="194">
        <v>4.2749999999999998E-4</v>
      </c>
      <c r="Q77" s="194">
        <v>8.5499999999999986E-3</v>
      </c>
      <c r="R77" s="194" t="s">
        <v>390</v>
      </c>
      <c r="S77" s="194" t="s">
        <v>390</v>
      </c>
      <c r="T77" s="194" t="s">
        <v>390</v>
      </c>
      <c r="U77" s="194" t="s">
        <v>390</v>
      </c>
      <c r="V77" s="194">
        <v>3.6294171183710817E-2</v>
      </c>
      <c r="W77" s="194">
        <v>1.4249999999999998E-3</v>
      </c>
      <c r="X77" s="194" t="s">
        <v>390</v>
      </c>
      <c r="Y77" s="194" t="s">
        <v>390</v>
      </c>
      <c r="Z77" s="194" t="s">
        <v>390</v>
      </c>
      <c r="AA77" s="194" t="s">
        <v>390</v>
      </c>
      <c r="AB77" s="183" t="s">
        <v>390</v>
      </c>
      <c r="AC77" s="194" t="s">
        <v>390</v>
      </c>
      <c r="AD77" s="194">
        <v>1.0259999999999998E-6</v>
      </c>
      <c r="AE77" s="184"/>
      <c r="AF77" s="191" t="s">
        <v>391</v>
      </c>
      <c r="AG77" s="191" t="s">
        <v>391</v>
      </c>
      <c r="AH77" s="191" t="s">
        <v>391</v>
      </c>
      <c r="AI77" s="191" t="s">
        <v>391</v>
      </c>
      <c r="AJ77" s="191" t="s">
        <v>391</v>
      </c>
      <c r="AK77" s="186">
        <v>0.28499999999999998</v>
      </c>
      <c r="AL77" s="160" t="s">
        <v>196</v>
      </c>
    </row>
    <row r="78" spans="1:38" s="2" customFormat="1" ht="24.75" customHeight="1" thickBot="1" x14ac:dyDescent="0.3">
      <c r="A78" s="120" t="s">
        <v>53</v>
      </c>
      <c r="B78" s="120" t="s">
        <v>197</v>
      </c>
      <c r="C78" s="121" t="s">
        <v>198</v>
      </c>
      <c r="D78" s="181"/>
      <c r="E78" s="182" t="s">
        <v>390</v>
      </c>
      <c r="F78" s="182" t="s">
        <v>390</v>
      </c>
      <c r="G78" s="182">
        <v>2.9340898617511522E-6</v>
      </c>
      <c r="H78" s="182" t="s">
        <v>390</v>
      </c>
      <c r="I78" s="182">
        <v>4.0689000000000003E-4</v>
      </c>
      <c r="J78" s="182">
        <v>5.3498500000000008E-4</v>
      </c>
      <c r="K78" s="182">
        <v>6.8500000000000006E-4</v>
      </c>
      <c r="L78" s="182">
        <v>4.0689000000000001E-7</v>
      </c>
      <c r="M78" s="182" t="s">
        <v>390</v>
      </c>
      <c r="N78" s="182">
        <v>3.2564602673421672E-3</v>
      </c>
      <c r="O78" s="182">
        <v>2.6648056254871397E-4</v>
      </c>
      <c r="P78" s="182">
        <v>4.2446499999999996E-4</v>
      </c>
      <c r="Q78" s="182">
        <v>4.8651599999999999E-4</v>
      </c>
      <c r="R78" s="182" t="s">
        <v>390</v>
      </c>
      <c r="S78" s="182">
        <v>1.6636736588074826E-3</v>
      </c>
      <c r="T78" s="182">
        <v>2.3991499999999996E-3</v>
      </c>
      <c r="U78" s="182" t="s">
        <v>390</v>
      </c>
      <c r="V78" s="182">
        <v>2.6648056254871397E-4</v>
      </c>
      <c r="W78" s="182">
        <v>0.92274999999999996</v>
      </c>
      <c r="X78" s="182" t="s">
        <v>390</v>
      </c>
      <c r="Y78" s="182" t="s">
        <v>390</v>
      </c>
      <c r="Z78" s="182" t="s">
        <v>390</v>
      </c>
      <c r="AA78" s="182" t="s">
        <v>390</v>
      </c>
      <c r="AB78" s="183">
        <v>2.3735057490257213E-5</v>
      </c>
      <c r="AC78" s="182" t="s">
        <v>390</v>
      </c>
      <c r="AD78" s="182">
        <v>6.8283499999999991E-5</v>
      </c>
      <c r="AE78" s="184"/>
      <c r="AF78" s="186" t="s">
        <v>391</v>
      </c>
      <c r="AG78" s="186" t="s">
        <v>391</v>
      </c>
      <c r="AH78" s="186" t="s">
        <v>391</v>
      </c>
      <c r="AI78" s="186" t="s">
        <v>391</v>
      </c>
      <c r="AJ78" s="186" t="s">
        <v>391</v>
      </c>
      <c r="AK78" s="186">
        <v>18.454999999999998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0.25803199999999998</v>
      </c>
      <c r="F80" s="182">
        <v>0.33978700000000001</v>
      </c>
      <c r="G80" s="182">
        <v>0.13145200000000001</v>
      </c>
      <c r="H80" s="182">
        <v>3.28E-4</v>
      </c>
      <c r="I80" s="182">
        <v>3.2703660999999988E-2</v>
      </c>
      <c r="J80" s="182">
        <v>5.3785986000000036E-2</v>
      </c>
      <c r="K80" s="182">
        <v>7.4777999999999997E-2</v>
      </c>
      <c r="L80" s="182">
        <v>2.3546900000000002E-6</v>
      </c>
      <c r="M80" s="182">
        <v>0.151646</v>
      </c>
      <c r="N80" s="183">
        <v>9.4743000000000008E-2</v>
      </c>
      <c r="O80" s="183">
        <v>1.2836300000000002E-3</v>
      </c>
      <c r="P80" s="183" t="s">
        <v>390</v>
      </c>
      <c r="Q80" s="183">
        <v>9.7000000000000005E-4</v>
      </c>
      <c r="R80" s="183">
        <v>0.21905645300000001</v>
      </c>
      <c r="S80" s="183">
        <v>1.8797530521999999E-2</v>
      </c>
      <c r="T80" s="183">
        <v>3.9781375595000001E-2</v>
      </c>
      <c r="U80" s="183">
        <v>8.1000000000000006E-4</v>
      </c>
      <c r="V80" s="183">
        <v>1.1320486821174514</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12.629739599999999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0.67990000000000006</v>
      </c>
      <c r="G83" s="183" t="s">
        <v>390</v>
      </c>
      <c r="H83" s="183" t="s">
        <v>391</v>
      </c>
      <c r="I83" s="183">
        <v>0.10742420000000001</v>
      </c>
      <c r="J83" s="183">
        <v>0.71797440000000012</v>
      </c>
      <c r="K83" s="183">
        <v>2.5156300000000003</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2.1800000000000002</v>
      </c>
      <c r="AL83" s="160" t="s">
        <v>385</v>
      </c>
    </row>
    <row r="84" spans="1:38" s="2" customFormat="1" ht="24.75" customHeight="1" thickBot="1" x14ac:dyDescent="0.3">
      <c r="A84" s="120" t="s">
        <v>53</v>
      </c>
      <c r="B84" s="129" t="s">
        <v>213</v>
      </c>
      <c r="C84" s="130" t="s">
        <v>214</v>
      </c>
      <c r="D84" s="122"/>
      <c r="E84" s="183" t="s">
        <v>390</v>
      </c>
      <c r="F84" s="183">
        <v>2.6419999999999998E-3</v>
      </c>
      <c r="G84" s="183" t="s">
        <v>391</v>
      </c>
      <c r="H84" s="183" t="s">
        <v>391</v>
      </c>
      <c r="I84" s="183">
        <v>3.8990000000000004E-4</v>
      </c>
      <c r="J84" s="183">
        <v>6.6839999999999998E-4</v>
      </c>
      <c r="K84" s="183">
        <v>1.114E-3</v>
      </c>
      <c r="L84" s="183">
        <v>5.0686999999999996E-8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27.849810399999996</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7.4479999999999995</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6.1802915999999972E-2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10.621239999999998</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3.8178000000000001</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7.4352599999999995</v>
      </c>
      <c r="G90" s="183" t="s">
        <v>391</v>
      </c>
      <c r="H90" s="183" t="s">
        <v>391</v>
      </c>
      <c r="I90" s="183">
        <v>4.5692727272727272E-4</v>
      </c>
      <c r="J90" s="183">
        <v>6.8539090909090911E-3</v>
      </c>
      <c r="K90" s="183">
        <v>8.3770000000000008E-3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3.8098361210000001E-2</v>
      </c>
      <c r="F91" s="183">
        <v>0.15226023945</v>
      </c>
      <c r="G91" s="183">
        <v>1.288164692E-2</v>
      </c>
      <c r="H91" s="183">
        <v>8.5280990437500009E-2</v>
      </c>
      <c r="I91" s="183">
        <v>0.77638744398999993</v>
      </c>
      <c r="J91" s="183">
        <v>0.98104354306999997</v>
      </c>
      <c r="K91" s="183">
        <v>1.0233141129300001</v>
      </c>
      <c r="L91" s="183" t="s">
        <v>390</v>
      </c>
      <c r="M91" s="183">
        <v>1.162782896275</v>
      </c>
      <c r="N91" s="183">
        <v>3.3441096639999999</v>
      </c>
      <c r="O91" s="183">
        <v>0.11728089583000001</v>
      </c>
      <c r="P91" s="183">
        <v>2.4313042200000001E-4</v>
      </c>
      <c r="Q91" s="183">
        <v>5.6730431800000002E-3</v>
      </c>
      <c r="R91" s="183">
        <v>6.6540957599999992E-2</v>
      </c>
      <c r="S91" s="183">
        <v>2.0048260597499996</v>
      </c>
      <c r="T91" s="183">
        <v>0.183447397875</v>
      </c>
      <c r="U91" s="183" t="s">
        <v>390</v>
      </c>
      <c r="V91" s="183">
        <v>1.164499977875</v>
      </c>
      <c r="W91" s="183">
        <v>2.054963625E-3</v>
      </c>
      <c r="X91" s="183">
        <v>2.2810096237500001E-3</v>
      </c>
      <c r="Y91" s="183">
        <v>9.2473363124999993E-4</v>
      </c>
      <c r="Z91" s="183">
        <v>9.2473363124999993E-4</v>
      </c>
      <c r="AA91" s="183">
        <v>9.2473363124999993E-4</v>
      </c>
      <c r="AB91" s="183">
        <v>5.0552105174999995E-3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1.6811E-2</v>
      </c>
      <c r="G92" s="194">
        <v>3.5639999999999999E-3</v>
      </c>
      <c r="H92" s="194" t="s">
        <v>390</v>
      </c>
      <c r="I92" s="194">
        <v>7.1210500000000003E-3</v>
      </c>
      <c r="J92" s="194">
        <v>1.1014299999999999E-2</v>
      </c>
      <c r="K92" s="194">
        <v>1.5573E-2</v>
      </c>
      <c r="L92" s="194">
        <v>1.851473E-4</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717.20787899999993</v>
      </c>
      <c r="AL92" s="160" t="s">
        <v>231</v>
      </c>
    </row>
    <row r="93" spans="1:38" s="2" customFormat="1" ht="24.75" customHeight="1" thickBot="1" x14ac:dyDescent="0.3">
      <c r="A93" s="120" t="s">
        <v>53</v>
      </c>
      <c r="B93" s="123" t="s">
        <v>232</v>
      </c>
      <c r="C93" s="121" t="s">
        <v>405</v>
      </c>
      <c r="D93" s="189"/>
      <c r="E93" s="194" t="s">
        <v>391</v>
      </c>
      <c r="F93" s="182">
        <v>3.0924813795999997</v>
      </c>
      <c r="G93" s="194" t="s">
        <v>391</v>
      </c>
      <c r="H93" s="194" t="s">
        <v>391</v>
      </c>
      <c r="I93" s="182">
        <v>1.6308903344262299E-2</v>
      </c>
      <c r="J93" s="182">
        <v>4.3254048000000003E-2</v>
      </c>
      <c r="K93" s="182">
        <v>7.0908275409836075E-2</v>
      </c>
      <c r="L93" s="182" t="s">
        <v>390</v>
      </c>
      <c r="M93" s="194" t="s">
        <v>391</v>
      </c>
      <c r="N93" s="194" t="s">
        <v>391</v>
      </c>
      <c r="O93" s="194" t="s">
        <v>391</v>
      </c>
      <c r="P93" s="194" t="s">
        <v>391</v>
      </c>
      <c r="Q93" s="194" t="s">
        <v>391</v>
      </c>
      <c r="R93" s="194" t="s">
        <v>391</v>
      </c>
      <c r="S93" s="194" t="s">
        <v>391</v>
      </c>
      <c r="T93" s="194" t="s">
        <v>391</v>
      </c>
      <c r="U93" s="194" t="s">
        <v>391</v>
      </c>
      <c r="V93" s="194" t="s">
        <v>391</v>
      </c>
      <c r="W93" s="194">
        <v>0.7622894550248297</v>
      </c>
      <c r="X93" s="194" t="s">
        <v>390</v>
      </c>
      <c r="Y93" s="194" t="s">
        <v>390</v>
      </c>
      <c r="Z93" s="194" t="s">
        <v>390</v>
      </c>
      <c r="AA93" s="194" t="s">
        <v>390</v>
      </c>
      <c r="AB93" s="183">
        <v>2.1695930643014387E-4</v>
      </c>
      <c r="AC93" s="194">
        <v>0.15245789100496596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4.5697000000000002E-2</v>
      </c>
      <c r="G95" s="195" t="s">
        <v>390</v>
      </c>
      <c r="H95" s="195" t="s">
        <v>390</v>
      </c>
      <c r="I95" s="182">
        <v>6.6559753999999943E-2</v>
      </c>
      <c r="J95" s="182">
        <v>0.10790900399999984</v>
      </c>
      <c r="K95" s="182">
        <v>0.15757700000000011</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6.4783999999999967E-2</v>
      </c>
      <c r="F98" s="182">
        <v>0.28879399999999994</v>
      </c>
      <c r="G98" s="182">
        <v>1.4443000000000001E-2</v>
      </c>
      <c r="H98" s="182">
        <v>3.5441999999999994E-2</v>
      </c>
      <c r="I98" s="182">
        <v>8.4819972000000091E-2</v>
      </c>
      <c r="J98" s="182">
        <v>0.13140669699999982</v>
      </c>
      <c r="K98" s="182">
        <v>0.18841200000000022</v>
      </c>
      <c r="L98" s="182" t="s">
        <v>391</v>
      </c>
      <c r="M98" s="182">
        <v>4.7319999999999987E-2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0.21593411650012556</v>
      </c>
      <c r="F99" s="183">
        <v>8.7094749448883597</v>
      </c>
      <c r="G99" s="183" t="s">
        <v>391</v>
      </c>
      <c r="H99" s="183">
        <v>8.3898597302750986</v>
      </c>
      <c r="I99" s="183">
        <v>0.15267990000000001</v>
      </c>
      <c r="J99" s="183">
        <v>0.2346057</v>
      </c>
      <c r="K99" s="183">
        <v>0.51389819999999997</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372390</v>
      </c>
      <c r="AL99" s="160" t="s">
        <v>245</v>
      </c>
    </row>
    <row r="100" spans="1:38" s="2" customFormat="1" ht="24.75" customHeight="1" thickBot="1" x14ac:dyDescent="0.3">
      <c r="A100" s="120" t="s">
        <v>243</v>
      </c>
      <c r="B100" s="120" t="s">
        <v>246</v>
      </c>
      <c r="C100" s="121" t="s">
        <v>408</v>
      </c>
      <c r="D100" s="196"/>
      <c r="E100" s="197">
        <v>0.30101839643738443</v>
      </c>
      <c r="F100" s="183">
        <v>10.333112559314358</v>
      </c>
      <c r="G100" s="183" t="s">
        <v>391</v>
      </c>
      <c r="H100" s="183">
        <v>8.8952829470967121</v>
      </c>
      <c r="I100" s="183">
        <v>0.18012239999999999</v>
      </c>
      <c r="J100" s="183">
        <v>0.27018360000000002</v>
      </c>
      <c r="K100" s="183">
        <v>0.59040119999999996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1000680</v>
      </c>
      <c r="AL100" s="160" t="s">
        <v>245</v>
      </c>
    </row>
    <row r="101" spans="1:38" s="2" customFormat="1" ht="24.75" customHeight="1" thickBot="1" x14ac:dyDescent="0.3">
      <c r="A101" s="120" t="s">
        <v>243</v>
      </c>
      <c r="B101" s="120" t="s">
        <v>247</v>
      </c>
      <c r="C101" s="121" t="s">
        <v>248</v>
      </c>
      <c r="D101" s="196"/>
      <c r="E101" s="197">
        <v>9.2296490907657191E-3</v>
      </c>
      <c r="F101" s="183">
        <v>0.13081993790013249</v>
      </c>
      <c r="G101" s="183" t="s">
        <v>391</v>
      </c>
      <c r="H101" s="183">
        <v>0.25571520303580042</v>
      </c>
      <c r="I101" s="183">
        <v>4.5079400000000002E-3</v>
      </c>
      <c r="J101" s="183">
        <v>1.3523819999999999E-2</v>
      </c>
      <c r="K101" s="183">
        <v>3.155558E-2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225397</v>
      </c>
      <c r="AL101" s="160" t="s">
        <v>245</v>
      </c>
    </row>
    <row r="102" spans="1:38" s="2" customFormat="1" ht="24.75" customHeight="1" thickBot="1" x14ac:dyDescent="0.3">
      <c r="A102" s="120" t="s">
        <v>243</v>
      </c>
      <c r="B102" s="120" t="s">
        <v>249</v>
      </c>
      <c r="C102" s="121" t="s">
        <v>409</v>
      </c>
      <c r="D102" s="196"/>
      <c r="E102" s="197">
        <v>6.604873115703927E-2</v>
      </c>
      <c r="F102" s="183">
        <v>0.88953301884657621</v>
      </c>
      <c r="G102" s="183" t="s">
        <v>391</v>
      </c>
      <c r="H102" s="183">
        <v>5.3075311678984169</v>
      </c>
      <c r="I102" s="183">
        <v>1.0212879999999997E-2</v>
      </c>
      <c r="J102" s="183">
        <v>0.22924829999999996</v>
      </c>
      <c r="K102" s="183">
        <v>1.6257430999999998</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1606859.9999999998</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3.3202206156921437E-4</v>
      </c>
      <c r="F104" s="183">
        <v>3.5581217475825007E-3</v>
      </c>
      <c r="G104" s="183" t="s">
        <v>391</v>
      </c>
      <c r="H104" s="183">
        <v>8.1920448715795714E-3</v>
      </c>
      <c r="I104" s="183">
        <v>4.8696000000000004E-4</v>
      </c>
      <c r="J104" s="183">
        <v>1.4608799999999999E-3</v>
      </c>
      <c r="K104" s="183">
        <v>3.4087200000000001E-3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24348</v>
      </c>
      <c r="AL104" s="160" t="s">
        <v>245</v>
      </c>
    </row>
    <row r="105" spans="1:38" s="2" customFormat="1" ht="24.75" customHeight="1" thickBot="1" x14ac:dyDescent="0.3">
      <c r="A105" s="120" t="s">
        <v>243</v>
      </c>
      <c r="B105" s="120" t="s">
        <v>254</v>
      </c>
      <c r="C105" s="121" t="s">
        <v>255</v>
      </c>
      <c r="D105" s="196"/>
      <c r="E105" s="197">
        <v>2.783891758628572E-3</v>
      </c>
      <c r="F105" s="183">
        <v>6.7983611302679353E-2</v>
      </c>
      <c r="G105" s="183" t="s">
        <v>391</v>
      </c>
      <c r="H105" s="183">
        <v>8.0216554987928568E-2</v>
      </c>
      <c r="I105" s="183">
        <v>4.6094999999999999E-3</v>
      </c>
      <c r="J105" s="183">
        <v>7.2434999999999999E-3</v>
      </c>
      <c r="K105" s="183">
        <v>1.5803999999999999E-2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32925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1.5807118829045546E-2</v>
      </c>
      <c r="F107" s="183">
        <v>0.28647259753212456</v>
      </c>
      <c r="G107" s="183" t="s">
        <v>391</v>
      </c>
      <c r="H107" s="183">
        <v>1.5471443084497487</v>
      </c>
      <c r="I107" s="183">
        <v>2.0976906E-2</v>
      </c>
      <c r="J107" s="183">
        <v>0.27969208000000001</v>
      </c>
      <c r="K107" s="183">
        <v>1.3285373800000002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6992302</v>
      </c>
      <c r="AL107" s="160" t="s">
        <v>245</v>
      </c>
    </row>
    <row r="108" spans="1:38" s="2" customFormat="1" ht="24.75" customHeight="1" thickBot="1" x14ac:dyDescent="0.3">
      <c r="A108" s="132" t="s">
        <v>243</v>
      </c>
      <c r="B108" s="120" t="s">
        <v>259</v>
      </c>
      <c r="C108" s="133" t="s">
        <v>411</v>
      </c>
      <c r="D108" s="196"/>
      <c r="E108" s="197">
        <v>8.1614476524310975E-2</v>
      </c>
      <c r="F108" s="183">
        <v>1.7836513874940558</v>
      </c>
      <c r="G108" s="183" t="s">
        <v>391</v>
      </c>
      <c r="H108" s="183">
        <v>1.751926751444534</v>
      </c>
      <c r="I108" s="183">
        <v>2.7326982E-2</v>
      </c>
      <c r="J108" s="183">
        <v>0.27326982</v>
      </c>
      <c r="K108" s="183">
        <v>0.54653963999999999</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13663491</v>
      </c>
      <c r="AL108" s="160" t="s">
        <v>245</v>
      </c>
    </row>
    <row r="109" spans="1:38" s="2" customFormat="1" ht="24.75" customHeight="1" thickBot="1" x14ac:dyDescent="0.3">
      <c r="A109" s="132" t="s">
        <v>243</v>
      </c>
      <c r="B109" s="120" t="s">
        <v>260</v>
      </c>
      <c r="C109" s="133" t="s">
        <v>412</v>
      </c>
      <c r="D109" s="196"/>
      <c r="E109" s="197">
        <v>6.0302858886172967E-3</v>
      </c>
      <c r="F109" s="183">
        <v>0.10710725934423899</v>
      </c>
      <c r="G109" s="183" t="s">
        <v>391</v>
      </c>
      <c r="H109" s="183">
        <v>0.17174373888487529</v>
      </c>
      <c r="I109" s="183">
        <v>7.9290200000000002E-3</v>
      </c>
      <c r="J109" s="183">
        <v>4.360961E-2</v>
      </c>
      <c r="K109" s="183">
        <v>4.360961E-2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396451</v>
      </c>
      <c r="AL109" s="160" t="s">
        <v>245</v>
      </c>
    </row>
    <row r="110" spans="1:38" s="2" customFormat="1" ht="24.75" customHeight="1" thickBot="1" x14ac:dyDescent="0.3">
      <c r="A110" s="132" t="s">
        <v>243</v>
      </c>
      <c r="B110" s="120" t="s">
        <v>261</v>
      </c>
      <c r="C110" s="134" t="s">
        <v>413</v>
      </c>
      <c r="D110" s="196"/>
      <c r="E110" s="197">
        <v>1.9301782529660598E-3</v>
      </c>
      <c r="F110" s="183">
        <v>9.0366336874947385E-4</v>
      </c>
      <c r="G110" s="183" t="s">
        <v>391</v>
      </c>
      <c r="H110" s="183">
        <v>4.6330158067148866E-2</v>
      </c>
      <c r="I110" s="183">
        <v>8.4152599999999991E-3</v>
      </c>
      <c r="J110" s="183">
        <v>5.9458340000000005E-2</v>
      </c>
      <c r="K110" s="183">
        <v>5.9458340000000005E-2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411571</v>
      </c>
      <c r="AL110" s="160" t="s">
        <v>245</v>
      </c>
    </row>
    <row r="111" spans="1:38" s="2" customFormat="1" ht="24.75" customHeight="1" thickBot="1" x14ac:dyDescent="0.3">
      <c r="A111" s="120" t="s">
        <v>243</v>
      </c>
      <c r="B111" s="120" t="s">
        <v>262</v>
      </c>
      <c r="C111" s="121" t="s">
        <v>414</v>
      </c>
      <c r="D111" s="196"/>
      <c r="E111" s="197">
        <v>9.0016082264285716E-5</v>
      </c>
      <c r="F111" s="183">
        <v>6.5006013333333326E-6</v>
      </c>
      <c r="G111" s="183" t="s">
        <v>391</v>
      </c>
      <c r="H111" s="183">
        <v>1.5321441742392858E-3</v>
      </c>
      <c r="I111" s="183">
        <v>1.645E-5</v>
      </c>
      <c r="J111" s="183">
        <v>8.3816666666666667E-5</v>
      </c>
      <c r="K111" s="183">
        <v>8.3816666666666667E-5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7833.333333333333</v>
      </c>
      <c r="AL111" s="160" t="s">
        <v>245</v>
      </c>
    </row>
    <row r="112" spans="1:38" s="2" customFormat="1" ht="24.75" customHeight="1" thickBot="1" x14ac:dyDescent="0.3">
      <c r="A112" s="120" t="s">
        <v>263</v>
      </c>
      <c r="B112" s="120" t="s">
        <v>264</v>
      </c>
      <c r="C112" s="121" t="s">
        <v>265</v>
      </c>
      <c r="D112" s="181"/>
      <c r="E112" s="183">
        <v>14.209333333333332</v>
      </c>
      <c r="F112" s="183" t="s">
        <v>390</v>
      </c>
      <c r="G112" s="183" t="s">
        <v>391</v>
      </c>
      <c r="H112" s="183">
        <v>30.229300000000002</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355.23333333333329</v>
      </c>
      <c r="AL112" s="160" t="s">
        <v>430</v>
      </c>
    </row>
    <row r="113" spans="1:38" s="2" customFormat="1" ht="24.75" customHeight="1" thickBot="1" x14ac:dyDescent="0.3">
      <c r="A113" s="120" t="s">
        <v>263</v>
      </c>
      <c r="B113" s="135" t="s">
        <v>266</v>
      </c>
      <c r="C113" s="136" t="s">
        <v>267</v>
      </c>
      <c r="D113" s="181"/>
      <c r="E113" s="182">
        <v>3.6797130338916499</v>
      </c>
      <c r="F113" s="183">
        <v>10.521898223151059</v>
      </c>
      <c r="G113" s="183" t="s">
        <v>391</v>
      </c>
      <c r="H113" s="183">
        <v>14.187220971838878</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91.992825847291257</v>
      </c>
      <c r="AL113" s="160" t="s">
        <v>385</v>
      </c>
    </row>
    <row r="114" spans="1:38" s="2" customFormat="1" ht="24.75" customHeight="1" thickBot="1" x14ac:dyDescent="0.3">
      <c r="A114" s="120" t="s">
        <v>263</v>
      </c>
      <c r="B114" s="135" t="s">
        <v>268</v>
      </c>
      <c r="C114" s="136" t="s">
        <v>415</v>
      </c>
      <c r="D114" s="181"/>
      <c r="E114" s="182">
        <v>7.0788400000000015E-2</v>
      </c>
      <c r="F114" s="183" t="s">
        <v>391</v>
      </c>
      <c r="G114" s="183" t="s">
        <v>391</v>
      </c>
      <c r="H114" s="183">
        <v>0.23006230000000003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1.7697099999999999</v>
      </c>
      <c r="AL114" s="160" t="s">
        <v>385</v>
      </c>
    </row>
    <row r="115" spans="1:38" s="2" customFormat="1" ht="24.75" customHeight="1" thickBot="1" x14ac:dyDescent="0.3">
      <c r="A115" s="120" t="s">
        <v>263</v>
      </c>
      <c r="B115" s="135" t="s">
        <v>269</v>
      </c>
      <c r="C115" s="136" t="s">
        <v>270</v>
      </c>
      <c r="D115" s="181"/>
      <c r="E115" s="182">
        <v>0.51723697369007038</v>
      </c>
      <c r="F115" s="183" t="s">
        <v>391</v>
      </c>
      <c r="G115" s="183" t="s">
        <v>391</v>
      </c>
      <c r="H115" s="183">
        <v>1.0344739473801408</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12.93092434225176</v>
      </c>
      <c r="AL115" s="160" t="s">
        <v>385</v>
      </c>
    </row>
    <row r="116" spans="1:38" s="2" customFormat="1" ht="24.75" customHeight="1" thickBot="1" x14ac:dyDescent="0.3">
      <c r="A116" s="120" t="s">
        <v>263</v>
      </c>
      <c r="B116" s="120" t="s">
        <v>271</v>
      </c>
      <c r="C116" s="125" t="s">
        <v>416</v>
      </c>
      <c r="D116" s="181" t="s">
        <v>418</v>
      </c>
      <c r="E116" s="182">
        <v>0.70318326991555868</v>
      </c>
      <c r="F116" s="183">
        <v>4.0865053149073585E-2</v>
      </c>
      <c r="G116" s="183" t="s">
        <v>391</v>
      </c>
      <c r="H116" s="183">
        <v>1.937623576832884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16.592034375745214</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1.7249077357553895</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37.589407839701991</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0.37254427918180055</v>
      </c>
      <c r="J119" s="183">
        <v>6.6509749914300089</v>
      </c>
      <c r="K119" s="183">
        <v>6.6509749914300089</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1.9059905195613411</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1.4897875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2.2744414000000002</v>
      </c>
      <c r="G125" s="187" t="s">
        <v>391</v>
      </c>
      <c r="H125" s="183" t="s">
        <v>390</v>
      </c>
      <c r="I125" s="183">
        <v>1.187802E-5</v>
      </c>
      <c r="J125" s="183">
        <v>7.882686E-5</v>
      </c>
      <c r="K125" s="183">
        <v>1.6665221999999998E-4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3293.4724884259999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0.12486292076543999</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520.26216985600001</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0.8127157183321958</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24.338010816365223</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2.9788000000000002E-2</v>
      </c>
      <c r="F133" s="183">
        <v>1.5660000000000001E-3</v>
      </c>
      <c r="G133" s="183">
        <v>2.4970000000000001E-3</v>
      </c>
      <c r="H133" s="183" t="s">
        <v>391</v>
      </c>
      <c r="I133" s="183">
        <v>3.0549999999999996E-3</v>
      </c>
      <c r="J133" s="183">
        <v>5.1908499999999995E-3</v>
      </c>
      <c r="K133" s="183">
        <v>8.4499999999999992E-3</v>
      </c>
      <c r="L133" s="183" t="s">
        <v>390</v>
      </c>
      <c r="M133" s="183">
        <v>8.5509999999999978E-3</v>
      </c>
      <c r="N133" s="183">
        <v>2.6971444499999998E-3</v>
      </c>
      <c r="O133" s="183">
        <v>4.5176944999999997E-4</v>
      </c>
      <c r="P133" s="183">
        <v>0.13382434999999998</v>
      </c>
      <c r="Q133" s="183">
        <v>1.22238215E-3</v>
      </c>
      <c r="R133" s="183">
        <v>1.2178913999999999E-3</v>
      </c>
      <c r="S133" s="183">
        <v>1.11640045E-3</v>
      </c>
      <c r="T133" s="183">
        <v>1.55649395E-3</v>
      </c>
      <c r="U133" s="183">
        <v>1.7765406999999999E-3</v>
      </c>
      <c r="V133" s="183">
        <v>1.43811778E-2</v>
      </c>
      <c r="W133" s="183">
        <v>2.425005E-3</v>
      </c>
      <c r="X133" s="183">
        <v>1.185558E-6</v>
      </c>
      <c r="Y133" s="183">
        <v>6.4756615000000008E-7</v>
      </c>
      <c r="Z133" s="183">
        <v>5.7840860000000011E-7</v>
      </c>
      <c r="AA133" s="183">
        <v>6.2780685000000002E-7</v>
      </c>
      <c r="AB133" s="183">
        <v>3.0393396000000004E-6</v>
      </c>
      <c r="AC133" s="183">
        <v>1.347225E-2</v>
      </c>
      <c r="AD133" s="183">
        <v>3.6824149999999993E-2</v>
      </c>
      <c r="AE133" s="184"/>
      <c r="AF133" s="191" t="s">
        <v>391</v>
      </c>
      <c r="AG133" s="191" t="s">
        <v>391</v>
      </c>
      <c r="AH133" s="191">
        <v>55.766186250000004</v>
      </c>
      <c r="AI133" s="191" t="s">
        <v>391</v>
      </c>
      <c r="AJ133" s="191" t="s">
        <v>391</v>
      </c>
      <c r="AK133" s="183">
        <v>89815</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0.45245713517640007</v>
      </c>
      <c r="F135" s="182">
        <v>0.17500700511540002</v>
      </c>
      <c r="G135" s="182">
        <v>1.5651032977800003E-2</v>
      </c>
      <c r="H135" s="182" t="s">
        <v>390</v>
      </c>
      <c r="I135" s="182">
        <v>0.59616207433620017</v>
      </c>
      <c r="J135" s="182">
        <v>0.64169235208980002</v>
      </c>
      <c r="K135" s="182">
        <v>0.66018902742719998</v>
      </c>
      <c r="L135" s="182">
        <v>0.25038807122120404</v>
      </c>
      <c r="M135" s="182">
        <v>7.9436106468234007</v>
      </c>
      <c r="N135" s="182">
        <v>6.9718237810200007E-2</v>
      </c>
      <c r="O135" s="182">
        <v>1.4228211798000002E-2</v>
      </c>
      <c r="P135" s="182" t="s">
        <v>390</v>
      </c>
      <c r="Q135" s="182">
        <v>5.8335668371800001E-2</v>
      </c>
      <c r="R135" s="182">
        <v>1.4228211798000003E-3</v>
      </c>
      <c r="S135" s="182">
        <v>2.8456423596000004E-2</v>
      </c>
      <c r="T135" s="182" t="s">
        <v>390</v>
      </c>
      <c r="U135" s="182">
        <v>9.9597482586000017E-3</v>
      </c>
      <c r="V135" s="182">
        <v>2.4942055281894002</v>
      </c>
      <c r="W135" s="182">
        <v>1.4228211798000001</v>
      </c>
      <c r="X135" s="182">
        <v>0.33151733489340002</v>
      </c>
      <c r="Y135" s="182">
        <v>0.65876620624740001</v>
      </c>
      <c r="Z135" s="182">
        <v>0.80816243012639999</v>
      </c>
      <c r="AA135" s="182" t="s">
        <v>390</v>
      </c>
      <c r="AB135" s="183">
        <v>1.7984459712672001</v>
      </c>
      <c r="AC135" s="182" t="s">
        <v>390</v>
      </c>
      <c r="AD135" s="182" t="s">
        <v>391</v>
      </c>
      <c r="AE135" s="184"/>
      <c r="AF135" s="191" t="s">
        <v>391</v>
      </c>
      <c r="AG135" s="191" t="s">
        <v>391</v>
      </c>
      <c r="AH135" s="191" t="s">
        <v>391</v>
      </c>
      <c r="AI135" s="191" t="s">
        <v>391</v>
      </c>
      <c r="AJ135" s="191" t="s">
        <v>391</v>
      </c>
      <c r="AK135" s="186">
        <v>142.28211798000001</v>
      </c>
      <c r="AL135" s="160" t="s">
        <v>385</v>
      </c>
    </row>
    <row r="136" spans="1:38" s="2" customFormat="1" ht="24.75" customHeight="1" thickBot="1" x14ac:dyDescent="0.3">
      <c r="A136" s="120" t="s">
        <v>288</v>
      </c>
      <c r="B136" s="120" t="s">
        <v>313</v>
      </c>
      <c r="C136" s="121" t="s">
        <v>314</v>
      </c>
      <c r="D136" s="181"/>
      <c r="E136" s="182" t="s">
        <v>391</v>
      </c>
      <c r="F136" s="183">
        <v>4.5494399999999992E-3</v>
      </c>
      <c r="G136" s="182" t="s">
        <v>391</v>
      </c>
      <c r="H136" s="183">
        <v>0.11802868</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2.1416249999999999E-3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6.2016000000000002E-2</v>
      </c>
      <c r="G139" s="183" t="s">
        <v>390</v>
      </c>
      <c r="H139" s="183" t="s">
        <v>390</v>
      </c>
      <c r="I139" s="183">
        <v>0.35270986999999998</v>
      </c>
      <c r="J139" s="183">
        <v>0.35319612</v>
      </c>
      <c r="K139" s="183">
        <v>0.35401932999999997</v>
      </c>
      <c r="L139" s="183" t="s">
        <v>390</v>
      </c>
      <c r="M139" s="183" t="s">
        <v>390</v>
      </c>
      <c r="N139" s="183">
        <v>1.01918E-3</v>
      </c>
      <c r="O139" s="183">
        <v>2.05441E-3</v>
      </c>
      <c r="P139" s="183">
        <v>2.05441E-3</v>
      </c>
      <c r="Q139" s="183">
        <v>3.2510799999999995E-3</v>
      </c>
      <c r="R139" s="183">
        <v>3.1056899999999999E-3</v>
      </c>
      <c r="S139" s="183">
        <v>7.2318400000000015E-3</v>
      </c>
      <c r="T139" s="183" t="s">
        <v>390</v>
      </c>
      <c r="U139" s="183" t="s">
        <v>390</v>
      </c>
      <c r="V139" s="183" t="s">
        <v>390</v>
      </c>
      <c r="W139" s="183">
        <v>3.57239</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207.71952604075778</v>
      </c>
      <c r="F141" s="19">
        <f t="shared" ref="F141:AD141" si="0">SUM(F14:F140)</f>
        <v>349.47239772881494</v>
      </c>
      <c r="G141" s="19">
        <f t="shared" si="0"/>
        <v>134.49086548557077</v>
      </c>
      <c r="H141" s="19">
        <f t="shared" si="0"/>
        <v>79.085611155993689</v>
      </c>
      <c r="I141" s="19">
        <f t="shared" si="0"/>
        <v>78.797576979151131</v>
      </c>
      <c r="J141" s="19">
        <f t="shared" si="0"/>
        <v>93.984542923386201</v>
      </c>
      <c r="K141" s="19">
        <f t="shared" si="0"/>
        <v>110.46618494583988</v>
      </c>
      <c r="L141" s="19">
        <f t="shared" si="0"/>
        <v>7.654047039006044</v>
      </c>
      <c r="M141" s="19">
        <f t="shared" si="0"/>
        <v>1178.4510418435509</v>
      </c>
      <c r="N141" s="19">
        <f t="shared" si="0"/>
        <v>31.108007339724431</v>
      </c>
      <c r="O141" s="19">
        <f t="shared" si="0"/>
        <v>1.4190987753740176</v>
      </c>
      <c r="P141" s="19">
        <f t="shared" si="0"/>
        <v>2.4799383142749152</v>
      </c>
      <c r="Q141" s="19">
        <f t="shared" si="0"/>
        <v>1.4634445492913937</v>
      </c>
      <c r="R141" s="19">
        <f>SUM(R14:R140)</f>
        <v>12.493174944335207</v>
      </c>
      <c r="S141" s="19">
        <f t="shared" si="0"/>
        <v>77.958105824788746</v>
      </c>
      <c r="T141" s="19">
        <f t="shared" si="0"/>
        <v>5.8399821445536002</v>
      </c>
      <c r="U141" s="19">
        <f t="shared" si="0"/>
        <v>22.43631008730237</v>
      </c>
      <c r="V141" s="19">
        <f t="shared" si="0"/>
        <v>59.468613087751208</v>
      </c>
      <c r="W141" s="19">
        <f t="shared" si="0"/>
        <v>43.534752876822743</v>
      </c>
      <c r="X141" s="19">
        <f t="shared" si="0"/>
        <v>20.135409071484155</v>
      </c>
      <c r="Y141" s="19">
        <f t="shared" si="0"/>
        <v>14.734553644948107</v>
      </c>
      <c r="Z141" s="19">
        <f t="shared" si="0"/>
        <v>8.7434848828403275</v>
      </c>
      <c r="AA141" s="19">
        <f t="shared" si="0"/>
        <v>10.191865700618417</v>
      </c>
      <c r="AB141" s="19">
        <f t="shared" si="0"/>
        <v>53.899732894032773</v>
      </c>
      <c r="AC141" s="19">
        <f t="shared" si="0"/>
        <v>22.239443748240358</v>
      </c>
      <c r="AD141" s="19">
        <f t="shared" si="0"/>
        <v>1.7092429755587757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207.71952604075778</v>
      </c>
      <c r="F152" s="13">
        <f t="shared" ref="F152:AD152" si="1">SUM(F$141, F$151, IF(AND(ISNUMBER(SEARCH($B$4,"AT|BE|CH|GB|IE|LT|LU|NL")),SUM(F$143:F$149)&gt;0),SUM(F$143:F$149)-SUM(F$27:F$33),0))</f>
        <v>349.47239772881494</v>
      </c>
      <c r="G152" s="13">
        <f t="shared" si="1"/>
        <v>134.49086548557077</v>
      </c>
      <c r="H152" s="13">
        <f t="shared" si="1"/>
        <v>79.085611155993689</v>
      </c>
      <c r="I152" s="13">
        <f t="shared" si="1"/>
        <v>78.797576979151131</v>
      </c>
      <c r="J152" s="13">
        <f t="shared" si="1"/>
        <v>93.984542923386201</v>
      </c>
      <c r="K152" s="13">
        <f t="shared" si="1"/>
        <v>110.46618494583988</v>
      </c>
      <c r="L152" s="13">
        <f t="shared" si="1"/>
        <v>7.654047039006044</v>
      </c>
      <c r="M152" s="13">
        <f t="shared" si="1"/>
        <v>1178.4510418435509</v>
      </c>
      <c r="N152" s="13">
        <f t="shared" si="1"/>
        <v>31.108007339724431</v>
      </c>
      <c r="O152" s="13">
        <f t="shared" si="1"/>
        <v>1.4190987753740176</v>
      </c>
      <c r="P152" s="13">
        <f t="shared" si="1"/>
        <v>2.4799383142749152</v>
      </c>
      <c r="Q152" s="13">
        <f t="shared" si="1"/>
        <v>1.4634445492913937</v>
      </c>
      <c r="R152" s="13">
        <f t="shared" si="1"/>
        <v>12.493174944335207</v>
      </c>
      <c r="S152" s="13">
        <f t="shared" si="1"/>
        <v>77.958105824788746</v>
      </c>
      <c r="T152" s="13">
        <f t="shared" si="1"/>
        <v>5.8399821445536002</v>
      </c>
      <c r="U152" s="13">
        <f t="shared" si="1"/>
        <v>22.43631008730237</v>
      </c>
      <c r="V152" s="13">
        <f t="shared" si="1"/>
        <v>59.468613087751208</v>
      </c>
      <c r="W152" s="13">
        <f t="shared" si="1"/>
        <v>43.534752876822743</v>
      </c>
      <c r="X152" s="13">
        <f t="shared" si="1"/>
        <v>20.135409071484155</v>
      </c>
      <c r="Y152" s="13">
        <f t="shared" si="1"/>
        <v>14.734553644948107</v>
      </c>
      <c r="Z152" s="13">
        <f t="shared" si="1"/>
        <v>8.7434848828403275</v>
      </c>
      <c r="AA152" s="13">
        <f t="shared" si="1"/>
        <v>10.191865700618417</v>
      </c>
      <c r="AB152" s="13">
        <f t="shared" si="1"/>
        <v>53.899732894032773</v>
      </c>
      <c r="AC152" s="13">
        <f t="shared" si="1"/>
        <v>22.239443748240358</v>
      </c>
      <c r="AD152" s="13">
        <f t="shared" si="1"/>
        <v>1.7092429755587757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207.71952604075778</v>
      </c>
      <c r="F154" s="13">
        <f>SUM(F$141, F$153, -1 * IF(OR($B$6=2005,$B$6&gt;=2020),SUM(F$99:F$122),0), IF(AND(ISNUMBER(SEARCH($B$4,"AT|BE|CH|GB|IE|LT|LU|NL")),SUM(F$143:F$149)&gt;0),SUM(F$143:F$149)-SUM(F$27:F$33),0))</f>
        <v>349.47239772881494</v>
      </c>
      <c r="G154" s="13">
        <f>SUM(G$141, G$153, IF(AND(ISNUMBER(SEARCH($B$4,"AT|BE|CH|GB|IE|LT|LU|NL")),SUM(G$143:G$149)&gt;0),SUM(G$143:G$149)-SUM(G$27:G$33),0))</f>
        <v>134.49086548557077</v>
      </c>
      <c r="H154" s="13">
        <f>SUM(H$141, H$153, IF(AND(ISNUMBER(SEARCH($B$4,"AT|BE|CH|GB|IE|LT|LU|NL")),SUM(H$143:H$149)&gt;0),SUM(H$143:H$149)-SUM(H$27:H$33),0))</f>
        <v>79.085611155993689</v>
      </c>
      <c r="I154" s="13">
        <f t="shared" ref="I154:AD154" si="2">SUM(I$141, I$153, IF(AND(ISNUMBER(SEARCH($B$4,"AT|BE|CH|GB|IE|LT|LU|NL")),SUM(I$143:I$149)&gt;0),SUM(I$143:I$149)-SUM(I$27:I$33),0))</f>
        <v>78.797576979151131</v>
      </c>
      <c r="J154" s="13">
        <f t="shared" si="2"/>
        <v>93.984542923386201</v>
      </c>
      <c r="K154" s="13">
        <f t="shared" si="2"/>
        <v>110.46618494583988</v>
      </c>
      <c r="L154" s="13">
        <f t="shared" si="2"/>
        <v>7.654047039006044</v>
      </c>
      <c r="M154" s="13">
        <f t="shared" si="2"/>
        <v>1178.4510418435509</v>
      </c>
      <c r="N154" s="13">
        <f t="shared" si="2"/>
        <v>31.108007339724431</v>
      </c>
      <c r="O154" s="13">
        <f t="shared" si="2"/>
        <v>1.4190987753740176</v>
      </c>
      <c r="P154" s="13">
        <f t="shared" si="2"/>
        <v>2.4799383142749152</v>
      </c>
      <c r="Q154" s="13">
        <f t="shared" si="2"/>
        <v>1.4634445492913937</v>
      </c>
      <c r="R154" s="13">
        <f t="shared" si="2"/>
        <v>12.493174944335207</v>
      </c>
      <c r="S154" s="13">
        <f t="shared" si="2"/>
        <v>77.958105824788746</v>
      </c>
      <c r="T154" s="13">
        <f t="shared" si="2"/>
        <v>5.8399821445536002</v>
      </c>
      <c r="U154" s="13">
        <f t="shared" si="2"/>
        <v>22.43631008730237</v>
      </c>
      <c r="V154" s="13">
        <f t="shared" si="2"/>
        <v>59.468613087751208</v>
      </c>
      <c r="W154" s="13">
        <f t="shared" si="2"/>
        <v>43.534752876822743</v>
      </c>
      <c r="X154" s="13">
        <f t="shared" si="2"/>
        <v>20.135409071484155</v>
      </c>
      <c r="Y154" s="13">
        <f t="shared" si="2"/>
        <v>14.734553644948107</v>
      </c>
      <c r="Z154" s="13">
        <f t="shared" si="2"/>
        <v>8.7434848828403275</v>
      </c>
      <c r="AA154" s="13">
        <f t="shared" si="2"/>
        <v>10.191865700618417</v>
      </c>
      <c r="AB154" s="13">
        <f t="shared" si="2"/>
        <v>53.899732894032773</v>
      </c>
      <c r="AC154" s="13">
        <f t="shared" si="2"/>
        <v>22.239443748240358</v>
      </c>
      <c r="AD154" s="13">
        <f t="shared" si="2"/>
        <v>1.7092429755587757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3.2856061864130433</v>
      </c>
      <c r="F157" s="22">
        <v>0.11413461259376587</v>
      </c>
      <c r="G157" s="22">
        <v>0.20758095493346809</v>
      </c>
      <c r="H157" s="22" t="s">
        <v>390</v>
      </c>
      <c r="I157" s="22">
        <v>4.5278966567958503E-2</v>
      </c>
      <c r="J157" s="22">
        <v>4.5278966567958503E-2</v>
      </c>
      <c r="K157" s="22">
        <v>4.5278966567958503E-2</v>
      </c>
      <c r="L157" s="22">
        <v>2.1733903952620082E-2</v>
      </c>
      <c r="M157" s="22">
        <v>0.78426837456704257</v>
      </c>
      <c r="N157" s="22">
        <v>0</v>
      </c>
      <c r="O157" s="22">
        <v>2.1499455939164446E-3</v>
      </c>
      <c r="P157" s="22">
        <v>1.3097369710065698E-3</v>
      </c>
      <c r="Q157" s="22">
        <v>2.4712018320878678E-5</v>
      </c>
      <c r="R157" s="22">
        <v>7.4136054962636025E-3</v>
      </c>
      <c r="S157" s="22">
        <v>5.2389478840262791E-3</v>
      </c>
      <c r="T157" s="22">
        <v>2.1746576122373233E-3</v>
      </c>
      <c r="U157" s="22">
        <v>2.4712018320878678E-5</v>
      </c>
      <c r="V157" s="22">
        <v>0.42949487841687134</v>
      </c>
      <c r="W157" s="22" t="s">
        <v>390</v>
      </c>
      <c r="X157" s="22">
        <v>1.2603129343648125E-3</v>
      </c>
      <c r="Y157" s="22">
        <v>7.6113016428306316E-3</v>
      </c>
      <c r="Z157" s="22">
        <v>8.5009343023822632E-3</v>
      </c>
      <c r="AA157" s="22">
        <v>1.9522494473494154E-3</v>
      </c>
      <c r="AB157" s="22">
        <v>1.9324798326927121E-2</v>
      </c>
      <c r="AC157" s="22" t="s">
        <v>391</v>
      </c>
      <c r="AD157" s="22" t="s">
        <v>391</v>
      </c>
      <c r="AE157" s="59"/>
      <c r="AF157" s="22">
        <v>10821.392822712773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9.4099386637313945E-2</v>
      </c>
      <c r="F158" s="22">
        <v>1.4982194327031883E-2</v>
      </c>
      <c r="G158" s="22">
        <v>9.3559679311420573E-3</v>
      </c>
      <c r="H158" s="22" t="s">
        <v>390</v>
      </c>
      <c r="I158" s="22">
        <v>8.3774987402648123E-4</v>
      </c>
      <c r="J158" s="22">
        <v>8.3774987402648123E-4</v>
      </c>
      <c r="K158" s="22">
        <v>8.3774987402648123E-4</v>
      </c>
      <c r="L158" s="22">
        <v>1.2566248110397219E-4</v>
      </c>
      <c r="M158" s="22">
        <v>0.38131574856281475</v>
      </c>
      <c r="N158" s="22">
        <v>0.38459260955330543</v>
      </c>
      <c r="O158" s="22">
        <v>9.2403285256100428E-5</v>
      </c>
      <c r="P158" s="22">
        <v>5.6893977634745936E-5</v>
      </c>
      <c r="Q158" s="22">
        <v>1.1120553060579392E-6</v>
      </c>
      <c r="R158" s="22">
        <v>3.1259901329126533E-4</v>
      </c>
      <c r="S158" s="22">
        <v>2.2962086412530857E-4</v>
      </c>
      <c r="T158" s="22">
        <v>9.4054981091882991E-5</v>
      </c>
      <c r="U158" s="22">
        <v>1.0836531729145386E-6</v>
      </c>
      <c r="V158" s="22">
        <v>1.8460972137081835E-2</v>
      </c>
      <c r="W158" s="22" t="s">
        <v>390</v>
      </c>
      <c r="X158" s="22">
        <v>5.393141156090164E-5</v>
      </c>
      <c r="Y158" s="22">
        <v>3.1851323175967187E-4</v>
      </c>
      <c r="Z158" s="22">
        <v>3.5434370707253444E-4</v>
      </c>
      <c r="AA158" s="22">
        <v>8.3648853473353916E-5</v>
      </c>
      <c r="AB158" s="22">
        <v>8.104372038664618E-4</v>
      </c>
      <c r="AC158" s="22" t="s">
        <v>391</v>
      </c>
      <c r="AD158" s="22" t="s">
        <v>391</v>
      </c>
      <c r="AE158" s="59"/>
      <c r="AF158" s="22">
        <v>457.06287067330544</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0.10184</v>
      </c>
      <c r="F163" s="24">
        <v>0.26800000000000002</v>
      </c>
      <c r="G163" s="24">
        <v>2.0368000000000001E-2</v>
      </c>
      <c r="H163" s="24">
        <v>2.3048000000000003E-2</v>
      </c>
      <c r="I163" s="24" t="s">
        <v>390</v>
      </c>
      <c r="J163" s="24" t="s">
        <v>390</v>
      </c>
      <c r="K163" s="24" t="s">
        <v>390</v>
      </c>
      <c r="L163" s="24" t="s">
        <v>390</v>
      </c>
      <c r="M163" s="24">
        <v>2.8944000000000001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536</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2015</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2015</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51.370512274000028</v>
      </c>
      <c r="F14" s="183">
        <v>4.5500843779999967</v>
      </c>
      <c r="G14" s="183">
        <v>75.361451800000154</v>
      </c>
      <c r="H14" s="183">
        <v>1.3233438E-2</v>
      </c>
      <c r="I14" s="183">
        <v>1.635914249</v>
      </c>
      <c r="J14" s="183">
        <v>2.2994084299999979</v>
      </c>
      <c r="K14" s="183">
        <v>2.7567624160000075</v>
      </c>
      <c r="L14" s="183">
        <v>1.8656271164438878E-2</v>
      </c>
      <c r="M14" s="183">
        <v>8.5174406610000037</v>
      </c>
      <c r="N14" s="183">
        <v>1.5267914635046307</v>
      </c>
      <c r="O14" s="183">
        <v>0.12417758080370016</v>
      </c>
      <c r="P14" s="183">
        <v>1.0569552361592174</v>
      </c>
      <c r="Q14" s="183">
        <v>0.33537557987364591</v>
      </c>
      <c r="R14" s="183">
        <v>3.6778663462047962</v>
      </c>
      <c r="S14" s="183">
        <v>0.96724713234483295</v>
      </c>
      <c r="T14" s="183">
        <v>1.9957466591213695</v>
      </c>
      <c r="U14" s="183">
        <v>18.093418684104552</v>
      </c>
      <c r="V14" s="183">
        <v>4.9722346099037313</v>
      </c>
      <c r="W14" s="183">
        <v>1.2116130627183106</v>
      </c>
      <c r="X14" s="183">
        <v>2.9421202161867529E-3</v>
      </c>
      <c r="Y14" s="183">
        <v>6.6689506586309483E-3</v>
      </c>
      <c r="Z14" s="183">
        <v>5.0909106953306573E-3</v>
      </c>
      <c r="AA14" s="183">
        <v>2.728529300099146E-3</v>
      </c>
      <c r="AB14" s="183">
        <v>1.7430510870247502E-2</v>
      </c>
      <c r="AC14" s="183">
        <v>3.0846388667645881</v>
      </c>
      <c r="AD14" s="183">
        <v>0.64871298508601849</v>
      </c>
      <c r="AE14" s="184"/>
      <c r="AF14" s="183">
        <v>829.06777599700001</v>
      </c>
      <c r="AG14" s="183">
        <v>435424.70298317494</v>
      </c>
      <c r="AH14" s="183">
        <v>31340.549680440876</v>
      </c>
      <c r="AI14" s="183">
        <v>11837.80905123</v>
      </c>
      <c r="AJ14" s="183">
        <v>6816.4643529999994</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0.36990469899999989</v>
      </c>
      <c r="F15" s="183">
        <v>7.4450490000000031E-3</v>
      </c>
      <c r="G15" s="183">
        <v>0.17889641000000001</v>
      </c>
      <c r="H15" s="183" t="s">
        <v>390</v>
      </c>
      <c r="I15" s="183">
        <v>7.1110750000000014E-3</v>
      </c>
      <c r="J15" s="183">
        <v>7.1135549999999971E-3</v>
      </c>
      <c r="K15" s="183">
        <v>7.1165480000000021E-3</v>
      </c>
      <c r="L15" s="183">
        <v>2.466709955274092E-4</v>
      </c>
      <c r="M15" s="183">
        <v>4.1961648000000025E-2</v>
      </c>
      <c r="N15" s="183">
        <v>1.0640513060856754E-2</v>
      </c>
      <c r="O15" s="183">
        <v>4.2306025823897232E-3</v>
      </c>
      <c r="P15" s="183">
        <v>9.2670203977180006E-4</v>
      </c>
      <c r="Q15" s="183">
        <v>2.5378790356583992E-3</v>
      </c>
      <c r="R15" s="183">
        <v>1.627732570170173E-2</v>
      </c>
      <c r="S15" s="183">
        <v>1.3188096221789966E-2</v>
      </c>
      <c r="T15" s="183">
        <v>2.1498752373035609E-2</v>
      </c>
      <c r="U15" s="183">
        <v>2.5437075098974989E-3</v>
      </c>
      <c r="V15" s="183">
        <v>0.15148768632850471</v>
      </c>
      <c r="W15" s="183">
        <v>2.0775652732499994E-3</v>
      </c>
      <c r="X15" s="183">
        <v>6.3475529277171989E-6</v>
      </c>
      <c r="Y15" s="183">
        <v>1.0469231881876995E-5</v>
      </c>
      <c r="Z15" s="183">
        <v>7.2776413470928007E-6</v>
      </c>
      <c r="AA15" s="183">
        <v>7.3148585515128015E-6</v>
      </c>
      <c r="AB15" s="183">
        <v>3.1409284708199782E-5</v>
      </c>
      <c r="AC15" s="183">
        <v>3.0363919595900002E-5</v>
      </c>
      <c r="AD15" s="183">
        <v>1.5193506144649997E-6</v>
      </c>
      <c r="AE15" s="184"/>
      <c r="AF15" s="183">
        <v>0.86424500000000004</v>
      </c>
      <c r="AG15" s="186">
        <v>3406.8381329999997</v>
      </c>
      <c r="AH15" s="183">
        <v>10463.05061624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3.5324339999999999</v>
      </c>
      <c r="F16" s="183">
        <v>0.64431227700000027</v>
      </c>
      <c r="G16" s="183">
        <v>3.6079534000000004</v>
      </c>
      <c r="H16" s="183">
        <v>5.4200000000000006E-4</v>
      </c>
      <c r="I16" s="183">
        <v>0.13617324800000002</v>
      </c>
      <c r="J16" s="183">
        <v>0.20105426799999998</v>
      </c>
      <c r="K16" s="183">
        <v>0.22551824799999998</v>
      </c>
      <c r="L16" s="183">
        <v>2.3220981827078762E-4</v>
      </c>
      <c r="M16" s="183">
        <v>1.574071</v>
      </c>
      <c r="N16" s="183">
        <v>0.10658176865915697</v>
      </c>
      <c r="O16" s="183">
        <v>7.7046109239394993E-3</v>
      </c>
      <c r="P16" s="183">
        <v>7.9215046575450018E-2</v>
      </c>
      <c r="Q16" s="183">
        <v>2.2262828069959995E-2</v>
      </c>
      <c r="R16" s="183">
        <v>0.23769648109430161</v>
      </c>
      <c r="S16" s="183">
        <v>2.6450327736380171E-2</v>
      </c>
      <c r="T16" s="183">
        <v>0.10480151356014215</v>
      </c>
      <c r="U16" s="183">
        <v>1.1748607196764977</v>
      </c>
      <c r="V16" s="183">
        <v>0.23547234707347692</v>
      </c>
      <c r="W16" s="183">
        <v>5.9396819062999998E-2</v>
      </c>
      <c r="X16" s="183">
        <v>2.774990304043478E-2</v>
      </c>
      <c r="Y16" s="183">
        <v>1.993040157652174E-3</v>
      </c>
      <c r="Z16" s="183">
        <v>1.8135203496521739E-3</v>
      </c>
      <c r="AA16" s="183">
        <v>1.8135203496521739E-3</v>
      </c>
      <c r="AB16" s="183">
        <v>3.3369983897391299E-2</v>
      </c>
      <c r="AC16" s="183">
        <v>0.17492816565495395</v>
      </c>
      <c r="AD16" s="183">
        <v>1.4496642259149449E-2</v>
      </c>
      <c r="AE16" s="184"/>
      <c r="AF16" s="183">
        <v>65.603449999999995</v>
      </c>
      <c r="AG16" s="186">
        <v>26100.602079999997</v>
      </c>
      <c r="AH16" s="183">
        <v>26602.771286360003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3.1348354600000023</v>
      </c>
      <c r="F17" s="183">
        <v>9.2574217000000028E-2</v>
      </c>
      <c r="G17" s="183">
        <v>4.1308427600000002</v>
      </c>
      <c r="H17" s="183">
        <v>5.339E-6</v>
      </c>
      <c r="I17" s="183">
        <v>0.17199076399999999</v>
      </c>
      <c r="J17" s="183">
        <v>0.25934437599999988</v>
      </c>
      <c r="K17" s="183">
        <v>0.30687219599999993</v>
      </c>
      <c r="L17" s="183">
        <v>1.020657459416165E-3</v>
      </c>
      <c r="M17" s="183">
        <v>88.496999340999992</v>
      </c>
      <c r="N17" s="183">
        <v>3.9646927612093412</v>
      </c>
      <c r="O17" s="183">
        <v>9.4527082541694327E-2</v>
      </c>
      <c r="P17" s="183">
        <v>0.19523750011098079</v>
      </c>
      <c r="Q17" s="183">
        <v>3.3460531736322484E-2</v>
      </c>
      <c r="R17" s="183">
        <v>0.474943001979728</v>
      </c>
      <c r="S17" s="183">
        <v>1.6585248485391251</v>
      </c>
      <c r="T17" s="183">
        <v>1.1577332399029033E-2</v>
      </c>
      <c r="U17" s="183">
        <v>0.14542555994714798</v>
      </c>
      <c r="V17" s="183">
        <v>6.2396202645292336</v>
      </c>
      <c r="W17" s="183">
        <v>16.731876863327123</v>
      </c>
      <c r="X17" s="183">
        <v>4.1580733628043568E-3</v>
      </c>
      <c r="Y17" s="183">
        <v>4.1573985480319875E-2</v>
      </c>
      <c r="Z17" s="183">
        <v>1.2294383604829937E-2</v>
      </c>
      <c r="AA17" s="183">
        <v>1.3930178376797097E-2</v>
      </c>
      <c r="AB17" s="183">
        <v>7.195662082475128E-2</v>
      </c>
      <c r="AC17" s="183">
        <v>0.17299861662773897</v>
      </c>
      <c r="AD17" s="183">
        <v>0.50573968446391271</v>
      </c>
      <c r="AE17" s="184"/>
      <c r="AF17" s="183">
        <v>18.584547839999999</v>
      </c>
      <c r="AG17" s="186">
        <v>10130.955959280001</v>
      </c>
      <c r="AH17" s="183">
        <v>21111.216468306</v>
      </c>
      <c r="AI17" s="186">
        <v>0.90192899999999998</v>
      </c>
      <c r="AJ17" s="186" t="s">
        <v>391</v>
      </c>
      <c r="AK17" s="185" t="s">
        <v>391</v>
      </c>
      <c r="AL17" s="160" t="s">
        <v>49</v>
      </c>
    </row>
    <row r="18" spans="1:39" s="2" customFormat="1" ht="24.75" customHeight="1" thickBot="1" x14ac:dyDescent="0.3">
      <c r="A18" s="120" t="s">
        <v>53</v>
      </c>
      <c r="B18" s="120" t="s">
        <v>60</v>
      </c>
      <c r="C18" s="121" t="s">
        <v>61</v>
      </c>
      <c r="D18" s="181"/>
      <c r="E18" s="182">
        <v>0.11962907800000001</v>
      </c>
      <c r="F18" s="182">
        <v>4.3332759999999996E-3</v>
      </c>
      <c r="G18" s="182">
        <v>2.0144099999999999E-3</v>
      </c>
      <c r="H18" s="182" t="s">
        <v>391</v>
      </c>
      <c r="I18" s="182">
        <v>1.025039039999999E-2</v>
      </c>
      <c r="J18" s="182">
        <v>1.3361922899999996E-2</v>
      </c>
      <c r="K18" s="182">
        <v>1.6564118999999995E-2</v>
      </c>
      <c r="L18" s="182">
        <v>1.5845864000000002E-5</v>
      </c>
      <c r="M18" s="182">
        <v>0.10441621999999995</v>
      </c>
      <c r="N18" s="182">
        <v>8.5532139062000056E-7</v>
      </c>
      <c r="O18" s="182">
        <v>1.5417189177000003E-7</v>
      </c>
      <c r="P18" s="182">
        <v>5.2420000548000023E-5</v>
      </c>
      <c r="Q18" s="182">
        <v>6.2907034489599991E-5</v>
      </c>
      <c r="R18" s="182">
        <v>4.2139567738079996E-7</v>
      </c>
      <c r="S18" s="182">
        <v>8.618126373808001E-8</v>
      </c>
      <c r="T18" s="182">
        <v>2.9040362561080004E-7</v>
      </c>
      <c r="U18" s="182">
        <v>5.8793790378799995E-6</v>
      </c>
      <c r="V18" s="182">
        <v>8.1680195062000052E-7</v>
      </c>
      <c r="W18" s="182">
        <v>2.6200097710000006E-4</v>
      </c>
      <c r="X18" s="182">
        <v>2.9539929996479987E-7</v>
      </c>
      <c r="Y18" s="182">
        <v>4.4868938194720016E-7</v>
      </c>
      <c r="Z18" s="182">
        <v>4.4181553674720014E-7</v>
      </c>
      <c r="AA18" s="182">
        <v>4.4332052194720016E-7</v>
      </c>
      <c r="AB18" s="183">
        <v>1.6292247406063993E-6</v>
      </c>
      <c r="AC18" s="182">
        <v>1.5756543012400012E-6</v>
      </c>
      <c r="AD18" s="182">
        <v>2.2157199999999998E-12</v>
      </c>
      <c r="AE18" s="184"/>
      <c r="AF18" s="186">
        <v>26.050504</v>
      </c>
      <c r="AG18" s="186">
        <v>119.12286420000001</v>
      </c>
      <c r="AH18" s="186">
        <v>2373.7394574075006</v>
      </c>
      <c r="AI18" s="186" t="s">
        <v>391</v>
      </c>
      <c r="AJ18" s="186" t="s">
        <v>391</v>
      </c>
      <c r="AK18" s="185" t="s">
        <v>391</v>
      </c>
      <c r="AL18" s="160" t="s">
        <v>49</v>
      </c>
    </row>
    <row r="19" spans="1:39" s="2" customFormat="1" ht="24.75" customHeight="1" thickBot="1" x14ac:dyDescent="0.3">
      <c r="A19" s="120" t="s">
        <v>53</v>
      </c>
      <c r="B19" s="120" t="s">
        <v>62</v>
      </c>
      <c r="C19" s="121" t="s">
        <v>63</v>
      </c>
      <c r="D19" s="181"/>
      <c r="E19" s="182">
        <v>5.1020881969999987</v>
      </c>
      <c r="F19" s="183">
        <v>0.1361423600000001</v>
      </c>
      <c r="G19" s="183">
        <v>8.0322764840000058</v>
      </c>
      <c r="H19" s="183">
        <v>1.5792808999999998E-2</v>
      </c>
      <c r="I19" s="183">
        <v>0.1106557420000001</v>
      </c>
      <c r="J19" s="183">
        <v>0.15322856800000001</v>
      </c>
      <c r="K19" s="183">
        <v>0.18816004199999983</v>
      </c>
      <c r="L19" s="183">
        <v>4.2169318921214428E-3</v>
      </c>
      <c r="M19" s="183">
        <v>0.87795722999999892</v>
      </c>
      <c r="N19" s="183">
        <v>5.2379311274126837E-2</v>
      </c>
      <c r="O19" s="183">
        <v>6.5303958993192367E-3</v>
      </c>
      <c r="P19" s="183">
        <v>4.520367405675401E-2</v>
      </c>
      <c r="Q19" s="183">
        <v>2.9345249239044007E-2</v>
      </c>
      <c r="R19" s="183">
        <v>0.19298337411737954</v>
      </c>
      <c r="S19" s="183">
        <v>5.0900452276547867E-2</v>
      </c>
      <c r="T19" s="183">
        <v>0.8664954735428898</v>
      </c>
      <c r="U19" s="183">
        <v>0.92280935617946691</v>
      </c>
      <c r="V19" s="183">
        <v>0.4576884838939419</v>
      </c>
      <c r="W19" s="183">
        <v>0.13209905746915429</v>
      </c>
      <c r="X19" s="183">
        <v>2.55879263526248E-4</v>
      </c>
      <c r="Y19" s="183">
        <v>4.2602398143736994E-4</v>
      </c>
      <c r="Z19" s="183">
        <v>1.755627600332748E-4</v>
      </c>
      <c r="AA19" s="183">
        <v>1.5803361585474721E-4</v>
      </c>
      <c r="AB19" s="183">
        <v>1.0154996208516405E-3</v>
      </c>
      <c r="AC19" s="183">
        <v>0.14360127348855578</v>
      </c>
      <c r="AD19" s="183">
        <v>2.9834795730039842E-2</v>
      </c>
      <c r="AE19" s="184"/>
      <c r="AF19" s="183">
        <v>2683.4702398999998</v>
      </c>
      <c r="AG19" s="186">
        <v>21415.631128600002</v>
      </c>
      <c r="AH19" s="183">
        <v>20912.84348734</v>
      </c>
      <c r="AI19" s="183">
        <v>434.02348000000001</v>
      </c>
      <c r="AJ19" s="186" t="s">
        <v>391</v>
      </c>
      <c r="AK19" s="185" t="s">
        <v>391</v>
      </c>
      <c r="AL19" s="160" t="s">
        <v>49</v>
      </c>
    </row>
    <row r="20" spans="1:39" s="2" customFormat="1" ht="24.75" customHeight="1" thickBot="1" x14ac:dyDescent="0.3">
      <c r="A20" s="120" t="s">
        <v>53</v>
      </c>
      <c r="B20" s="120" t="s">
        <v>64</v>
      </c>
      <c r="C20" s="121" t="s">
        <v>65</v>
      </c>
      <c r="D20" s="181"/>
      <c r="E20" s="182">
        <v>1.8203572029999997</v>
      </c>
      <c r="F20" s="183">
        <v>0.138167237</v>
      </c>
      <c r="G20" s="183">
        <v>1.1518471779999997</v>
      </c>
      <c r="H20" s="183">
        <v>5.6719999999999999E-5</v>
      </c>
      <c r="I20" s="183">
        <v>8.7718541999999997E-2</v>
      </c>
      <c r="J20" s="183">
        <v>0.13388959200000003</v>
      </c>
      <c r="K20" s="183">
        <v>0.15857965900000001</v>
      </c>
      <c r="L20" s="183">
        <v>1.3111864258040793E-3</v>
      </c>
      <c r="M20" s="183">
        <v>1.1995563569999999</v>
      </c>
      <c r="N20" s="183">
        <v>1.2638594772732738E-2</v>
      </c>
      <c r="O20" s="183">
        <v>1.7898464123409807E-3</v>
      </c>
      <c r="P20" s="183">
        <v>2.5169451090447457E-2</v>
      </c>
      <c r="Q20" s="183">
        <v>6.5606120280008451E-3</v>
      </c>
      <c r="R20" s="183">
        <v>3.6416764569962762E-2</v>
      </c>
      <c r="S20" s="183">
        <v>1.3043592634680214E-2</v>
      </c>
      <c r="T20" s="183">
        <v>6.9061991922779051E-2</v>
      </c>
      <c r="U20" s="183">
        <v>0.13476686404134866</v>
      </c>
      <c r="V20" s="183">
        <v>4.7817555234343972E-2</v>
      </c>
      <c r="W20" s="183">
        <v>7.2454338746676991E-2</v>
      </c>
      <c r="X20" s="183">
        <v>1.4246349625196916E-4</v>
      </c>
      <c r="Y20" s="183">
        <v>3.9658442545158809E-4</v>
      </c>
      <c r="Z20" s="183">
        <v>1.9171426114511394E-4</v>
      </c>
      <c r="AA20" s="183">
        <v>1.0677026979190607E-4</v>
      </c>
      <c r="AB20" s="183">
        <v>8.3753245264057725E-4</v>
      </c>
      <c r="AC20" s="183">
        <v>3.1979034881294582E-2</v>
      </c>
      <c r="AD20" s="183">
        <v>9.6829934697364173E-3</v>
      </c>
      <c r="AE20" s="184"/>
      <c r="AF20" s="183">
        <v>227.49938599999996</v>
      </c>
      <c r="AG20" s="186">
        <v>2980.2101929999999</v>
      </c>
      <c r="AH20" s="183">
        <v>3637.8452098679995</v>
      </c>
      <c r="AI20" s="183">
        <v>17691.5870048</v>
      </c>
      <c r="AJ20" s="186" t="s">
        <v>391</v>
      </c>
      <c r="AK20" s="185" t="s">
        <v>391</v>
      </c>
      <c r="AL20" s="160" t="s">
        <v>49</v>
      </c>
    </row>
    <row r="21" spans="1:39" s="2" customFormat="1" ht="24.75" customHeight="1" thickBot="1" x14ac:dyDescent="0.3">
      <c r="A21" s="120" t="s">
        <v>53</v>
      </c>
      <c r="B21" s="120" t="s">
        <v>66</v>
      </c>
      <c r="C21" s="121" t="s">
        <v>67</v>
      </c>
      <c r="D21" s="181"/>
      <c r="E21" s="182">
        <v>0.9805301019999989</v>
      </c>
      <c r="F21" s="183">
        <v>0.20349529799999933</v>
      </c>
      <c r="G21" s="183">
        <v>1.5179435329999955</v>
      </c>
      <c r="H21" s="183">
        <v>6.2622110494399991E-3</v>
      </c>
      <c r="I21" s="183">
        <v>4.7350605000000094E-2</v>
      </c>
      <c r="J21" s="183">
        <v>7.0479696999999841E-2</v>
      </c>
      <c r="K21" s="183">
        <v>9.5972149999999853E-2</v>
      </c>
      <c r="L21" s="183">
        <v>1.8698082256283744E-3</v>
      </c>
      <c r="M21" s="183">
        <v>2.9491605579999982</v>
      </c>
      <c r="N21" s="183">
        <v>2.466643121293547E-2</v>
      </c>
      <c r="O21" s="183">
        <v>2.4969204033129092E-3</v>
      </c>
      <c r="P21" s="183">
        <v>6.3597297832239975E-3</v>
      </c>
      <c r="Q21" s="183">
        <v>1.5634414442705004E-2</v>
      </c>
      <c r="R21" s="183">
        <v>2.4919891230513875E-2</v>
      </c>
      <c r="S21" s="183">
        <v>1.9315461413876762E-2</v>
      </c>
      <c r="T21" s="183">
        <v>9.113759479754692E-2</v>
      </c>
      <c r="U21" s="183">
        <v>8.5176956008656157E-2</v>
      </c>
      <c r="V21" s="183">
        <v>7.4211232744325464E-2</v>
      </c>
      <c r="W21" s="183">
        <v>2.8983799946215055E-2</v>
      </c>
      <c r="X21" s="183">
        <v>6.1721642932689703E-4</v>
      </c>
      <c r="Y21" s="183">
        <v>1.0293827700890456E-3</v>
      </c>
      <c r="Z21" s="183">
        <v>3.9937832788999324E-4</v>
      </c>
      <c r="AA21" s="183">
        <v>3.1065941621080526E-4</v>
      </c>
      <c r="AB21" s="183">
        <v>2.3566369435167431E-3</v>
      </c>
      <c r="AC21" s="183">
        <v>1.8605051191046943E-2</v>
      </c>
      <c r="AD21" s="183">
        <v>3.7614498740136003E-3</v>
      </c>
      <c r="AE21" s="184"/>
      <c r="AF21" s="183">
        <v>137.941506</v>
      </c>
      <c r="AG21" s="183">
        <v>2425.8296090000003</v>
      </c>
      <c r="AH21" s="183">
        <v>10831.833991600015</v>
      </c>
      <c r="AI21" s="183">
        <v>776.17225617999998</v>
      </c>
      <c r="AJ21" s="186" t="s">
        <v>391</v>
      </c>
      <c r="AK21" s="185" t="s">
        <v>391</v>
      </c>
      <c r="AL21" s="160" t="s">
        <v>49</v>
      </c>
    </row>
    <row r="22" spans="1:39" s="2" customFormat="1" ht="24.75" customHeight="1" thickBot="1" x14ac:dyDescent="0.3">
      <c r="A22" s="120" t="s">
        <v>53</v>
      </c>
      <c r="B22" s="123" t="s">
        <v>68</v>
      </c>
      <c r="C22" s="121" t="s">
        <v>69</v>
      </c>
      <c r="D22" s="181"/>
      <c r="E22" s="182">
        <v>8.1998375209999992</v>
      </c>
      <c r="F22" s="183">
        <v>0.25861995999999982</v>
      </c>
      <c r="G22" s="183">
        <v>3.4086377999999997</v>
      </c>
      <c r="H22" s="183">
        <v>0.14997009699999997</v>
      </c>
      <c r="I22" s="183">
        <v>0.22476788899999994</v>
      </c>
      <c r="J22" s="183">
        <v>0.34387836999999966</v>
      </c>
      <c r="K22" s="183">
        <v>0.43603139099999982</v>
      </c>
      <c r="L22" s="183">
        <v>4.9149175855000343E-3</v>
      </c>
      <c r="M22" s="183">
        <v>12.045913093999996</v>
      </c>
      <c r="N22" s="183">
        <v>0.18402115332898614</v>
      </c>
      <c r="O22" s="183">
        <v>2.2714457160995731E-2</v>
      </c>
      <c r="P22" s="183">
        <v>0.12658961338934119</v>
      </c>
      <c r="Q22" s="183">
        <v>4.8161623769491943E-2</v>
      </c>
      <c r="R22" s="183">
        <v>7.2252288092982619E-2</v>
      </c>
      <c r="S22" s="183">
        <v>0.30584435966735085</v>
      </c>
      <c r="T22" s="183">
        <v>9.7375885132522738E-2</v>
      </c>
      <c r="U22" s="183">
        <v>8.2515993617938072E-2</v>
      </c>
      <c r="V22" s="183">
        <v>1.2854653315968561</v>
      </c>
      <c r="W22" s="183">
        <v>0.1081875454182798</v>
      </c>
      <c r="X22" s="183">
        <v>1.0129136886715148E-3</v>
      </c>
      <c r="Y22" s="183">
        <v>1.7986966851584393E-3</v>
      </c>
      <c r="Z22" s="183">
        <v>6.8883747531326203E-4</v>
      </c>
      <c r="AA22" s="183">
        <v>5.2062688739088305E-4</v>
      </c>
      <c r="AB22" s="183">
        <v>4.0210747365341014E-3</v>
      </c>
      <c r="AC22" s="183">
        <v>1.4310116549703546E-2</v>
      </c>
      <c r="AD22" s="183">
        <v>1.378680949536913E-2</v>
      </c>
      <c r="AE22" s="184"/>
      <c r="AF22" s="183">
        <v>1294.7858466100001</v>
      </c>
      <c r="AG22" s="183">
        <v>8520.4387601499984</v>
      </c>
      <c r="AH22" s="183">
        <v>23578.856766767021</v>
      </c>
      <c r="AI22" s="183">
        <v>1338.6946691999999</v>
      </c>
      <c r="AJ22" s="183">
        <v>6102.4530469799993</v>
      </c>
      <c r="AK22" s="185" t="s">
        <v>391</v>
      </c>
      <c r="AL22" s="160" t="s">
        <v>49</v>
      </c>
    </row>
    <row r="23" spans="1:39" s="2" customFormat="1" ht="24.75" customHeight="1" thickBot="1" x14ac:dyDescent="0.3">
      <c r="A23" s="120" t="s">
        <v>70</v>
      </c>
      <c r="B23" s="123" t="s">
        <v>393</v>
      </c>
      <c r="C23" s="121" t="s">
        <v>394</v>
      </c>
      <c r="E23" s="183">
        <v>0.60148440000000003</v>
      </c>
      <c r="F23" s="183">
        <v>3.7039199999999994E-2</v>
      </c>
      <c r="G23" s="183">
        <v>1.2199999999999999E-3</v>
      </c>
      <c r="H23" s="183">
        <v>4.8799999999999999E-4</v>
      </c>
      <c r="I23" s="183">
        <v>5.9780000000000007E-3</v>
      </c>
      <c r="J23" s="183">
        <v>5.9780000000000007E-3</v>
      </c>
      <c r="K23" s="183">
        <v>5.9780000000000007E-3</v>
      </c>
      <c r="L23" s="183">
        <v>4.7580000000000001E-3</v>
      </c>
      <c r="M23" s="183">
        <v>0.38794780000000001</v>
      </c>
      <c r="N23" s="183">
        <v>2.2875E-5</v>
      </c>
      <c r="O23" s="183">
        <v>6.0999999999999997E-4</v>
      </c>
      <c r="P23" s="183">
        <v>3.233E-4</v>
      </c>
      <c r="Q23" s="183">
        <v>6.1000000000000009E-6</v>
      </c>
      <c r="R23" s="183">
        <v>3.0500000000000002E-3</v>
      </c>
      <c r="S23" s="183">
        <v>0.1037</v>
      </c>
      <c r="T23" s="183">
        <v>4.2700000000000004E-3</v>
      </c>
      <c r="U23" s="183">
        <v>6.0999999999999997E-4</v>
      </c>
      <c r="V23" s="183">
        <v>6.0999999999999999E-2</v>
      </c>
      <c r="W23" s="183" t="s">
        <v>390</v>
      </c>
      <c r="X23" s="183">
        <v>1.83E-3</v>
      </c>
      <c r="Y23" s="183">
        <v>3.0499999999999998E-3</v>
      </c>
      <c r="Z23" s="183">
        <v>2.0984000000000003E-3</v>
      </c>
      <c r="AA23" s="183">
        <v>1.2932E-3</v>
      </c>
      <c r="AB23" s="183">
        <v>8.2716000000000005E-3</v>
      </c>
      <c r="AC23" s="183" t="s">
        <v>391</v>
      </c>
      <c r="AD23" s="183" t="s">
        <v>391</v>
      </c>
      <c r="AE23" s="184"/>
      <c r="AF23" s="183">
        <v>1803.606</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2.4256457599999961</v>
      </c>
      <c r="F24" s="182">
        <v>0.65677548099999972</v>
      </c>
      <c r="G24" s="182">
        <v>0.95014569999999476</v>
      </c>
      <c r="H24" s="183">
        <v>6.5488770000000016E-2</v>
      </c>
      <c r="I24" s="182">
        <v>0.15148724700000085</v>
      </c>
      <c r="J24" s="182">
        <v>0.22356379200000034</v>
      </c>
      <c r="K24" s="182">
        <v>0.30929933700000101</v>
      </c>
      <c r="L24" s="182">
        <v>9.1437927576263258E-3</v>
      </c>
      <c r="M24" s="182">
        <v>2.3915259459999745</v>
      </c>
      <c r="N24" s="182">
        <v>6.9891842528294335E-2</v>
      </c>
      <c r="O24" s="182">
        <v>1.9496931639404129E-2</v>
      </c>
      <c r="P24" s="182">
        <v>8.8712788272575019E-3</v>
      </c>
      <c r="Q24" s="182">
        <v>3.0501159342770662E-2</v>
      </c>
      <c r="R24" s="182">
        <v>4.9725727807883535E-2</v>
      </c>
      <c r="S24" s="182">
        <v>3.7325044168133516E-2</v>
      </c>
      <c r="T24" s="182">
        <v>9.7770646588931018E-2</v>
      </c>
      <c r="U24" s="182">
        <v>1.6058380076528572E-2</v>
      </c>
      <c r="V24" s="182">
        <v>0.74967793940187799</v>
      </c>
      <c r="W24" s="182">
        <v>0.19783692230361224</v>
      </c>
      <c r="X24" s="182">
        <v>1.4028166938340988E-2</v>
      </c>
      <c r="Y24" s="182">
        <v>2.2752590457510935E-2</v>
      </c>
      <c r="Z24" s="182">
        <v>7.3508048930048591E-3</v>
      </c>
      <c r="AA24" s="182">
        <v>5.7884249872847222E-3</v>
      </c>
      <c r="AB24" s="183">
        <v>4.9919987276141504E-2</v>
      </c>
      <c r="AC24" s="182">
        <v>3.2407947793226449E-2</v>
      </c>
      <c r="AD24" s="182">
        <v>1.1544478942347275E-2</v>
      </c>
      <c r="AE24" s="184"/>
      <c r="AF24" s="183">
        <v>260.88128999000008</v>
      </c>
      <c r="AG24" s="186">
        <v>699.54651049999984</v>
      </c>
      <c r="AH24" s="183">
        <v>14539.255289286948</v>
      </c>
      <c r="AI24" s="183">
        <v>8024.7959402999995</v>
      </c>
      <c r="AJ24" s="186" t="s">
        <v>391</v>
      </c>
      <c r="AK24" s="185" t="s">
        <v>391</v>
      </c>
      <c r="AL24" s="160" t="s">
        <v>49</v>
      </c>
    </row>
    <row r="25" spans="1:39" s="2" customFormat="1" ht="24.75" customHeight="1" thickBot="1" x14ac:dyDescent="0.3">
      <c r="A25" s="120" t="s">
        <v>73</v>
      </c>
      <c r="B25" s="123" t="s">
        <v>74</v>
      </c>
      <c r="C25" s="125" t="s">
        <v>75</v>
      </c>
      <c r="D25" s="181"/>
      <c r="E25" s="182">
        <v>0.51270313461320705</v>
      </c>
      <c r="F25" s="182">
        <v>5.5270075503263176E-2</v>
      </c>
      <c r="G25" s="182">
        <v>3.0530811304223446E-2</v>
      </c>
      <c r="H25" s="182" t="s">
        <v>390</v>
      </c>
      <c r="I25" s="182">
        <v>4.1522578932417587E-3</v>
      </c>
      <c r="J25" s="182">
        <v>4.1522578932417587E-3</v>
      </c>
      <c r="K25" s="182">
        <v>4.1522578932417587E-3</v>
      </c>
      <c r="L25" s="182">
        <v>1.9930837887560441E-3</v>
      </c>
      <c r="M25" s="182">
        <v>0.30351734036093081</v>
      </c>
      <c r="N25" s="182" t="s">
        <v>390</v>
      </c>
      <c r="O25" s="182">
        <v>3.1621198419994322E-4</v>
      </c>
      <c r="P25" s="182">
        <v>1.9263488692640221E-4</v>
      </c>
      <c r="Q25" s="182">
        <v>3.6346205080453249E-6</v>
      </c>
      <c r="R25" s="182">
        <v>1.0903861524135972E-3</v>
      </c>
      <c r="S25" s="182">
        <v>7.7053954770560883E-4</v>
      </c>
      <c r="T25" s="182">
        <v>3.1984660470798858E-4</v>
      </c>
      <c r="U25" s="182">
        <v>3.6346205080453249E-6</v>
      </c>
      <c r="V25" s="182">
        <v>6.3169704429827736E-2</v>
      </c>
      <c r="W25" s="182" t="s">
        <v>390</v>
      </c>
      <c r="X25" s="182">
        <v>1.8536564591031154E-4</v>
      </c>
      <c r="Y25" s="182">
        <v>1.1194631164779601E-3</v>
      </c>
      <c r="Z25" s="182">
        <v>1.2503094547675917E-3</v>
      </c>
      <c r="AA25" s="182">
        <v>2.8713502013558064E-4</v>
      </c>
      <c r="AB25" s="183">
        <v>2.8422732372914441E-3</v>
      </c>
      <c r="AC25" s="183" t="s">
        <v>391</v>
      </c>
      <c r="AD25" s="183" t="s">
        <v>391</v>
      </c>
      <c r="AE25" s="184"/>
      <c r="AF25" s="183">
        <v>1591.6003204730475</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5.9274066400618025E-2</v>
      </c>
      <c r="F26" s="183">
        <v>5.6841935676326144E-2</v>
      </c>
      <c r="G26" s="183">
        <v>5.5531957244639787E-3</v>
      </c>
      <c r="H26" s="183" t="s">
        <v>390</v>
      </c>
      <c r="I26" s="183">
        <v>3.6972735734378692E-4</v>
      </c>
      <c r="J26" s="183">
        <v>3.6972735734378692E-4</v>
      </c>
      <c r="K26" s="183">
        <v>3.6972735734378692E-4</v>
      </c>
      <c r="L26" s="183">
        <v>5.5459103601568038E-5</v>
      </c>
      <c r="M26" s="183">
        <v>2.396350314079311</v>
      </c>
      <c r="N26" s="183">
        <v>1.7907169006327539</v>
      </c>
      <c r="O26" s="183">
        <v>6.6656628637608867E-5</v>
      </c>
      <c r="P26" s="183">
        <v>4.606779551054076E-5</v>
      </c>
      <c r="Q26" s="183">
        <v>1.2190219247723028E-6</v>
      </c>
      <c r="R26" s="183">
        <v>1.7515281060155824E-4</v>
      </c>
      <c r="S26" s="183">
        <v>2.0281154854455435E-4</v>
      </c>
      <c r="T26" s="183">
        <v>7.2768247278289986E-5</v>
      </c>
      <c r="U26" s="183">
        <v>9.6151683446131267E-7</v>
      </c>
      <c r="V26" s="183">
        <v>1.3330120747154317E-2</v>
      </c>
      <c r="W26" s="183" t="s">
        <v>390</v>
      </c>
      <c r="X26" s="183">
        <v>3.6934619312910419E-5</v>
      </c>
      <c r="Y26" s="183">
        <v>1.5786695151708268E-4</v>
      </c>
      <c r="Z26" s="183">
        <v>1.6364098744285909E-4</v>
      </c>
      <c r="AA26" s="183">
        <v>5.8191978690985397E-5</v>
      </c>
      <c r="AB26" s="183">
        <v>4.1663453696383753E-4</v>
      </c>
      <c r="AC26" s="183" t="s">
        <v>391</v>
      </c>
      <c r="AD26" s="183" t="s">
        <v>391</v>
      </c>
      <c r="AE26" s="184"/>
      <c r="AF26" s="183">
        <v>306.09886015961359</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29.464184669537715</v>
      </c>
      <c r="F27" s="183">
        <v>7.9326667420142138</v>
      </c>
      <c r="G27" s="183">
        <v>7.0896885368565685E-2</v>
      </c>
      <c r="H27" s="183">
        <v>1.1218038160769404</v>
      </c>
      <c r="I27" s="183">
        <v>0.9111968055608729</v>
      </c>
      <c r="J27" s="183">
        <v>0.9111968055608729</v>
      </c>
      <c r="K27" s="183">
        <v>0.9111968055608729</v>
      </c>
      <c r="L27" s="183">
        <v>0.57658008760006796</v>
      </c>
      <c r="M27" s="183">
        <v>85.426799990835804</v>
      </c>
      <c r="N27" s="183">
        <v>0.67701903520098961</v>
      </c>
      <c r="O27" s="183">
        <v>3.6888097250162999E-4</v>
      </c>
      <c r="P27" s="183">
        <v>2.1068986495154797E-2</v>
      </c>
      <c r="Q27" s="183">
        <v>5.9350277228311646E-4</v>
      </c>
      <c r="R27" s="183">
        <v>2.2749974481797212E-2</v>
      </c>
      <c r="S27" s="183">
        <v>1.5653002257399472E-2</v>
      </c>
      <c r="T27" s="183">
        <v>3.6394114808086801E-3</v>
      </c>
      <c r="U27" s="183">
        <v>4.4924359956297229E-4</v>
      </c>
      <c r="V27" s="183">
        <v>7.6536072739730662E-2</v>
      </c>
      <c r="W27" s="183">
        <v>1.4400450999999999</v>
      </c>
      <c r="X27" s="183">
        <v>6.0385158459900001E-2</v>
      </c>
      <c r="Y27" s="183">
        <v>6.8151341535399992E-2</v>
      </c>
      <c r="Z27" s="183">
        <v>5.2412197294700001E-2</v>
      </c>
      <c r="AA27" s="183">
        <v>5.9258088606999999E-2</v>
      </c>
      <c r="AB27" s="183">
        <v>0.24020678589699998</v>
      </c>
      <c r="AC27" s="183">
        <v>1.4400443E-3</v>
      </c>
      <c r="AD27" s="183">
        <v>2.8843150000000003E-4</v>
      </c>
      <c r="AE27" s="184"/>
      <c r="AF27" s="183">
        <v>129182.97894348241</v>
      </c>
      <c r="AG27" s="186" t="s">
        <v>391</v>
      </c>
      <c r="AH27" s="183">
        <v>690.99971466650004</v>
      </c>
      <c r="AI27" s="183">
        <v>6146.9246694312997</v>
      </c>
      <c r="AJ27" s="186" t="s">
        <v>391</v>
      </c>
      <c r="AK27" s="185" t="s">
        <v>391</v>
      </c>
      <c r="AL27" s="160" t="s">
        <v>49</v>
      </c>
    </row>
    <row r="28" spans="1:39" s="2" customFormat="1" ht="24.75" customHeight="1" thickBot="1" x14ac:dyDescent="0.3">
      <c r="A28" s="120" t="s">
        <v>78</v>
      </c>
      <c r="B28" s="120" t="s">
        <v>81</v>
      </c>
      <c r="C28" s="121" t="s">
        <v>82</v>
      </c>
      <c r="D28" s="181" t="s">
        <v>418</v>
      </c>
      <c r="E28" s="182">
        <v>9.4797586658437698</v>
      </c>
      <c r="F28" s="183">
        <v>0.80378163585639295</v>
      </c>
      <c r="G28" s="183">
        <v>1.3297852961433303E-2</v>
      </c>
      <c r="H28" s="183">
        <v>4.3508947853989746E-2</v>
      </c>
      <c r="I28" s="183">
        <v>0.37247405970437375</v>
      </c>
      <c r="J28" s="183">
        <v>0.37247405970437375</v>
      </c>
      <c r="K28" s="183">
        <v>0.37247405970437375</v>
      </c>
      <c r="L28" s="183">
        <v>0.24384178097887682</v>
      </c>
      <c r="M28" s="183">
        <v>5.3927212608061375</v>
      </c>
      <c r="N28" s="183">
        <v>3.3353796388238745E-2</v>
      </c>
      <c r="O28" s="183">
        <v>4.3822739340897032E-5</v>
      </c>
      <c r="P28" s="183">
        <v>3.7637014586922716E-3</v>
      </c>
      <c r="Q28" s="183">
        <v>8.0593407390251558E-5</v>
      </c>
      <c r="R28" s="183">
        <v>5.496441940195218E-3</v>
      </c>
      <c r="S28" s="183">
        <v>3.7052632385099803E-3</v>
      </c>
      <c r="T28" s="183">
        <v>2.8107202673672584E-4</v>
      </c>
      <c r="U28" s="183">
        <v>7.3541336098709024E-5</v>
      </c>
      <c r="V28" s="183">
        <v>1.3025878359021347E-2</v>
      </c>
      <c r="W28" s="183">
        <v>0.33135380000000003</v>
      </c>
      <c r="X28" s="183">
        <v>1.4185896264800001E-2</v>
      </c>
      <c r="Y28" s="183">
        <v>1.5911504472100001E-2</v>
      </c>
      <c r="Z28" s="183">
        <v>1.24489787799E-2</v>
      </c>
      <c r="AA28" s="183">
        <v>1.3316520224099999E-2</v>
      </c>
      <c r="AB28" s="183">
        <v>5.5862899740900002E-2</v>
      </c>
      <c r="AC28" s="183">
        <v>3.3135389999999998E-4</v>
      </c>
      <c r="AD28" s="183">
        <v>6.6549800000000004E-5</v>
      </c>
      <c r="AE28" s="184"/>
      <c r="AF28" s="183">
        <v>26864.8151418618</v>
      </c>
      <c r="AG28" s="186" t="s">
        <v>391</v>
      </c>
      <c r="AH28" s="183" t="s">
        <v>391</v>
      </c>
      <c r="AI28" s="183">
        <v>1489.4294138120999</v>
      </c>
      <c r="AJ28" s="186" t="s">
        <v>391</v>
      </c>
      <c r="AK28" s="185" t="s">
        <v>391</v>
      </c>
      <c r="AL28" s="160" t="s">
        <v>49</v>
      </c>
    </row>
    <row r="29" spans="1:39" s="2" customFormat="1" ht="24.75" customHeight="1" thickBot="1" x14ac:dyDescent="0.3">
      <c r="A29" s="120" t="s">
        <v>78</v>
      </c>
      <c r="B29" s="120" t="s">
        <v>83</v>
      </c>
      <c r="C29" s="121" t="s">
        <v>84</v>
      </c>
      <c r="D29" s="181"/>
      <c r="E29" s="182">
        <v>28.853744055933557</v>
      </c>
      <c r="F29" s="183">
        <v>0.8762385621804325</v>
      </c>
      <c r="G29" s="183">
        <v>3.7140235599995325E-2</v>
      </c>
      <c r="H29" s="183">
        <v>4.9495522703040556E-2</v>
      </c>
      <c r="I29" s="183">
        <v>0.51055320840133556</v>
      </c>
      <c r="J29" s="183">
        <v>0.51055320840133556</v>
      </c>
      <c r="K29" s="183">
        <v>0.51055320840133556</v>
      </c>
      <c r="L29" s="183">
        <v>0.32168384852099646</v>
      </c>
      <c r="M29" s="183">
        <v>10.220583557437664</v>
      </c>
      <c r="N29" s="183">
        <v>1.4042941403567823E-3</v>
      </c>
      <c r="O29" s="183">
        <v>9.3003003694784459E-5</v>
      </c>
      <c r="P29" s="183">
        <v>9.8456171670808015E-3</v>
      </c>
      <c r="Q29" s="183">
        <v>1.8590439759303811E-4</v>
      </c>
      <c r="R29" s="183">
        <v>1.5782364714474324E-2</v>
      </c>
      <c r="S29" s="183">
        <v>1.0583747828440293E-2</v>
      </c>
      <c r="T29" s="183">
        <v>3.7353616172709948E-4</v>
      </c>
      <c r="U29" s="183">
        <v>1.8580278779650733E-4</v>
      </c>
      <c r="V29" s="183">
        <v>3.3441453509475388E-2</v>
      </c>
      <c r="W29" s="183">
        <v>0.28091189999999999</v>
      </c>
      <c r="X29" s="183">
        <v>7.4270223121000005E-3</v>
      </c>
      <c r="Y29" s="183">
        <v>4.4974746221300002E-2</v>
      </c>
      <c r="Z29" s="183">
        <v>5.0256184308500006E-2</v>
      </c>
      <c r="AA29" s="183">
        <v>1.1553145818799999E-2</v>
      </c>
      <c r="AB29" s="183">
        <v>0.11421109866070002</v>
      </c>
      <c r="AC29" s="183">
        <v>1.843875E-4</v>
      </c>
      <c r="AD29" s="183">
        <v>3.9685099999999997E-5</v>
      </c>
      <c r="AE29" s="184"/>
      <c r="AF29" s="183">
        <v>74748.678705021506</v>
      </c>
      <c r="AG29" s="186" t="s">
        <v>391</v>
      </c>
      <c r="AH29" s="183">
        <v>836.70028533360005</v>
      </c>
      <c r="AI29" s="183">
        <v>4279.8457399005001</v>
      </c>
      <c r="AJ29" s="186" t="s">
        <v>391</v>
      </c>
      <c r="AK29" s="185" t="s">
        <v>391</v>
      </c>
      <c r="AL29" s="160" t="s">
        <v>49</v>
      </c>
    </row>
    <row r="30" spans="1:39" s="2" customFormat="1" ht="24.75" customHeight="1" thickBot="1" x14ac:dyDescent="0.3">
      <c r="A30" s="120" t="s">
        <v>78</v>
      </c>
      <c r="B30" s="120" t="s">
        <v>85</v>
      </c>
      <c r="C30" s="121" t="s">
        <v>86</v>
      </c>
      <c r="D30" s="181"/>
      <c r="E30" s="182">
        <v>0.33367859267855393</v>
      </c>
      <c r="F30" s="183">
        <v>1.254239378268708</v>
      </c>
      <c r="G30" s="183">
        <v>8.4831835315269245E-4</v>
      </c>
      <c r="H30" s="183">
        <v>2.4718280260216741E-3</v>
      </c>
      <c r="I30" s="183">
        <v>2.7995493534736925E-2</v>
      </c>
      <c r="J30" s="183">
        <v>2.7995493534736925E-2</v>
      </c>
      <c r="K30" s="183">
        <v>2.7995493534736925E-2</v>
      </c>
      <c r="L30" s="183">
        <v>4.4347472417805879E-3</v>
      </c>
      <c r="M30" s="183">
        <v>13.708704712715937</v>
      </c>
      <c r="N30" s="183">
        <v>1.9800660458622398E-2</v>
      </c>
      <c r="O30" s="183">
        <v>1.0635199194577471E-5</v>
      </c>
      <c r="P30" s="183">
        <v>3.6842429126501813E-4</v>
      </c>
      <c r="Q30" s="183">
        <v>1.2689822805737262E-5</v>
      </c>
      <c r="R30" s="183">
        <v>2.7677625352056311E-4</v>
      </c>
      <c r="S30" s="183">
        <v>5.6271795946888738E-4</v>
      </c>
      <c r="T30" s="183">
        <v>1.1242288921252457E-4</v>
      </c>
      <c r="U30" s="183">
        <v>1.0634383676975768E-5</v>
      </c>
      <c r="V30" s="183">
        <v>1.6121562932649035E-3</v>
      </c>
      <c r="W30" s="183">
        <v>3.2168299999999997E-2</v>
      </c>
      <c r="X30" s="183">
        <v>5.0784933600000006E-4</v>
      </c>
      <c r="Y30" s="183">
        <v>8.0940168619999999E-4</v>
      </c>
      <c r="Z30" s="183">
        <v>3.5019834360000004E-4</v>
      </c>
      <c r="AA30" s="183">
        <v>9.2800199400000006E-4</v>
      </c>
      <c r="AB30" s="183">
        <v>2.5954513598E-3</v>
      </c>
      <c r="AC30" s="183">
        <v>3.2168300000000002E-5</v>
      </c>
      <c r="AD30" s="183">
        <v>2.4081900000000001E-5</v>
      </c>
      <c r="AE30" s="184"/>
      <c r="AF30" s="183">
        <v>1768.3921622256</v>
      </c>
      <c r="AG30" s="186" t="s">
        <v>391</v>
      </c>
      <c r="AH30" s="186" t="s">
        <v>391</v>
      </c>
      <c r="AI30" s="183">
        <v>71.912765084200004</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6.4492188322405877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292.25541018400003</v>
      </c>
      <c r="AG31" s="186" t="s">
        <v>391</v>
      </c>
      <c r="AH31" s="186" t="s">
        <v>391</v>
      </c>
      <c r="AI31" s="186">
        <v>11.865371896399999</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1.0303727193339882</v>
      </c>
      <c r="J32" s="183">
        <v>2.0532171881347572</v>
      </c>
      <c r="K32" s="183">
        <v>2.5514535416157558</v>
      </c>
      <c r="L32" s="183">
        <v>0.21593663261542886</v>
      </c>
      <c r="M32" s="188" t="s">
        <v>391</v>
      </c>
      <c r="N32" s="183">
        <v>8.553651856015513</v>
      </c>
      <c r="O32" s="183">
        <v>3.6322114850925326E-2</v>
      </c>
      <c r="P32" s="183" t="s">
        <v>390</v>
      </c>
      <c r="Q32" s="183">
        <v>9.7257051151902738E-2</v>
      </c>
      <c r="R32" s="183">
        <v>3.2046920376369901</v>
      </c>
      <c r="S32" s="183">
        <v>70.4629340412787</v>
      </c>
      <c r="T32" s="183">
        <v>0.48467982475328975</v>
      </c>
      <c r="U32" s="183">
        <v>5.1029070832315129E-2</v>
      </c>
      <c r="V32" s="183">
        <v>20.674749229559183</v>
      </c>
      <c r="W32" s="183" t="s">
        <v>390</v>
      </c>
      <c r="X32" s="183">
        <v>5.7022648154584537E-4</v>
      </c>
      <c r="Y32" s="183">
        <v>3.2364205709358785E-4</v>
      </c>
      <c r="Z32" s="183">
        <v>4.7775732237624878E-4</v>
      </c>
      <c r="AA32" s="183" t="s">
        <v>390</v>
      </c>
      <c r="AB32" s="183">
        <v>1.3716258610156819E-3</v>
      </c>
      <c r="AC32" s="183" t="s">
        <v>391</v>
      </c>
      <c r="AD32" s="183" t="s">
        <v>390</v>
      </c>
      <c r="AE32" s="184"/>
      <c r="AF32" s="185" t="s">
        <v>391</v>
      </c>
      <c r="AG32" s="185" t="s">
        <v>391</v>
      </c>
      <c r="AH32" s="185" t="s">
        <v>391</v>
      </c>
      <c r="AI32" s="185" t="s">
        <v>391</v>
      </c>
      <c r="AJ32" s="185" t="s">
        <v>391</v>
      </c>
      <c r="AK32" s="183">
        <v>75696.763525361181</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0.44600114777324151</v>
      </c>
      <c r="J33" s="183">
        <v>0.82592805143192893</v>
      </c>
      <c r="K33" s="183">
        <v>1.6518561028638579</v>
      </c>
      <c r="L33" s="183">
        <v>1.7509674690356882E-2</v>
      </c>
      <c r="M33" s="188" t="s">
        <v>391</v>
      </c>
      <c r="N33" s="183">
        <v>7.2838159011891196E-2</v>
      </c>
      <c r="O33" s="183" t="s">
        <v>390</v>
      </c>
      <c r="P33" s="183" t="s">
        <v>390</v>
      </c>
      <c r="Q33" s="183" t="s">
        <v>390</v>
      </c>
      <c r="R33" s="183">
        <v>3.0840343952840972E-2</v>
      </c>
      <c r="S33" s="183">
        <v>1.2757720204153779E-2</v>
      </c>
      <c r="T33" s="183">
        <v>2.2199094352983503E-2</v>
      </c>
      <c r="U33" s="183" t="s">
        <v>390</v>
      </c>
      <c r="V33" s="183">
        <v>0.11483597407094145</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75696.763525361181</v>
      </c>
      <c r="AL33" s="160" t="s">
        <v>386</v>
      </c>
    </row>
    <row r="34" spans="1:256" s="2" customFormat="1" ht="24.75" customHeight="1" thickBot="1" x14ac:dyDescent="0.3">
      <c r="A34" s="120" t="s">
        <v>70</v>
      </c>
      <c r="B34" s="120" t="s">
        <v>93</v>
      </c>
      <c r="C34" s="121" t="s">
        <v>94</v>
      </c>
      <c r="D34" s="181"/>
      <c r="E34" s="182">
        <v>4.1957084092924921</v>
      </c>
      <c r="F34" s="183">
        <v>0.39844856312821342</v>
      </c>
      <c r="G34" s="183">
        <v>1.6800382706999998E-3</v>
      </c>
      <c r="H34" s="183">
        <v>8.4000017009199987E-4</v>
      </c>
      <c r="I34" s="183">
        <v>8.7686338166541533E-2</v>
      </c>
      <c r="J34" s="183">
        <v>9.6086338549248529E-2</v>
      </c>
      <c r="K34" s="183">
        <v>0.13701092971262371</v>
      </c>
      <c r="L34" s="183">
        <v>5.6996117116546098E-2</v>
      </c>
      <c r="M34" s="183">
        <v>1.1701435623975824</v>
      </c>
      <c r="N34" s="183">
        <v>3.3605698081999996E-5</v>
      </c>
      <c r="O34" s="183">
        <v>1.4280007654139998E-4</v>
      </c>
      <c r="P34" s="183">
        <v>4.4520033593169997E-4</v>
      </c>
      <c r="Q34" s="183">
        <v>8.400170092E-6</v>
      </c>
      <c r="R34" s="183">
        <v>4.2000005740604994E-3</v>
      </c>
      <c r="S34" s="183">
        <v>0.1428000007441525</v>
      </c>
      <c r="T34" s="183">
        <v>5.880000552799E-3</v>
      </c>
      <c r="U34" s="183">
        <v>8.4000007654139988E-4</v>
      </c>
      <c r="V34" s="183">
        <v>8.4000008504599974E-2</v>
      </c>
      <c r="W34" s="183" t="s">
        <v>390</v>
      </c>
      <c r="X34" s="183">
        <v>2.5200019347964998E-3</v>
      </c>
      <c r="Y34" s="183">
        <v>4.2000025046046987E-3</v>
      </c>
      <c r="Z34" s="183">
        <v>3.1248010077950996E-3</v>
      </c>
      <c r="AA34" s="183">
        <v>7.2240078667549991E-4</v>
      </c>
      <c r="AB34" s="183">
        <v>1.05672062338718E-2</v>
      </c>
      <c r="AC34" s="183" t="s">
        <v>391</v>
      </c>
      <c r="AD34" s="183" t="s">
        <v>391</v>
      </c>
      <c r="AE34" s="184"/>
      <c r="AF34" s="183">
        <v>3607.212</v>
      </c>
      <c r="AG34" s="186">
        <v>42.522999999999996</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0.12724925176476071</v>
      </c>
      <c r="F36" s="183">
        <v>1.0923291538598966E-2</v>
      </c>
      <c r="G36" s="183">
        <v>6.0000000000000002E-5</v>
      </c>
      <c r="H36" s="183">
        <v>1.0710000000000001E-5</v>
      </c>
      <c r="I36" s="183">
        <v>6.3614238035034918E-3</v>
      </c>
      <c r="J36" s="183">
        <v>6.6021198035034921E-3</v>
      </c>
      <c r="K36" s="183">
        <v>6.6021198035034921E-3</v>
      </c>
      <c r="L36" s="183">
        <v>2.8370100919269201E-3</v>
      </c>
      <c r="M36" s="183">
        <v>3.2240991038542839E-2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128.82900000000001</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0.13766733799999992</v>
      </c>
      <c r="F37" s="182">
        <v>2.2735999999999998E-3</v>
      </c>
      <c r="G37" s="182">
        <v>3.9930100000000002E-4</v>
      </c>
      <c r="H37" s="182" t="s">
        <v>391</v>
      </c>
      <c r="I37" s="182">
        <v>2.8419999999999997E-4</v>
      </c>
      <c r="J37" s="182">
        <v>2.8419999999999997E-4</v>
      </c>
      <c r="K37" s="182">
        <v>2.8419999999999997E-4</v>
      </c>
      <c r="L37" s="182">
        <v>7.1050000000000014E-6</v>
      </c>
      <c r="M37" s="182">
        <v>1.8578588E-2</v>
      </c>
      <c r="N37" s="182">
        <v>2.1314999999999998E-6</v>
      </c>
      <c r="O37" s="182">
        <v>3.5525000000000001E-7</v>
      </c>
      <c r="P37" s="182">
        <v>1.4209999999999998E-4</v>
      </c>
      <c r="Q37" s="182">
        <v>1.7051999999999999E-4</v>
      </c>
      <c r="R37" s="182">
        <v>1.07996E-6</v>
      </c>
      <c r="S37" s="182">
        <v>1.0799600000000001E-7</v>
      </c>
      <c r="T37" s="182">
        <v>7.2471000000000009E-7</v>
      </c>
      <c r="U37" s="182">
        <v>1.59152E-5</v>
      </c>
      <c r="V37" s="182">
        <v>2.1314999999999998E-6</v>
      </c>
      <c r="W37" s="182" t="s">
        <v>390</v>
      </c>
      <c r="X37" s="182">
        <v>7.9576000000000013E-7</v>
      </c>
      <c r="Y37" s="182">
        <v>2.2451800000000004E-6</v>
      </c>
      <c r="Z37" s="182">
        <v>1.5773100000000002E-6</v>
      </c>
      <c r="AA37" s="182">
        <v>1.1879559999999999E-5</v>
      </c>
      <c r="AB37" s="183">
        <v>1.6497809999999997E-5</v>
      </c>
      <c r="AC37" s="182" t="s">
        <v>391</v>
      </c>
      <c r="AD37" s="182" t="s">
        <v>391</v>
      </c>
      <c r="AE37" s="184"/>
      <c r="AF37" s="186" t="s">
        <v>391</v>
      </c>
      <c r="AG37" s="186" t="s">
        <v>391</v>
      </c>
      <c r="AH37" s="186">
        <v>1421</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7.142198506266225</v>
      </c>
      <c r="F39" s="183">
        <v>1.2587482986758187</v>
      </c>
      <c r="G39" s="183">
        <v>3.6963752417395059</v>
      </c>
      <c r="H39" s="183">
        <v>7.886659499999997E-2</v>
      </c>
      <c r="I39" s="183">
        <v>0.18455531159479405</v>
      </c>
      <c r="J39" s="183">
        <v>0.26077792359479096</v>
      </c>
      <c r="K39" s="183">
        <v>0.42308574059478027</v>
      </c>
      <c r="L39" s="183">
        <v>9.5377549935512645E-3</v>
      </c>
      <c r="M39" s="183">
        <v>4.7293541173890246</v>
      </c>
      <c r="N39" s="183">
        <v>0.13424957817495714</v>
      </c>
      <c r="O39" s="183">
        <v>2.4937728545581756E-2</v>
      </c>
      <c r="P39" s="183">
        <v>3.5696449669246309E-2</v>
      </c>
      <c r="Q39" s="183">
        <v>8.2358724243961623E-2</v>
      </c>
      <c r="R39" s="183">
        <v>0.10754408206687037</v>
      </c>
      <c r="S39" s="183">
        <v>9.1265518597609632E-2</v>
      </c>
      <c r="T39" s="183">
        <v>0.22891857935471771</v>
      </c>
      <c r="U39" s="183">
        <v>0.1549247788875826</v>
      </c>
      <c r="V39" s="183">
        <v>0.97975753655417308</v>
      </c>
      <c r="W39" s="183">
        <v>0.27230877665194902</v>
      </c>
      <c r="X39" s="183">
        <v>1.6250588187163115E-2</v>
      </c>
      <c r="Y39" s="183">
        <v>2.6529549097574604E-2</v>
      </c>
      <c r="Z39" s="183">
        <v>8.7792869552645383E-3</v>
      </c>
      <c r="AA39" s="183">
        <v>6.9295459690497828E-3</v>
      </c>
      <c r="AB39" s="183">
        <v>5.8488970209052048E-2</v>
      </c>
      <c r="AC39" s="183">
        <v>6.2406920141171301E-2</v>
      </c>
      <c r="AD39" s="183">
        <v>1.9325475206962046E-2</v>
      </c>
      <c r="AE39" s="184"/>
      <c r="AF39" s="183">
        <v>450.38495916949972</v>
      </c>
      <c r="AG39" s="186">
        <v>5090.6694199300018</v>
      </c>
      <c r="AH39" s="183">
        <v>62400.96180913593</v>
      </c>
      <c r="AI39" s="183">
        <v>13520.272529190006</v>
      </c>
      <c r="AJ39" s="186" t="s">
        <v>391</v>
      </c>
      <c r="AK39" s="185" t="s">
        <v>391</v>
      </c>
      <c r="AL39" s="160" t="s">
        <v>49</v>
      </c>
    </row>
    <row r="40" spans="1:256" s="2" customFormat="1" ht="24.75" customHeight="1" thickBot="1" x14ac:dyDescent="0.3">
      <c r="A40" s="120" t="s">
        <v>70</v>
      </c>
      <c r="B40" s="120" t="s">
        <v>105</v>
      </c>
      <c r="C40" s="121" t="s">
        <v>397</v>
      </c>
      <c r="D40" s="181"/>
      <c r="E40" s="182">
        <v>0.11205899999999999</v>
      </c>
      <c r="F40" s="183">
        <v>7.0883999999999999E-3</v>
      </c>
      <c r="G40" s="183">
        <v>7.7999999999999999E-4</v>
      </c>
      <c r="H40" s="183">
        <v>9.6000000000000002E-5</v>
      </c>
      <c r="I40" s="183">
        <v>1.1790000000000001E-3</v>
      </c>
      <c r="J40" s="183">
        <v>1.1790000000000001E-3</v>
      </c>
      <c r="K40" s="183">
        <v>1.1790000000000001E-3</v>
      </c>
      <c r="L40" s="183">
        <v>9.234E-4</v>
      </c>
      <c r="M40" s="183">
        <v>7.5461399999999998E-2</v>
      </c>
      <c r="N40" s="183">
        <v>3.3749999999999999E-6</v>
      </c>
      <c r="O40" s="183">
        <v>1.2E-4</v>
      </c>
      <c r="P40" s="183">
        <v>6.3600000000000001E-5</v>
      </c>
      <c r="Q40" s="183">
        <v>1.2000000000000002E-6</v>
      </c>
      <c r="R40" s="183">
        <v>5.9999999999999995E-4</v>
      </c>
      <c r="S40" s="183">
        <v>2.0400000000000001E-2</v>
      </c>
      <c r="T40" s="183">
        <v>8.4000000000000003E-4</v>
      </c>
      <c r="U40" s="183">
        <v>1.2E-4</v>
      </c>
      <c r="V40" s="183">
        <v>1.2E-2</v>
      </c>
      <c r="W40" s="183" t="s">
        <v>390</v>
      </c>
      <c r="X40" s="183">
        <v>3.6000000000000002E-4</v>
      </c>
      <c r="Y40" s="183">
        <v>5.9999999999999995E-4</v>
      </c>
      <c r="Z40" s="183">
        <v>4.1279999999999995E-4</v>
      </c>
      <c r="AA40" s="183">
        <v>2.544E-4</v>
      </c>
      <c r="AB40" s="183">
        <v>1.6272000000000001E-3</v>
      </c>
      <c r="AC40" s="183" t="s">
        <v>390</v>
      </c>
      <c r="AD40" s="183" t="s">
        <v>390</v>
      </c>
      <c r="AE40" s="184"/>
      <c r="AF40" s="183">
        <v>516.38699999999994</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10.6315335502048</v>
      </c>
      <c r="F41" s="183">
        <v>201.38375109226001</v>
      </c>
      <c r="G41" s="183">
        <v>22.111294758254697</v>
      </c>
      <c r="H41" s="183">
        <v>0.39398004179999996</v>
      </c>
      <c r="I41" s="183">
        <v>69.6732282557209</v>
      </c>
      <c r="J41" s="183">
        <v>71.087681561059597</v>
      </c>
      <c r="K41" s="183">
        <v>76.750076201888902</v>
      </c>
      <c r="L41" s="183">
        <v>5.4908422843091103</v>
      </c>
      <c r="M41" s="183">
        <v>883.44355225588799</v>
      </c>
      <c r="N41" s="183">
        <v>1.4768990169879801</v>
      </c>
      <c r="O41" s="183">
        <v>0.61363793306582415</v>
      </c>
      <c r="P41" s="183">
        <v>0.34738069124355475</v>
      </c>
      <c r="Q41" s="183">
        <v>0.44789446552877699</v>
      </c>
      <c r="R41" s="183">
        <v>2.8746340897972873</v>
      </c>
      <c r="S41" s="183">
        <v>0.93337257482303726</v>
      </c>
      <c r="T41" s="183">
        <v>0.50276301045058824</v>
      </c>
      <c r="U41" s="183">
        <v>0.28017264823045851</v>
      </c>
      <c r="V41" s="183">
        <v>4.8613501878959839</v>
      </c>
      <c r="W41" s="183">
        <v>6.9405511848542618</v>
      </c>
      <c r="X41" s="183">
        <v>20.456515085357413</v>
      </c>
      <c r="Y41" s="183">
        <v>14.404877185902636</v>
      </c>
      <c r="Z41" s="183">
        <v>8.0140534761129611</v>
      </c>
      <c r="AA41" s="183">
        <v>10.456368998672749</v>
      </c>
      <c r="AB41" s="183">
        <v>53.331814746045772</v>
      </c>
      <c r="AC41" s="183">
        <v>20.232969289330249</v>
      </c>
      <c r="AD41" s="183">
        <v>0.301233119245092</v>
      </c>
      <c r="AE41" s="184"/>
      <c r="AF41" s="183" t="s">
        <v>390</v>
      </c>
      <c r="AG41" s="186">
        <v>41034.805999999997</v>
      </c>
      <c r="AH41" s="183">
        <v>76894.355837936499</v>
      </c>
      <c r="AI41" s="183">
        <v>73397.999999999985</v>
      </c>
      <c r="AJ41" s="186" t="s">
        <v>391</v>
      </c>
      <c r="AK41" s="185" t="s">
        <v>391</v>
      </c>
      <c r="AL41" s="160" t="s">
        <v>49</v>
      </c>
    </row>
    <row r="42" spans="1:256" s="2" customFormat="1" ht="24.75" customHeight="1" thickBot="1" x14ac:dyDescent="0.3">
      <c r="A42" s="120" t="s">
        <v>70</v>
      </c>
      <c r="B42" s="120" t="s">
        <v>107</v>
      </c>
      <c r="C42" s="121" t="s">
        <v>108</v>
      </c>
      <c r="D42" s="181"/>
      <c r="E42" s="182">
        <v>2.4748615384615376E-2</v>
      </c>
      <c r="F42" s="183">
        <v>0.37841976923076925</v>
      </c>
      <c r="G42" s="183">
        <v>1.1999999999999999E-4</v>
      </c>
      <c r="H42" s="183">
        <v>2.4000000000000001E-5</v>
      </c>
      <c r="I42" s="183">
        <v>1.3374E-2</v>
      </c>
      <c r="J42" s="183">
        <v>1.3374E-2</v>
      </c>
      <c r="K42" s="183">
        <v>1.3374E-2</v>
      </c>
      <c r="L42" s="183">
        <v>6.6692307692307678E-4</v>
      </c>
      <c r="M42" s="183">
        <v>4.4436793846153817</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266.92200000000003</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2.2361817690000048</v>
      </c>
      <c r="F43" s="183">
        <v>0.97259445699999791</v>
      </c>
      <c r="G43" s="183">
        <v>0.61432672599999694</v>
      </c>
      <c r="H43" s="183">
        <v>8.9018139999999975E-3</v>
      </c>
      <c r="I43" s="183">
        <v>6.1644721000000027E-2</v>
      </c>
      <c r="J43" s="183">
        <v>7.7776744999999939E-2</v>
      </c>
      <c r="K43" s="183">
        <v>0.10332480100000017</v>
      </c>
      <c r="L43" s="183">
        <v>2.6833098080726119E-3</v>
      </c>
      <c r="M43" s="183">
        <v>3.9364857920000089</v>
      </c>
      <c r="N43" s="183">
        <v>1.250837832217973E-2</v>
      </c>
      <c r="O43" s="183">
        <v>3.1559626261585872E-3</v>
      </c>
      <c r="P43" s="183">
        <v>2.2598539357383996E-3</v>
      </c>
      <c r="Q43" s="183">
        <v>6.8769422577963767E-3</v>
      </c>
      <c r="R43" s="183">
        <v>9.4085603566737269E-3</v>
      </c>
      <c r="S43" s="183">
        <v>8.2110006185199414E-3</v>
      </c>
      <c r="T43" s="183">
        <v>3.7133080072750034E-2</v>
      </c>
      <c r="U43" s="183">
        <v>4.1535761367958368E-3</v>
      </c>
      <c r="V43" s="183">
        <v>0.16525048782278204</v>
      </c>
      <c r="W43" s="183">
        <v>3.2682030888948138E-2</v>
      </c>
      <c r="X43" s="183">
        <v>2.1803915487795941E-3</v>
      </c>
      <c r="Y43" s="183">
        <v>3.6156845560406563E-3</v>
      </c>
      <c r="Z43" s="183">
        <v>1.1473416663676332E-3</v>
      </c>
      <c r="AA43" s="183">
        <v>9.2316930426445873E-4</v>
      </c>
      <c r="AB43" s="183">
        <v>7.866587075452354E-3</v>
      </c>
      <c r="AC43" s="183">
        <v>2.6614675671742458E-3</v>
      </c>
      <c r="AD43" s="183">
        <v>1.2804667525357864E-3</v>
      </c>
      <c r="AE43" s="184"/>
      <c r="AF43" s="183">
        <v>158.94911317999998</v>
      </c>
      <c r="AG43" s="183">
        <v>98.111557800000014</v>
      </c>
      <c r="AH43" s="183">
        <v>642.52910340000017</v>
      </c>
      <c r="AI43" s="183">
        <v>14972.353159920009</v>
      </c>
      <c r="AJ43" s="186" t="s">
        <v>391</v>
      </c>
      <c r="AK43" s="185" t="s">
        <v>391</v>
      </c>
      <c r="AL43" s="160" t="s">
        <v>49</v>
      </c>
    </row>
    <row r="44" spans="1:256" s="2" customFormat="1" ht="24.75" customHeight="1" thickBot="1" x14ac:dyDescent="0.3">
      <c r="A44" s="120" t="s">
        <v>70</v>
      </c>
      <c r="B44" s="120" t="s">
        <v>111</v>
      </c>
      <c r="C44" s="121" t="s">
        <v>112</v>
      </c>
      <c r="D44" s="181"/>
      <c r="E44" s="182">
        <v>5.9819629261155445</v>
      </c>
      <c r="F44" s="183">
        <v>1.2844007648363256</v>
      </c>
      <c r="G44" s="183">
        <v>3.4063200096486404E-3</v>
      </c>
      <c r="H44" s="183">
        <v>7.4191929824620351E-3</v>
      </c>
      <c r="I44" s="183">
        <v>0.74393622769320056</v>
      </c>
      <c r="J44" s="183">
        <v>0.74393622769320056</v>
      </c>
      <c r="K44" s="183">
        <v>0.74393622769320056</v>
      </c>
      <c r="L44" s="183">
        <v>0.43462088632668416</v>
      </c>
      <c r="M44" s="183">
        <v>9.288701145502035</v>
      </c>
      <c r="N44" s="183">
        <v>2.2500000000000003E-3</v>
      </c>
      <c r="O44" s="183">
        <v>2.8746984083943177E-3</v>
      </c>
      <c r="P44" s="183">
        <v>1.7825496051137796E-3</v>
      </c>
      <c r="Q44" s="183">
        <v>3.5263200096486409E-5</v>
      </c>
      <c r="R44" s="183">
        <v>1.0098960028945923E-2</v>
      </c>
      <c r="S44" s="183">
        <v>2.711259842045512E-2</v>
      </c>
      <c r="T44" s="183">
        <v>3.6263616084908044E-3</v>
      </c>
      <c r="U44" s="183">
        <v>1.5166320009648641E-4</v>
      </c>
      <c r="V44" s="183">
        <v>0.56230641767693368</v>
      </c>
      <c r="W44" s="183" t="s">
        <v>390</v>
      </c>
      <c r="X44" s="183">
        <v>9.8839704286564651E-3</v>
      </c>
      <c r="Y44" s="183">
        <v>6.129854404052429E-4</v>
      </c>
      <c r="Z44" s="183">
        <v>1.3796049617174579E-4</v>
      </c>
      <c r="AA44" s="183">
        <v>2.1738960028945919E-4</v>
      </c>
      <c r="AB44" s="183">
        <v>1.0852305965522909E-2</v>
      </c>
      <c r="AC44" s="183" t="s">
        <v>390</v>
      </c>
      <c r="AD44" s="183" t="s">
        <v>390</v>
      </c>
      <c r="AE44" s="184"/>
      <c r="AF44" s="183">
        <v>14262.444000000001</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421</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0.18108293999999997</v>
      </c>
      <c r="F47" s="183">
        <v>1.2609960000000002E-2</v>
      </c>
      <c r="G47" s="183">
        <v>1.9060000000000001E-3</v>
      </c>
      <c r="H47" s="183">
        <v>1.864E-4</v>
      </c>
      <c r="I47" s="183">
        <v>2.3067000000000001E-3</v>
      </c>
      <c r="J47" s="183">
        <v>2.3067000000000001E-3</v>
      </c>
      <c r="K47" s="183">
        <v>2.3067000000000001E-3</v>
      </c>
      <c r="L47" s="183">
        <v>1.7195399999999999E-3</v>
      </c>
      <c r="M47" s="183">
        <v>0.14153351999999997</v>
      </c>
      <c r="N47" s="183">
        <v>3.0000000000000001E-6</v>
      </c>
      <c r="O47" s="183">
        <v>2.33E-4</v>
      </c>
      <c r="P47" s="183">
        <v>1.2348999999999997E-4</v>
      </c>
      <c r="Q47" s="183">
        <v>2.3300000000000001E-6</v>
      </c>
      <c r="R47" s="183">
        <v>1.165E-3</v>
      </c>
      <c r="S47" s="183">
        <v>3.9609999999999999E-2</v>
      </c>
      <c r="T47" s="183">
        <v>1.6310000000000001E-3</v>
      </c>
      <c r="U47" s="183">
        <v>2.33E-4</v>
      </c>
      <c r="V47" s="183">
        <v>2.3300000000000001E-2</v>
      </c>
      <c r="W47" s="183" t="s">
        <v>390</v>
      </c>
      <c r="X47" s="183">
        <v>6.9899999999999997E-4</v>
      </c>
      <c r="Y47" s="183">
        <v>1.165E-3</v>
      </c>
      <c r="Z47" s="183">
        <v>8.015199999999999E-4</v>
      </c>
      <c r="AA47" s="183">
        <v>4.9395999999999989E-4</v>
      </c>
      <c r="AB47" s="183">
        <v>3.1594799999999997E-3</v>
      </c>
      <c r="AC47" s="183" t="s">
        <v>390</v>
      </c>
      <c r="AD47" s="183" t="s">
        <v>390</v>
      </c>
      <c r="AE47" s="184"/>
      <c r="AF47" s="183">
        <v>1006.0339999999999</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7.6941050000000004</v>
      </c>
      <c r="G48" s="188" t="s">
        <v>391</v>
      </c>
      <c r="H48" s="188" t="s">
        <v>391</v>
      </c>
      <c r="I48" s="183">
        <v>0.25207000000000002</v>
      </c>
      <c r="J48" s="183">
        <v>1.720491</v>
      </c>
      <c r="K48" s="183">
        <v>3.7105999999999999</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46.341000000000001</v>
      </c>
      <c r="AL48" s="160" t="s">
        <v>122</v>
      </c>
    </row>
    <row r="49" spans="1:38" s="2" customFormat="1" ht="24.75" customHeight="1" thickBot="1" x14ac:dyDescent="0.3">
      <c r="A49" s="120" t="s">
        <v>119</v>
      </c>
      <c r="B49" s="120" t="s">
        <v>123</v>
      </c>
      <c r="C49" s="121" t="s">
        <v>124</v>
      </c>
      <c r="D49" s="181"/>
      <c r="E49" s="182">
        <v>2.1344000000000002E-2</v>
      </c>
      <c r="F49" s="182">
        <v>9.1305000000000011E-2</v>
      </c>
      <c r="G49" s="182">
        <v>3.1843999999999997E-2</v>
      </c>
      <c r="H49" s="182">
        <v>1.4570000000000002E-3</v>
      </c>
      <c r="I49" s="182">
        <v>4.9624370000000001E-2</v>
      </c>
      <c r="J49" s="182">
        <v>7.0894259999999987E-2</v>
      </c>
      <c r="K49" s="182">
        <v>9.2136999999999969E-2</v>
      </c>
      <c r="L49" s="182">
        <v>2.4315941300000001E-2</v>
      </c>
      <c r="M49" s="182">
        <v>4.1354000000000002E-2</v>
      </c>
      <c r="N49" s="182" t="s">
        <v>390</v>
      </c>
      <c r="O49" s="182" t="s">
        <v>390</v>
      </c>
      <c r="P49" s="182" t="s">
        <v>390</v>
      </c>
      <c r="Q49" s="182" t="s">
        <v>390</v>
      </c>
      <c r="R49" s="182" t="s">
        <v>390</v>
      </c>
      <c r="S49" s="182" t="s">
        <v>390</v>
      </c>
      <c r="T49" s="182" t="s">
        <v>390</v>
      </c>
      <c r="U49" s="182" t="s">
        <v>390</v>
      </c>
      <c r="V49" s="182" t="s">
        <v>390</v>
      </c>
      <c r="W49" s="182" t="s">
        <v>390</v>
      </c>
      <c r="X49" s="182">
        <v>1.4668991594130732E-2</v>
      </c>
      <c r="Y49" s="182">
        <v>2.3180678620332455E-2</v>
      </c>
      <c r="Z49" s="182">
        <v>1.1604139915011625E-2</v>
      </c>
      <c r="AA49" s="182">
        <v>7.7635512459832213E-3</v>
      </c>
      <c r="AB49" s="183">
        <v>5.7217361375458041E-2</v>
      </c>
      <c r="AC49" s="182" t="s">
        <v>390</v>
      </c>
      <c r="AD49" s="182" t="s">
        <v>390</v>
      </c>
      <c r="AE49" s="184"/>
      <c r="AF49" s="186" t="s">
        <v>391</v>
      </c>
      <c r="AG49" s="186" t="s">
        <v>391</v>
      </c>
      <c r="AH49" s="186" t="s">
        <v>391</v>
      </c>
      <c r="AI49" s="186" t="s">
        <v>391</v>
      </c>
      <c r="AJ49" s="186" t="s">
        <v>391</v>
      </c>
      <c r="AK49" s="186">
        <v>3.0390000000000001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7.5129999999999997E-3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0.127502</v>
      </c>
      <c r="AL51" s="160" t="s">
        <v>130</v>
      </c>
    </row>
    <row r="52" spans="1:38" s="2" customFormat="1" ht="24.75" customHeight="1" thickBot="1" x14ac:dyDescent="0.3">
      <c r="A52" s="120" t="s">
        <v>119</v>
      </c>
      <c r="B52" s="123" t="s">
        <v>131</v>
      </c>
      <c r="C52" s="125" t="s">
        <v>399</v>
      </c>
      <c r="D52" s="192"/>
      <c r="E52" s="183">
        <v>8.5241999999999984E-2</v>
      </c>
      <c r="F52" s="183">
        <v>0.388266</v>
      </c>
      <c r="G52" s="183">
        <v>2.0877919999999999</v>
      </c>
      <c r="H52" s="183">
        <v>3.444E-3</v>
      </c>
      <c r="I52" s="183">
        <v>1.536975E-2</v>
      </c>
      <c r="J52" s="183">
        <v>2.375325E-2</v>
      </c>
      <c r="K52" s="183">
        <v>2.7945000000000001E-2</v>
      </c>
      <c r="L52" s="183" t="s">
        <v>391</v>
      </c>
      <c r="M52" s="183">
        <v>7.4635999999999994E-2</v>
      </c>
      <c r="N52" s="183">
        <v>2.1669000000000001E-2</v>
      </c>
      <c r="O52" s="183">
        <v>3.6115000000000001E-3</v>
      </c>
      <c r="P52" s="183">
        <v>4.3337999999999996E-3</v>
      </c>
      <c r="Q52" s="183">
        <v>7.2230000000000005E-4</v>
      </c>
      <c r="R52" s="183">
        <v>7.2230000000000005E-4</v>
      </c>
      <c r="S52" s="183">
        <v>8.6675999999999993E-3</v>
      </c>
      <c r="T52" s="183">
        <v>3.8281900000000001E-2</v>
      </c>
      <c r="U52" s="183">
        <v>7.2230000000000005E-4</v>
      </c>
      <c r="V52" s="183">
        <v>7.2230000000000003E-3</v>
      </c>
      <c r="W52" s="183">
        <v>8.6675999999999993E-3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7.2229999999999999</v>
      </c>
      <c r="AL52" s="160" t="s">
        <v>132</v>
      </c>
    </row>
    <row r="53" spans="1:38" s="2" customFormat="1" ht="24.75" customHeight="1" thickBot="1" x14ac:dyDescent="0.3">
      <c r="A53" s="120" t="s">
        <v>119</v>
      </c>
      <c r="B53" s="123" t="s">
        <v>133</v>
      </c>
      <c r="C53" s="125" t="s">
        <v>134</v>
      </c>
      <c r="D53" s="192"/>
      <c r="E53" s="188" t="s">
        <v>391</v>
      </c>
      <c r="F53" s="183">
        <v>0.18660880000000002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6.117</v>
      </c>
      <c r="AL53" s="160" t="s">
        <v>135</v>
      </c>
    </row>
    <row r="54" spans="1:38" s="2" customFormat="1" ht="23.4" thickBot="1" x14ac:dyDescent="0.3">
      <c r="A54" s="120" t="s">
        <v>119</v>
      </c>
      <c r="B54" s="123" t="s">
        <v>136</v>
      </c>
      <c r="C54" s="125" t="s">
        <v>137</v>
      </c>
      <c r="D54" s="192"/>
      <c r="E54" s="182" t="s">
        <v>391</v>
      </c>
      <c r="F54" s="183">
        <v>0.97535991913963405</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8410.3499999999985</v>
      </c>
      <c r="AL54" s="160" t="s">
        <v>425</v>
      </c>
    </row>
    <row r="55" spans="1:38" s="2" customFormat="1" ht="24.75" customHeight="1" thickBot="1" x14ac:dyDescent="0.3">
      <c r="A55" s="120" t="s">
        <v>119</v>
      </c>
      <c r="B55" s="123" t="s">
        <v>138</v>
      </c>
      <c r="C55" s="125" t="s">
        <v>139</v>
      </c>
      <c r="D55" s="192"/>
      <c r="E55" s="182">
        <v>0.24174999999999999</v>
      </c>
      <c r="F55" s="183">
        <v>5.9889267867896574E-4</v>
      </c>
      <c r="G55" s="183">
        <v>1.3050850000000001</v>
      </c>
      <c r="H55" s="183" t="s">
        <v>390</v>
      </c>
      <c r="I55" s="183">
        <v>1.7450519937532041E-4</v>
      </c>
      <c r="J55" s="183">
        <v>2.9915177035769218E-4</v>
      </c>
      <c r="K55" s="183">
        <v>4.9858628392948699E-4</v>
      </c>
      <c r="L55" s="183">
        <v>4.1881247850076896E-5</v>
      </c>
      <c r="M55" s="183">
        <v>6.7418353286402329E-3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11.39457</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1.5506849999999996E-2</v>
      </c>
      <c r="J57" s="182">
        <v>2.3380269999999998E-2</v>
      </c>
      <c r="K57" s="182">
        <v>2.9405000000000001E-2</v>
      </c>
      <c r="L57" s="182">
        <v>4.6520549999999985E-4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2919.19</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8.120400000000005E-3</v>
      </c>
      <c r="J58" s="182">
        <v>1.151574999999999E-2</v>
      </c>
      <c r="K58" s="182">
        <v>1.3533999999999992E-2</v>
      </c>
      <c r="L58" s="182">
        <v>3.7353840000000025E-5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800.22222088947103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1.0054389999999999E-3</v>
      </c>
      <c r="J59" s="182">
        <v>1.4687890000000003E-3</v>
      </c>
      <c r="K59" s="182">
        <v>1.8489999999999999E-3</v>
      </c>
      <c r="L59" s="182">
        <v>6.2337217999999992E-7</v>
      </c>
      <c r="M59" s="182" t="s">
        <v>390</v>
      </c>
      <c r="N59" s="182">
        <v>0.26108053629099998</v>
      </c>
      <c r="O59" s="182">
        <v>6.6677167289999999E-3</v>
      </c>
      <c r="P59" s="182">
        <v>5.0399999999999993E-3</v>
      </c>
      <c r="Q59" s="182">
        <v>0.10855170696000002</v>
      </c>
      <c r="R59" s="182">
        <v>0.124365773444</v>
      </c>
      <c r="S59" s="182">
        <v>0.43607944154000006</v>
      </c>
      <c r="T59" s="182">
        <v>0.27057505111700003</v>
      </c>
      <c r="U59" s="182">
        <v>0.69044254049600007</v>
      </c>
      <c r="V59" s="182">
        <v>0.61836952000000001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1254.664</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0.62061516500000002</v>
      </c>
      <c r="J60" s="183">
        <v>1.1683705150000001</v>
      </c>
      <c r="K60" s="183">
        <v>1.720846000000001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79577.003400000016</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8.7452012969999993E-2</v>
      </c>
      <c r="J61" s="183">
        <v>0.87175757961</v>
      </c>
      <c r="K61" s="183">
        <v>2.4275430766700001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3842439</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2.2950000000000005E-2</v>
      </c>
      <c r="G63" s="182">
        <v>8.8507000000000002E-2</v>
      </c>
      <c r="H63" s="182">
        <v>2.6299999999999935E-4</v>
      </c>
      <c r="I63" s="182">
        <v>0.141534248</v>
      </c>
      <c r="J63" s="182">
        <v>0.28795764900000026</v>
      </c>
      <c r="K63" s="182">
        <v>0.5604629999999996</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0.22659899999999999</v>
      </c>
      <c r="F64" s="182" t="s">
        <v>390</v>
      </c>
      <c r="G64" s="182" t="s">
        <v>390</v>
      </c>
      <c r="H64" s="182">
        <v>2.2659900000000003E-3</v>
      </c>
      <c r="I64" s="182" t="s">
        <v>391</v>
      </c>
      <c r="J64" s="182" t="s">
        <v>391</v>
      </c>
      <c r="K64" s="182" t="s">
        <v>391</v>
      </c>
      <c r="L64" s="182" t="s">
        <v>391</v>
      </c>
      <c r="M64" s="182">
        <v>2.26599E-2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226.59899999999999</v>
      </c>
      <c r="AL64" s="160" t="s">
        <v>160</v>
      </c>
    </row>
    <row r="65" spans="1:38" s="2" customFormat="1" ht="24.75" customHeight="1" thickBot="1" x14ac:dyDescent="0.3">
      <c r="A65" s="120" t="s">
        <v>53</v>
      </c>
      <c r="B65" s="123" t="s">
        <v>161</v>
      </c>
      <c r="C65" s="121" t="s">
        <v>162</v>
      </c>
      <c r="D65" s="181"/>
      <c r="E65" s="182">
        <v>0.30664300000000005</v>
      </c>
      <c r="F65" s="182" t="s">
        <v>391</v>
      </c>
      <c r="G65" s="182" t="s">
        <v>391</v>
      </c>
      <c r="H65" s="182">
        <v>2.3529999999999996E-3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562.77300000000002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5.7001999999999997E-2</v>
      </c>
      <c r="F68" s="182">
        <v>2.1069999999999999E-3</v>
      </c>
      <c r="G68" s="182">
        <v>6.3412999999999997E-2</v>
      </c>
      <c r="H68" s="182" t="s">
        <v>391</v>
      </c>
      <c r="I68" s="182">
        <v>1.8821999999999999E-3</v>
      </c>
      <c r="J68" s="182">
        <v>2.7107500000000005E-3</v>
      </c>
      <c r="K68" s="182">
        <v>3.1369999999999996E-3</v>
      </c>
      <c r="L68" s="182">
        <v>3.3879599999999993E-5</v>
      </c>
      <c r="M68" s="182">
        <v>1.8659999999999998E-3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50.484000000000002</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0.67081500000000005</v>
      </c>
      <c r="F70" s="182">
        <v>1.6997986599999995</v>
      </c>
      <c r="G70" s="182">
        <v>0.81543200000000005</v>
      </c>
      <c r="H70" s="182">
        <v>0.108968</v>
      </c>
      <c r="I70" s="182">
        <v>6.8602319000000023E-2</v>
      </c>
      <c r="J70" s="182">
        <v>0.10281147100000002</v>
      </c>
      <c r="K70" s="182">
        <v>0.13218300000000005</v>
      </c>
      <c r="L70" s="182">
        <v>1.2348417420000003E-3</v>
      </c>
      <c r="M70" s="182">
        <v>0.12764699999999998</v>
      </c>
      <c r="N70" s="182" t="s">
        <v>390</v>
      </c>
      <c r="O70" s="182" t="s">
        <v>390</v>
      </c>
      <c r="P70" s="182">
        <v>5.6009999999999997E-2</v>
      </c>
      <c r="Q70" s="182">
        <v>8.9999999999999998E-4</v>
      </c>
      <c r="R70" s="182">
        <v>2.3E-5</v>
      </c>
      <c r="S70" s="182" t="s">
        <v>390</v>
      </c>
      <c r="T70" s="182" t="s">
        <v>390</v>
      </c>
      <c r="U70" s="182" t="s">
        <v>390</v>
      </c>
      <c r="V70" s="182" t="s">
        <v>390</v>
      </c>
      <c r="W70" s="182">
        <v>1.8000000000000002E-2</v>
      </c>
      <c r="X70" s="182" t="s">
        <v>390</v>
      </c>
      <c r="Y70" s="182" t="s">
        <v>390</v>
      </c>
      <c r="Z70" s="182" t="s">
        <v>390</v>
      </c>
      <c r="AA70" s="182" t="s">
        <v>390</v>
      </c>
      <c r="AB70" s="183">
        <v>1.6E-2</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0.93179100000000026</v>
      </c>
      <c r="F72" s="182">
        <v>1.0920000000000001</v>
      </c>
      <c r="G72" s="182">
        <v>0.19392600000000002</v>
      </c>
      <c r="H72" s="182" t="s">
        <v>390</v>
      </c>
      <c r="I72" s="182">
        <v>0.35493017999999998</v>
      </c>
      <c r="J72" s="182">
        <v>0.52553826000000048</v>
      </c>
      <c r="K72" s="182">
        <v>0.64272799999999919</v>
      </c>
      <c r="L72" s="182">
        <v>1.277748648E-3</v>
      </c>
      <c r="M72" s="182">
        <v>31.880859809</v>
      </c>
      <c r="N72" s="182">
        <v>3.9080088633023706</v>
      </c>
      <c r="O72" s="182">
        <v>0.14144482432568239</v>
      </c>
      <c r="P72" s="182">
        <v>0.17746714508131753</v>
      </c>
      <c r="Q72" s="182">
        <v>2.8587708326517039E-2</v>
      </c>
      <c r="R72" s="182">
        <v>0.51763747490000001</v>
      </c>
      <c r="S72" s="182">
        <v>0.17148132000000002</v>
      </c>
      <c r="T72" s="182">
        <v>0.30398416650000004</v>
      </c>
      <c r="U72" s="182">
        <v>1.5176072000000001E-2</v>
      </c>
      <c r="V72" s="182">
        <v>9.239075093494268</v>
      </c>
      <c r="W72" s="182">
        <v>3.3445925912318977</v>
      </c>
      <c r="X72" s="182">
        <v>1.8062854624062491E-3</v>
      </c>
      <c r="Y72" s="182">
        <v>1.879215763095984E-2</v>
      </c>
      <c r="Z72" s="182">
        <v>8.1871439752239997E-3</v>
      </c>
      <c r="AA72" s="182">
        <v>1.2841592713626344E-3</v>
      </c>
      <c r="AB72" s="183">
        <v>3.0069746339952724E-2</v>
      </c>
      <c r="AC72" s="182" t="s">
        <v>438</v>
      </c>
      <c r="AD72" s="182">
        <v>0.1497977626924</v>
      </c>
      <c r="AE72" s="184"/>
      <c r="AF72" s="191" t="s">
        <v>391</v>
      </c>
      <c r="AG72" s="191" t="s">
        <v>391</v>
      </c>
      <c r="AH72" s="191" t="s">
        <v>391</v>
      </c>
      <c r="AI72" s="191" t="s">
        <v>391</v>
      </c>
      <c r="AJ72" s="191" t="s">
        <v>391</v>
      </c>
      <c r="AK72" s="183">
        <v>5287.0659999999998</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6.8999999999999997E-5</v>
      </c>
      <c r="J73" s="182">
        <v>9.7750000000000004E-5</v>
      </c>
      <c r="K73" s="182">
        <v>1.1499999999999999E-4</v>
      </c>
      <c r="L73" s="182">
        <v>6.9E-6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6.3650000000000002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7.2027000000000037E-3</v>
      </c>
      <c r="J74" s="182">
        <v>9.6061299999999957E-3</v>
      </c>
      <c r="K74" s="182">
        <v>1.1084E-2</v>
      </c>
      <c r="L74" s="182">
        <v>1.6566210000000008E-4</v>
      </c>
      <c r="M74" s="182" t="s">
        <v>390</v>
      </c>
      <c r="N74" s="182">
        <v>0.19921262620904837</v>
      </c>
      <c r="O74" s="182">
        <v>3.7278702878471147E-2</v>
      </c>
      <c r="P74" s="182">
        <v>5.1394242778471141E-2</v>
      </c>
      <c r="Q74" s="182">
        <v>4.5733547709048375E-2</v>
      </c>
      <c r="R74" s="182" t="s">
        <v>390</v>
      </c>
      <c r="S74" s="182">
        <v>1.6705999999999999E-2</v>
      </c>
      <c r="T74" s="182" t="s">
        <v>390</v>
      </c>
      <c r="U74" s="182" t="s">
        <v>390</v>
      </c>
      <c r="V74" s="182">
        <v>0.16471197399999998</v>
      </c>
      <c r="W74" s="182">
        <v>0.1187435188923557</v>
      </c>
      <c r="X74" s="182" t="s">
        <v>390</v>
      </c>
      <c r="Y74" s="182" t="s">
        <v>390</v>
      </c>
      <c r="Z74" s="182" t="s">
        <v>390</v>
      </c>
      <c r="AA74" s="182" t="s">
        <v>390</v>
      </c>
      <c r="AB74" s="182">
        <v>5.6012893018000005E-2</v>
      </c>
      <c r="AC74" s="182" t="s">
        <v>391</v>
      </c>
      <c r="AD74" s="182">
        <v>3.1656781207325528E-3</v>
      </c>
      <c r="AE74" s="184"/>
      <c r="AF74" s="191" t="s">
        <v>391</v>
      </c>
      <c r="AG74" s="191" t="s">
        <v>391</v>
      </c>
      <c r="AH74" s="191" t="s">
        <v>391</v>
      </c>
      <c r="AI74" s="191" t="s">
        <v>391</v>
      </c>
      <c r="AJ74" s="191" t="s">
        <v>391</v>
      </c>
      <c r="AK74" s="186">
        <v>116.84600599999999</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3.1663999999999998E-4</v>
      </c>
      <c r="J75" s="194">
        <v>4.4809E-4</v>
      </c>
      <c r="K75" s="194">
        <v>5.2700000000000002E-4</v>
      </c>
      <c r="L75" s="194" t="s">
        <v>390</v>
      </c>
      <c r="M75" s="194" t="s">
        <v>390</v>
      </c>
      <c r="N75" s="194">
        <v>3.5599999999999998E-4</v>
      </c>
      <c r="O75" s="194">
        <v>1.5457125183258452E-3</v>
      </c>
      <c r="P75" s="194">
        <v>1.4199612201466065E-2</v>
      </c>
      <c r="Q75" s="194">
        <v>9.388105746039252E-4</v>
      </c>
      <c r="R75" s="194" t="s">
        <v>390</v>
      </c>
      <c r="S75" s="194" t="s">
        <v>390</v>
      </c>
      <c r="T75" s="194" t="s">
        <v>390</v>
      </c>
      <c r="U75" s="194" t="s">
        <v>390</v>
      </c>
      <c r="V75" s="194">
        <v>4.4825576556776553E-3</v>
      </c>
      <c r="W75" s="194">
        <v>7.7940093639158198E-4</v>
      </c>
      <c r="X75" s="194" t="s">
        <v>390</v>
      </c>
      <c r="Y75" s="194" t="s">
        <v>390</v>
      </c>
      <c r="Z75" s="194" t="s">
        <v>390</v>
      </c>
      <c r="AA75" s="194" t="s">
        <v>390</v>
      </c>
      <c r="AB75" s="183">
        <v>8.6997459446677669E-8</v>
      </c>
      <c r="AC75" s="194" t="s">
        <v>390</v>
      </c>
      <c r="AD75" s="194">
        <v>1.876919933790494E-5</v>
      </c>
      <c r="AE75" s="184"/>
      <c r="AF75" s="191" t="s">
        <v>391</v>
      </c>
      <c r="AG75" s="191" t="s">
        <v>391</v>
      </c>
      <c r="AH75" s="191" t="s">
        <v>391</v>
      </c>
      <c r="AI75" s="191" t="s">
        <v>391</v>
      </c>
      <c r="AJ75" s="191" t="s">
        <v>391</v>
      </c>
      <c r="AK75" s="190">
        <v>9.8847999999999985</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8.336000000000001E-4</v>
      </c>
      <c r="J76" s="183">
        <v>1.1358000000000002E-3</v>
      </c>
      <c r="K76" s="183">
        <v>1.3179999999999995E-3</v>
      </c>
      <c r="L76" s="183" t="s">
        <v>390</v>
      </c>
      <c r="M76" s="182" t="s">
        <v>390</v>
      </c>
      <c r="N76" s="183">
        <v>0.44371111000000002</v>
      </c>
      <c r="O76" s="183">
        <v>3.7827400000000001E-3</v>
      </c>
      <c r="P76" s="183">
        <v>7.1761014E-3</v>
      </c>
      <c r="Q76" s="183">
        <v>0.1623491</v>
      </c>
      <c r="R76" s="183">
        <v>0.1816943456</v>
      </c>
      <c r="S76" s="183">
        <v>4.0607424000000001E-3</v>
      </c>
      <c r="T76" s="183">
        <v>0.12010086400000002</v>
      </c>
      <c r="U76" s="183">
        <v>1.9329568000000003E-3</v>
      </c>
      <c r="V76" s="183">
        <v>0.32477586560000005</v>
      </c>
      <c r="W76" s="183">
        <v>2.9000000000000001E-2</v>
      </c>
      <c r="X76" s="183" t="s">
        <v>390</v>
      </c>
      <c r="Y76" s="183" t="s">
        <v>390</v>
      </c>
      <c r="Z76" s="183" t="s">
        <v>390</v>
      </c>
      <c r="AA76" s="183" t="s">
        <v>390</v>
      </c>
      <c r="AB76" s="183">
        <v>1.8335000000000001E-4</v>
      </c>
      <c r="AC76" s="183" t="s">
        <v>390</v>
      </c>
      <c r="AD76" s="183">
        <v>3.0149999999999994E-5</v>
      </c>
      <c r="AE76" s="184"/>
      <c r="AF76" s="191" t="s">
        <v>391</v>
      </c>
      <c r="AG76" s="191" t="s">
        <v>391</v>
      </c>
      <c r="AH76" s="191" t="s">
        <v>391</v>
      </c>
      <c r="AI76" s="191" t="s">
        <v>391</v>
      </c>
      <c r="AJ76" s="191" t="s">
        <v>391</v>
      </c>
      <c r="AK76" s="183">
        <v>44.045000000000002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0.22799999999999998</v>
      </c>
      <c r="O77" s="194">
        <v>5.5199999999999999E-2</v>
      </c>
      <c r="P77" s="194">
        <v>3.5999999999999997E-4</v>
      </c>
      <c r="Q77" s="194">
        <v>7.1999999999999998E-3</v>
      </c>
      <c r="R77" s="194" t="s">
        <v>390</v>
      </c>
      <c r="S77" s="194" t="s">
        <v>390</v>
      </c>
      <c r="T77" s="194" t="s">
        <v>390</v>
      </c>
      <c r="U77" s="194" t="s">
        <v>390</v>
      </c>
      <c r="V77" s="194">
        <v>1.8000000000000002E-2</v>
      </c>
      <c r="W77" s="194">
        <v>1.1999999999999999E-3</v>
      </c>
      <c r="X77" s="194" t="s">
        <v>390</v>
      </c>
      <c r="Y77" s="194" t="s">
        <v>390</v>
      </c>
      <c r="Z77" s="194" t="s">
        <v>390</v>
      </c>
      <c r="AA77" s="194" t="s">
        <v>390</v>
      </c>
      <c r="AB77" s="183" t="s">
        <v>390</v>
      </c>
      <c r="AC77" s="194" t="s">
        <v>390</v>
      </c>
      <c r="AD77" s="194">
        <v>8.639999999999999E-7</v>
      </c>
      <c r="AE77" s="184"/>
      <c r="AF77" s="191" t="s">
        <v>391</v>
      </c>
      <c r="AG77" s="191" t="s">
        <v>391</v>
      </c>
      <c r="AH77" s="191" t="s">
        <v>391</v>
      </c>
      <c r="AI77" s="191" t="s">
        <v>391</v>
      </c>
      <c r="AJ77" s="191" t="s">
        <v>391</v>
      </c>
      <c r="AK77" s="186">
        <v>0.24</v>
      </c>
      <c r="AL77" s="160" t="s">
        <v>196</v>
      </c>
    </row>
    <row r="78" spans="1:38" s="2" customFormat="1" ht="24.75" customHeight="1" thickBot="1" x14ac:dyDescent="0.3">
      <c r="A78" s="120" t="s">
        <v>53</v>
      </c>
      <c r="B78" s="120" t="s">
        <v>197</v>
      </c>
      <c r="C78" s="121" t="s">
        <v>198</v>
      </c>
      <c r="D78" s="181"/>
      <c r="E78" s="182" t="s">
        <v>390</v>
      </c>
      <c r="F78" s="182" t="s">
        <v>390</v>
      </c>
      <c r="G78" s="182">
        <v>3.4345783410138259E-6</v>
      </c>
      <c r="H78" s="182" t="s">
        <v>390</v>
      </c>
      <c r="I78" s="182">
        <v>4.7995199999999996E-4</v>
      </c>
      <c r="J78" s="182">
        <v>6.3104800000000005E-4</v>
      </c>
      <c r="K78" s="182">
        <v>8.0800000000000002E-4</v>
      </c>
      <c r="L78" s="182">
        <v>4.7995200000000001E-7</v>
      </c>
      <c r="M78" s="182" t="s">
        <v>390</v>
      </c>
      <c r="N78" s="182">
        <v>3.8119377488698373E-3</v>
      </c>
      <c r="O78" s="182">
        <v>3.1193603862042095E-4</v>
      </c>
      <c r="P78" s="182">
        <v>4.9686900000000004E-4</v>
      </c>
      <c r="Q78" s="182">
        <v>5.5839629420184741E-4</v>
      </c>
      <c r="R78" s="182" t="s">
        <v>390</v>
      </c>
      <c r="S78" s="182">
        <v>1.9474582525720971E-3</v>
      </c>
      <c r="T78" s="182">
        <v>2.80839E-3</v>
      </c>
      <c r="U78" s="182" t="s">
        <v>390</v>
      </c>
      <c r="V78" s="182">
        <v>3.1193603862042095E-4</v>
      </c>
      <c r="W78" s="182">
        <v>1.0801500000000002</v>
      </c>
      <c r="X78" s="182" t="s">
        <v>390</v>
      </c>
      <c r="Y78" s="182" t="s">
        <v>390</v>
      </c>
      <c r="Z78" s="182" t="s">
        <v>390</v>
      </c>
      <c r="AA78" s="182" t="s">
        <v>390</v>
      </c>
      <c r="AB78" s="183">
        <v>2.7783714275915831E-5</v>
      </c>
      <c r="AC78" s="182" t="s">
        <v>390</v>
      </c>
      <c r="AD78" s="182">
        <v>7.9931100000000011E-5</v>
      </c>
      <c r="AE78" s="184"/>
      <c r="AF78" s="186" t="s">
        <v>391</v>
      </c>
      <c r="AG78" s="186" t="s">
        <v>391</v>
      </c>
      <c r="AH78" s="186" t="s">
        <v>391</v>
      </c>
      <c r="AI78" s="186" t="s">
        <v>391</v>
      </c>
      <c r="AJ78" s="186" t="s">
        <v>391</v>
      </c>
      <c r="AK78" s="186">
        <v>21.603000000000002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0.21384499999999998</v>
      </c>
      <c r="F80" s="182">
        <v>0.223881</v>
      </c>
      <c r="G80" s="182">
        <v>0.25974199999999997</v>
      </c>
      <c r="H80" s="182">
        <v>8.2999999999999998E-5</v>
      </c>
      <c r="I80" s="182">
        <v>3.5964207999999977E-2</v>
      </c>
      <c r="J80" s="182">
        <v>5.8143451999999977E-2</v>
      </c>
      <c r="K80" s="182">
        <v>7.9735000000000028E-2</v>
      </c>
      <c r="L80" s="182">
        <v>2.0773680000000006E-6</v>
      </c>
      <c r="M80" s="182">
        <v>0.21972199999999995</v>
      </c>
      <c r="N80" s="183">
        <v>1.3643000000000001E-2</v>
      </c>
      <c r="O80" s="183">
        <v>9.2375037999999998E-4</v>
      </c>
      <c r="P80" s="183" t="s">
        <v>390</v>
      </c>
      <c r="Q80" s="183">
        <v>7.3000000000000007E-4</v>
      </c>
      <c r="R80" s="183">
        <v>0.13083313388699996</v>
      </c>
      <c r="S80" s="183">
        <v>2.1138120327E-2</v>
      </c>
      <c r="T80" s="183">
        <v>4.3519304386000005E-2</v>
      </c>
      <c r="U80" s="183">
        <v>7.3000000000000007E-4</v>
      </c>
      <c r="V80" s="183">
        <v>1.4271583156613794</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12.6515304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0.33260000000000001</v>
      </c>
      <c r="G83" s="183" t="s">
        <v>390</v>
      </c>
      <c r="H83" s="183" t="s">
        <v>391</v>
      </c>
      <c r="I83" s="183">
        <v>5.2550800000000002E-2</v>
      </c>
      <c r="J83" s="183">
        <v>0.35122560000000003</v>
      </c>
      <c r="K83" s="183">
        <v>1.23062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0.62</v>
      </c>
      <c r="AL83" s="160" t="s">
        <v>385</v>
      </c>
    </row>
    <row r="84" spans="1:38" s="2" customFormat="1" ht="24.75" customHeight="1" thickBot="1" x14ac:dyDescent="0.3">
      <c r="A84" s="120" t="s">
        <v>53</v>
      </c>
      <c r="B84" s="129" t="s">
        <v>213</v>
      </c>
      <c r="C84" s="130" t="s">
        <v>214</v>
      </c>
      <c r="D84" s="122"/>
      <c r="E84" s="183" t="s">
        <v>390</v>
      </c>
      <c r="F84" s="183">
        <v>8.9379999999999998E-3</v>
      </c>
      <c r="G84" s="183" t="s">
        <v>391</v>
      </c>
      <c r="H84" s="183" t="s">
        <v>391</v>
      </c>
      <c r="I84" s="183">
        <v>5.1138000000000008E-4</v>
      </c>
      <c r="J84" s="183">
        <v>8.7797999999999999E-4</v>
      </c>
      <c r="K84" s="183">
        <v>1.464E-3</v>
      </c>
      <c r="L84" s="183">
        <v>6.6479400000000004E-8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27.526241700000003</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7.5969600000000002</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6.1802915999999999E-2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10.833664800000001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3.8559779999999999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7.5839652000000006</v>
      </c>
      <c r="G90" s="183" t="s">
        <v>391</v>
      </c>
      <c r="H90" s="183" t="s">
        <v>391</v>
      </c>
      <c r="I90" s="183">
        <v>7.7798181818181794E-4</v>
      </c>
      <c r="J90" s="183">
        <v>1.1669727272727271E-2</v>
      </c>
      <c r="K90" s="183">
        <v>1.4262999999999998E-2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3.9527273373999992E-2</v>
      </c>
      <c r="F91" s="183">
        <v>0.15109200624119998</v>
      </c>
      <c r="G91" s="183">
        <v>1.56049138E-2</v>
      </c>
      <c r="H91" s="183">
        <v>8.8034881384499997E-2</v>
      </c>
      <c r="I91" s="183">
        <v>0.84114090821000009</v>
      </c>
      <c r="J91" s="183">
        <v>1.08906268441</v>
      </c>
      <c r="K91" s="183">
        <v>1.14026953731</v>
      </c>
      <c r="L91" s="183" t="s">
        <v>390</v>
      </c>
      <c r="M91" s="183">
        <v>1.205794074593</v>
      </c>
      <c r="N91" s="183">
        <v>4.0510769599999996</v>
      </c>
      <c r="O91" s="183">
        <v>0.12219885312199999</v>
      </c>
      <c r="P91" s="183">
        <v>2.9452983000000002E-4</v>
      </c>
      <c r="Q91" s="183">
        <v>6.8723626999999997E-3</v>
      </c>
      <c r="R91" s="183">
        <v>8.0608163999999982E-2</v>
      </c>
      <c r="S91" s="183">
        <v>2.4087837719219998</v>
      </c>
      <c r="T91" s="183">
        <v>0.21229140596099999</v>
      </c>
      <c r="U91" s="183" t="s">
        <v>390</v>
      </c>
      <c r="V91" s="183">
        <v>1.4007451059609999</v>
      </c>
      <c r="W91" s="183">
        <v>2.1213224430000001E-3</v>
      </c>
      <c r="X91" s="183">
        <v>2.35466791173E-3</v>
      </c>
      <c r="Y91" s="183">
        <v>9.5459509934999994E-4</v>
      </c>
      <c r="Z91" s="183">
        <v>9.5459509934999994E-4</v>
      </c>
      <c r="AA91" s="183">
        <v>9.5459509934999994E-4</v>
      </c>
      <c r="AB91" s="183">
        <v>5.2184532097800003E-3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t="s">
        <v>422</v>
      </c>
      <c r="E92" s="194" t="s">
        <v>438</v>
      </c>
      <c r="F92" s="194">
        <v>9.9399999999999992E-3</v>
      </c>
      <c r="G92" s="194">
        <v>2.6721000000000002E-2</v>
      </c>
      <c r="H92" s="194" t="s">
        <v>390</v>
      </c>
      <c r="I92" s="194">
        <v>3.7825000000000001E-4</v>
      </c>
      <c r="J92" s="194">
        <v>6.3199999999999997E-4</v>
      </c>
      <c r="K92" s="194">
        <v>1.0150000000000001E-3</v>
      </c>
      <c r="L92" s="194">
        <v>9.8345000000000005E-6</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706.800073</v>
      </c>
      <c r="AL92" s="160" t="s">
        <v>231</v>
      </c>
    </row>
    <row r="93" spans="1:38" s="2" customFormat="1" ht="24.75" customHeight="1" thickBot="1" x14ac:dyDescent="0.3">
      <c r="A93" s="120" t="s">
        <v>53</v>
      </c>
      <c r="B93" s="123" t="s">
        <v>232</v>
      </c>
      <c r="C93" s="121" t="s">
        <v>405</v>
      </c>
      <c r="D93" s="189"/>
      <c r="E93" s="194" t="s">
        <v>391</v>
      </c>
      <c r="F93" s="182">
        <v>3.1447133432499998</v>
      </c>
      <c r="G93" s="194" t="s">
        <v>391</v>
      </c>
      <c r="H93" s="194" t="s">
        <v>391</v>
      </c>
      <c r="I93" s="182">
        <v>1.6755661377049185E-2</v>
      </c>
      <c r="J93" s="182">
        <v>4.4438928000000003E-2</v>
      </c>
      <c r="K93" s="182">
        <v>7.2850701639344276E-2</v>
      </c>
      <c r="L93" s="182" t="s">
        <v>390</v>
      </c>
      <c r="M93" s="194" t="s">
        <v>391</v>
      </c>
      <c r="N93" s="194" t="s">
        <v>391</v>
      </c>
      <c r="O93" s="194" t="s">
        <v>391</v>
      </c>
      <c r="P93" s="194" t="s">
        <v>391</v>
      </c>
      <c r="Q93" s="194" t="s">
        <v>391</v>
      </c>
      <c r="R93" s="194" t="s">
        <v>391</v>
      </c>
      <c r="S93" s="194" t="s">
        <v>391</v>
      </c>
      <c r="T93" s="194" t="s">
        <v>391</v>
      </c>
      <c r="U93" s="194" t="s">
        <v>391</v>
      </c>
      <c r="V93" s="194" t="s">
        <v>391</v>
      </c>
      <c r="W93" s="194">
        <v>0.80650010034300934</v>
      </c>
      <c r="X93" s="194" t="s">
        <v>390</v>
      </c>
      <c r="Y93" s="194" t="s">
        <v>390</v>
      </c>
      <c r="Z93" s="194" t="s">
        <v>390</v>
      </c>
      <c r="AA93" s="194" t="s">
        <v>390</v>
      </c>
      <c r="AB93" s="183">
        <v>2.2954233625147185E-4</v>
      </c>
      <c r="AC93" s="194">
        <v>0.16130002006860186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0.10257500000000001</v>
      </c>
      <c r="G95" s="195" t="s">
        <v>390</v>
      </c>
      <c r="H95" s="195" t="s">
        <v>390</v>
      </c>
      <c r="I95" s="182">
        <v>9.7572313999999993E-2</v>
      </c>
      <c r="J95" s="182">
        <v>0.15034121399999997</v>
      </c>
      <c r="K95" s="182">
        <v>0.20256999999999992</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6.5299999999999997E-2</v>
      </c>
      <c r="F98" s="182">
        <v>0.29600099999999996</v>
      </c>
      <c r="G98" s="182">
        <v>2.6225000000000002E-2</v>
      </c>
      <c r="H98" s="182">
        <v>2.5530000000000001E-2</v>
      </c>
      <c r="I98" s="182">
        <v>7.5574884000000273E-2</v>
      </c>
      <c r="J98" s="182">
        <v>0.11531033299999947</v>
      </c>
      <c r="K98" s="182">
        <v>0.16086599999999995</v>
      </c>
      <c r="L98" s="182" t="s">
        <v>391</v>
      </c>
      <c r="M98" s="182">
        <v>3.1267000000000003E-2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0.22192779549535835</v>
      </c>
      <c r="F99" s="183">
        <v>8.8741201060275916</v>
      </c>
      <c r="G99" s="183" t="s">
        <v>391</v>
      </c>
      <c r="H99" s="183">
        <v>8.5051758591081068</v>
      </c>
      <c r="I99" s="183">
        <v>0.15131459999999997</v>
      </c>
      <c r="J99" s="183">
        <v>0.23250779999999999</v>
      </c>
      <c r="K99" s="183">
        <v>0.50930279999999994</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369060</v>
      </c>
      <c r="AL99" s="160" t="s">
        <v>245</v>
      </c>
    </row>
    <row r="100" spans="1:38" s="2" customFormat="1" ht="24.75" customHeight="1" thickBot="1" x14ac:dyDescent="0.3">
      <c r="A100" s="120" t="s">
        <v>243</v>
      </c>
      <c r="B100" s="120" t="s">
        <v>246</v>
      </c>
      <c r="C100" s="121" t="s">
        <v>408</v>
      </c>
      <c r="D100" s="196"/>
      <c r="E100" s="197">
        <v>0.30257522602459158</v>
      </c>
      <c r="F100" s="183">
        <v>10.761687998882621</v>
      </c>
      <c r="G100" s="183" t="s">
        <v>391</v>
      </c>
      <c r="H100" s="183">
        <v>8.7663572143726238</v>
      </c>
      <c r="I100" s="183">
        <v>0.17950860000000002</v>
      </c>
      <c r="J100" s="183">
        <v>0.26926290000000003</v>
      </c>
      <c r="K100" s="183">
        <v>0.58838929999999989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997270</v>
      </c>
      <c r="AL100" s="160" t="s">
        <v>245</v>
      </c>
    </row>
    <row r="101" spans="1:38" s="2" customFormat="1" ht="24.75" customHeight="1" thickBot="1" x14ac:dyDescent="0.3">
      <c r="A101" s="120" t="s">
        <v>243</v>
      </c>
      <c r="B101" s="120" t="s">
        <v>247</v>
      </c>
      <c r="C101" s="121" t="s">
        <v>248</v>
      </c>
      <c r="D101" s="196"/>
      <c r="E101" s="197">
        <v>9.4875012375314344E-3</v>
      </c>
      <c r="F101" s="183">
        <v>0.13447470326505365</v>
      </c>
      <c r="G101" s="183" t="s">
        <v>391</v>
      </c>
      <c r="H101" s="183">
        <v>0.2628592139743508</v>
      </c>
      <c r="I101" s="183">
        <v>4.6338799999999999E-3</v>
      </c>
      <c r="J101" s="183">
        <v>1.390164E-2</v>
      </c>
      <c r="K101" s="183">
        <v>3.2437160000000007E-2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231694</v>
      </c>
      <c r="AL101" s="160" t="s">
        <v>245</v>
      </c>
    </row>
    <row r="102" spans="1:38" s="2" customFormat="1" ht="24.75" customHeight="1" thickBot="1" x14ac:dyDescent="0.3">
      <c r="A102" s="120" t="s">
        <v>243</v>
      </c>
      <c r="B102" s="120" t="s">
        <v>249</v>
      </c>
      <c r="C102" s="121" t="s">
        <v>409</v>
      </c>
      <c r="D102" s="196"/>
      <c r="E102" s="197">
        <v>6.6149334636792456E-2</v>
      </c>
      <c r="F102" s="183">
        <v>0.85892536584054258</v>
      </c>
      <c r="G102" s="183" t="s">
        <v>391</v>
      </c>
      <c r="H102" s="183">
        <v>5.1476920176961087</v>
      </c>
      <c r="I102" s="183">
        <v>9.8827600000000026E-3</v>
      </c>
      <c r="J102" s="183">
        <v>0.22188370000000004</v>
      </c>
      <c r="K102" s="183">
        <v>1.5740063000000002</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1555400.0000000002</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6.5696676771069638E-4</v>
      </c>
      <c r="F104" s="183">
        <v>7.0403988595893769E-3</v>
      </c>
      <c r="G104" s="183" t="s">
        <v>391</v>
      </c>
      <c r="H104" s="183">
        <v>1.6209468776823107E-2</v>
      </c>
      <c r="I104" s="183">
        <v>5.3529999999999995E-4</v>
      </c>
      <c r="J104" s="183">
        <v>1.6058999999999999E-3</v>
      </c>
      <c r="K104" s="183">
        <v>3.7471000000000002E-3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26765</v>
      </c>
      <c r="AL104" s="160" t="s">
        <v>245</v>
      </c>
    </row>
    <row r="105" spans="1:38" s="2" customFormat="1" ht="24.75" customHeight="1" thickBot="1" x14ac:dyDescent="0.3">
      <c r="A105" s="120" t="s">
        <v>243</v>
      </c>
      <c r="B105" s="120" t="s">
        <v>254</v>
      </c>
      <c r="C105" s="121" t="s">
        <v>255</v>
      </c>
      <c r="D105" s="196"/>
      <c r="E105" s="197">
        <v>4.0246204275565713E-3</v>
      </c>
      <c r="F105" s="183">
        <v>9.8282639739778035E-2</v>
      </c>
      <c r="G105" s="183" t="s">
        <v>391</v>
      </c>
      <c r="H105" s="183">
        <v>0.11596757842038856</v>
      </c>
      <c r="I105" s="183">
        <v>4.7202400000000005E-3</v>
      </c>
      <c r="J105" s="183">
        <v>7.4175200000000004E-3</v>
      </c>
      <c r="K105" s="183">
        <v>1.6183679999999999E-2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33716</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1.4733581632707712E-2</v>
      </c>
      <c r="F107" s="183">
        <v>0.26805142694072515</v>
      </c>
      <c r="G107" s="183" t="s">
        <v>391</v>
      </c>
      <c r="H107" s="183">
        <v>1.44217815794986</v>
      </c>
      <c r="I107" s="183">
        <v>1.9628028000000002E-2</v>
      </c>
      <c r="J107" s="183">
        <v>0.26170704000000006</v>
      </c>
      <c r="K107" s="183">
        <v>1.2431084400000001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6542676.0000000009</v>
      </c>
      <c r="AL107" s="160" t="s">
        <v>245</v>
      </c>
    </row>
    <row r="108" spans="1:38" s="2" customFormat="1" ht="24.75" customHeight="1" thickBot="1" x14ac:dyDescent="0.3">
      <c r="A108" s="132" t="s">
        <v>243</v>
      </c>
      <c r="B108" s="120" t="s">
        <v>259</v>
      </c>
      <c r="C108" s="133" t="s">
        <v>411</v>
      </c>
      <c r="D108" s="196"/>
      <c r="E108" s="197">
        <v>8.8749768982320995E-2</v>
      </c>
      <c r="F108" s="183">
        <v>1.9503932365398109</v>
      </c>
      <c r="G108" s="183" t="s">
        <v>391</v>
      </c>
      <c r="H108" s="183">
        <v>1.9053664611713843</v>
      </c>
      <c r="I108" s="183">
        <v>2.9881602E-2</v>
      </c>
      <c r="J108" s="183">
        <v>0.29881602000000002</v>
      </c>
      <c r="K108" s="183">
        <v>0.59763204000000003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14940801</v>
      </c>
      <c r="AL108" s="160" t="s">
        <v>245</v>
      </c>
    </row>
    <row r="109" spans="1:38" s="2" customFormat="1" ht="24.75" customHeight="1" thickBot="1" x14ac:dyDescent="0.3">
      <c r="A109" s="132" t="s">
        <v>243</v>
      </c>
      <c r="B109" s="120" t="s">
        <v>260</v>
      </c>
      <c r="C109" s="133" t="s">
        <v>412</v>
      </c>
      <c r="D109" s="196"/>
      <c r="E109" s="197">
        <v>6.3224220435942882E-3</v>
      </c>
      <c r="F109" s="183">
        <v>0.112296051964173</v>
      </c>
      <c r="G109" s="183" t="s">
        <v>391</v>
      </c>
      <c r="H109" s="183">
        <v>0.18006383455627706</v>
      </c>
      <c r="I109" s="183">
        <v>8.3131400000000001E-3</v>
      </c>
      <c r="J109" s="183">
        <v>4.5722269999999995E-2</v>
      </c>
      <c r="K109" s="183">
        <v>4.5722269999999995E-2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415657</v>
      </c>
      <c r="AL109" s="160" t="s">
        <v>245</v>
      </c>
    </row>
    <row r="110" spans="1:38" s="2" customFormat="1" ht="24.75" customHeight="1" thickBot="1" x14ac:dyDescent="0.3">
      <c r="A110" s="132" t="s">
        <v>243</v>
      </c>
      <c r="B110" s="120" t="s">
        <v>261</v>
      </c>
      <c r="C110" s="134" t="s">
        <v>413</v>
      </c>
      <c r="D110" s="196"/>
      <c r="E110" s="197">
        <v>2.8427364549578403E-3</v>
      </c>
      <c r="F110" s="183">
        <v>9.5679979725350902E-4</v>
      </c>
      <c r="G110" s="183" t="s">
        <v>391</v>
      </c>
      <c r="H110" s="183">
        <v>6.5634989764738305E-2</v>
      </c>
      <c r="I110" s="183">
        <v>1.2375810000000001E-2</v>
      </c>
      <c r="J110" s="183">
        <v>8.7214620000000007E-2</v>
      </c>
      <c r="K110" s="183">
        <v>8.7214620000000007E-2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609058</v>
      </c>
      <c r="AL110" s="160" t="s">
        <v>245</v>
      </c>
    </row>
    <row r="111" spans="1:38" s="2" customFormat="1" ht="24.75" customHeight="1" thickBot="1" x14ac:dyDescent="0.3">
      <c r="A111" s="120" t="s">
        <v>243</v>
      </c>
      <c r="B111" s="120" t="s">
        <v>262</v>
      </c>
      <c r="C111" s="121" t="s">
        <v>414</v>
      </c>
      <c r="D111" s="196"/>
      <c r="E111" s="197">
        <v>8.9939617563291433E-5</v>
      </c>
      <c r="F111" s="183">
        <v>6.495068906666667E-6</v>
      </c>
      <c r="G111" s="183" t="s">
        <v>391</v>
      </c>
      <c r="H111" s="183">
        <v>1.5308407031375314E-3</v>
      </c>
      <c r="I111" s="183">
        <v>1.6435999999999996E-5</v>
      </c>
      <c r="J111" s="183">
        <v>8.3745333333333326E-5</v>
      </c>
      <c r="K111" s="183">
        <v>8.3745333333333326E-5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7826.6666666666661</v>
      </c>
      <c r="AL111" s="160" t="s">
        <v>245</v>
      </c>
    </row>
    <row r="112" spans="1:38" s="2" customFormat="1" ht="24.75" customHeight="1" thickBot="1" x14ac:dyDescent="0.3">
      <c r="A112" s="120" t="s">
        <v>263</v>
      </c>
      <c r="B112" s="120" t="s">
        <v>264</v>
      </c>
      <c r="C112" s="121" t="s">
        <v>265</v>
      </c>
      <c r="D112" s="181"/>
      <c r="E112" s="183">
        <v>16.041333333333334</v>
      </c>
      <c r="F112" s="183" t="s">
        <v>390</v>
      </c>
      <c r="G112" s="183" t="s">
        <v>391</v>
      </c>
      <c r="H112" s="183">
        <v>37.473700000000001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401.0333333333333</v>
      </c>
      <c r="AL112" s="160" t="s">
        <v>430</v>
      </c>
    </row>
    <row r="113" spans="1:38" s="2" customFormat="1" ht="24.75" customHeight="1" thickBot="1" x14ac:dyDescent="0.3">
      <c r="A113" s="120" t="s">
        <v>263</v>
      </c>
      <c r="B113" s="135" t="s">
        <v>266</v>
      </c>
      <c r="C113" s="136" t="s">
        <v>267</v>
      </c>
      <c r="D113" s="181"/>
      <c r="E113" s="182">
        <v>3.6919551144986729</v>
      </c>
      <c r="F113" s="183">
        <v>10.821527291622429</v>
      </c>
      <c r="G113" s="183" t="s">
        <v>391</v>
      </c>
      <c r="H113" s="183">
        <v>13.824317187275806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92.298877862466853</v>
      </c>
      <c r="AL113" s="160" t="s">
        <v>385</v>
      </c>
    </row>
    <row r="114" spans="1:38" s="2" customFormat="1" ht="24.75" customHeight="1" thickBot="1" x14ac:dyDescent="0.3">
      <c r="A114" s="120" t="s">
        <v>263</v>
      </c>
      <c r="B114" s="135" t="s">
        <v>268</v>
      </c>
      <c r="C114" s="136" t="s">
        <v>415</v>
      </c>
      <c r="D114" s="181"/>
      <c r="E114" s="182">
        <v>9.3330280000000002E-2</v>
      </c>
      <c r="F114" s="183" t="s">
        <v>391</v>
      </c>
      <c r="G114" s="183" t="s">
        <v>391</v>
      </c>
      <c r="H114" s="183">
        <v>0.30332341000000002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2.3332570000000001</v>
      </c>
      <c r="AL114" s="160" t="s">
        <v>385</v>
      </c>
    </row>
    <row r="115" spans="1:38" s="2" customFormat="1" ht="24.75" customHeight="1" thickBot="1" x14ac:dyDescent="0.3">
      <c r="A115" s="120" t="s">
        <v>263</v>
      </c>
      <c r="B115" s="135" t="s">
        <v>269</v>
      </c>
      <c r="C115" s="136" t="s">
        <v>270</v>
      </c>
      <c r="D115" s="181"/>
      <c r="E115" s="182">
        <v>0.51997347949279682</v>
      </c>
      <c r="F115" s="183" t="s">
        <v>391</v>
      </c>
      <c r="G115" s="183" t="s">
        <v>391</v>
      </c>
      <c r="H115" s="183">
        <v>1.0399469589855936</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12.99933698731992</v>
      </c>
      <c r="AL115" s="160" t="s">
        <v>385</v>
      </c>
    </row>
    <row r="116" spans="1:38" s="2" customFormat="1" ht="24.75" customHeight="1" thickBot="1" x14ac:dyDescent="0.3">
      <c r="A116" s="120" t="s">
        <v>263</v>
      </c>
      <c r="B116" s="120" t="s">
        <v>271</v>
      </c>
      <c r="C116" s="125" t="s">
        <v>416</v>
      </c>
      <c r="D116" s="181" t="s">
        <v>418</v>
      </c>
      <c r="E116" s="182">
        <v>0.68881139973511785</v>
      </c>
      <c r="F116" s="183">
        <v>4.1325017701099385E-2</v>
      </c>
      <c r="G116" s="183" t="s">
        <v>391</v>
      </c>
      <c r="H116" s="183">
        <v>1.8872144686787737</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16.205148142215446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1.3605163320939315</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30.020987596589993</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0.37229612789471828</v>
      </c>
      <c r="J119" s="183">
        <v>6.6464148285619684</v>
      </c>
      <c r="K119" s="183">
        <v>6.6464148285619684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1.6850992234034128</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1.6372225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2.3120139000000002</v>
      </c>
      <c r="G125" s="187" t="s">
        <v>391</v>
      </c>
      <c r="H125" s="183" t="s">
        <v>390</v>
      </c>
      <c r="I125" s="183">
        <v>1.0584059877002701E-5</v>
      </c>
      <c r="J125" s="183">
        <v>7.0239670092836108E-5</v>
      </c>
      <c r="K125" s="183">
        <v>1.484975673652197E-4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3207.2908718190001</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0.1496149104</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623.39545999999996</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0.8087927591786388</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24.22053182567047</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3.6230000000000005E-2</v>
      </c>
      <c r="F133" s="183">
        <v>2.7359999999999997E-3</v>
      </c>
      <c r="G133" s="183">
        <v>1.436E-3</v>
      </c>
      <c r="H133" s="183" t="s">
        <v>391</v>
      </c>
      <c r="I133" s="183">
        <v>3.5775500000000005E-3</v>
      </c>
      <c r="J133" s="183">
        <v>5.9841500000000014E-3</v>
      </c>
      <c r="K133" s="183">
        <v>9.667000000000002E-3</v>
      </c>
      <c r="L133" s="183" t="s">
        <v>390</v>
      </c>
      <c r="M133" s="183">
        <v>1.1321999999999999E-2</v>
      </c>
      <c r="N133" s="183">
        <v>2.83774491E-3</v>
      </c>
      <c r="O133" s="183">
        <v>4.7531990999999992E-4</v>
      </c>
      <c r="P133" s="183">
        <v>0.14080052999999998</v>
      </c>
      <c r="Q133" s="183">
        <v>1.2861041700000001E-3</v>
      </c>
      <c r="R133" s="183">
        <v>1.2813793199999998E-3</v>
      </c>
      <c r="S133" s="183">
        <v>1.1745977099999999E-3</v>
      </c>
      <c r="T133" s="183">
        <v>1.6376330100000001E-3</v>
      </c>
      <c r="U133" s="183">
        <v>1.8691506599999999E-3</v>
      </c>
      <c r="V133" s="183">
        <v>1.5130859640000001E-2</v>
      </c>
      <c r="W133" s="183">
        <v>2.5514190000000001E-3</v>
      </c>
      <c r="X133" s="183">
        <v>1.2473604E-6</v>
      </c>
      <c r="Y133" s="183">
        <v>6.8132337000000012E-7</v>
      </c>
      <c r="Z133" s="183">
        <v>6.0856068000000008E-7</v>
      </c>
      <c r="AA133" s="183">
        <v>6.6053402999999995E-7</v>
      </c>
      <c r="AB133" s="183">
        <v>3.19777848E-6</v>
      </c>
      <c r="AC133" s="183">
        <v>1.4174549999999999E-2</v>
      </c>
      <c r="AD133" s="183">
        <v>3.8743769999999997E-2</v>
      </c>
      <c r="AE133" s="184"/>
      <c r="AF133" s="191">
        <v>0.69909259000000001</v>
      </c>
      <c r="AG133" s="191" t="s">
        <v>391</v>
      </c>
      <c r="AH133" s="191">
        <v>60.214232240000001</v>
      </c>
      <c r="AI133" s="191" t="s">
        <v>391</v>
      </c>
      <c r="AJ133" s="191" t="s">
        <v>391</v>
      </c>
      <c r="AK133" s="183">
        <v>94497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0.45203393979060008</v>
      </c>
      <c r="F135" s="182">
        <v>0.17484331633410002</v>
      </c>
      <c r="G135" s="182">
        <v>1.5636394143700005E-2</v>
      </c>
      <c r="H135" s="182" t="s">
        <v>390</v>
      </c>
      <c r="I135" s="182">
        <v>0.59560446783730014</v>
      </c>
      <c r="J135" s="182">
        <v>0.64109215989169999</v>
      </c>
      <c r="K135" s="182">
        <v>0.65957153478880004</v>
      </c>
      <c r="L135" s="182">
        <v>0.25015387649166604</v>
      </c>
      <c r="M135" s="182">
        <v>7.9361807731161003</v>
      </c>
      <c r="N135" s="182">
        <v>6.9653028458300001E-2</v>
      </c>
      <c r="O135" s="182">
        <v>1.4214903767000003E-2</v>
      </c>
      <c r="P135" s="182" t="s">
        <v>390</v>
      </c>
      <c r="Q135" s="182">
        <v>5.8281105444700006E-2</v>
      </c>
      <c r="R135" s="182">
        <v>1.4214903767000003E-3</v>
      </c>
      <c r="S135" s="182">
        <v>2.8429807534000005E-2</v>
      </c>
      <c r="T135" s="182" t="s">
        <v>390</v>
      </c>
      <c r="U135" s="182">
        <v>9.9504326369000036E-3</v>
      </c>
      <c r="V135" s="182">
        <v>2.4918726303551004</v>
      </c>
      <c r="W135" s="182">
        <v>1.4214903767000002</v>
      </c>
      <c r="X135" s="182">
        <v>0.33120725777110005</v>
      </c>
      <c r="Y135" s="182">
        <v>0.65815004441210012</v>
      </c>
      <c r="Z135" s="182">
        <v>0.80740653396560003</v>
      </c>
      <c r="AA135" s="182" t="s">
        <v>390</v>
      </c>
      <c r="AB135" s="183">
        <v>1.7967638361488003</v>
      </c>
      <c r="AC135" s="182" t="s">
        <v>390</v>
      </c>
      <c r="AD135" s="182" t="s">
        <v>391</v>
      </c>
      <c r="AE135" s="184"/>
      <c r="AF135" s="191" t="s">
        <v>391</v>
      </c>
      <c r="AG135" s="191" t="s">
        <v>391</v>
      </c>
      <c r="AH135" s="191" t="s">
        <v>391</v>
      </c>
      <c r="AI135" s="191" t="s">
        <v>391</v>
      </c>
      <c r="AJ135" s="191" t="s">
        <v>391</v>
      </c>
      <c r="AK135" s="186">
        <v>142.14903767000001</v>
      </c>
      <c r="AL135" s="160" t="s">
        <v>385</v>
      </c>
    </row>
    <row r="136" spans="1:38" s="2" customFormat="1" ht="24.75" customHeight="1" thickBot="1" x14ac:dyDescent="0.3">
      <c r="A136" s="120" t="s">
        <v>288</v>
      </c>
      <c r="B136" s="120" t="s">
        <v>313</v>
      </c>
      <c r="C136" s="121" t="s">
        <v>314</v>
      </c>
      <c r="D136" s="181"/>
      <c r="E136" s="182" t="s">
        <v>391</v>
      </c>
      <c r="F136" s="183">
        <v>4.5310199999999993E-3</v>
      </c>
      <c r="G136" s="182" t="s">
        <v>391</v>
      </c>
      <c r="H136" s="183">
        <v>0.10131689280000002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2.1517949999999997E-3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7.2227E-2</v>
      </c>
      <c r="G139" s="183">
        <v>4.0200000000000001E-4</v>
      </c>
      <c r="H139" s="183" t="s">
        <v>390</v>
      </c>
      <c r="I139" s="183">
        <v>0.34672670799999999</v>
      </c>
      <c r="J139" s="183">
        <v>0.34726520799999999</v>
      </c>
      <c r="K139" s="183">
        <v>0.34853311999999997</v>
      </c>
      <c r="L139" s="183" t="s">
        <v>390</v>
      </c>
      <c r="M139" s="183" t="s">
        <v>390</v>
      </c>
      <c r="N139" s="183">
        <v>1.0012700000000001E-3</v>
      </c>
      <c r="O139" s="183">
        <v>2.0177800000000003E-3</v>
      </c>
      <c r="P139" s="183">
        <v>2.0177800000000003E-3</v>
      </c>
      <c r="Q139" s="183">
        <v>3.1921899999999997E-3</v>
      </c>
      <c r="R139" s="183">
        <v>3.0495299999999995E-3</v>
      </c>
      <c r="S139" s="183">
        <v>7.1039300000000005E-3</v>
      </c>
      <c r="T139" s="183" t="s">
        <v>390</v>
      </c>
      <c r="U139" s="183" t="s">
        <v>390</v>
      </c>
      <c r="V139" s="183" t="s">
        <v>390</v>
      </c>
      <c r="W139" s="183">
        <v>3.5202879999999994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202.23207989858119</v>
      </c>
      <c r="F141" s="19">
        <f t="shared" ref="F141:AD141" si="0">SUM(F14:F140)</f>
        <v>354.58968951570625</v>
      </c>
      <c r="G141" s="19">
        <f t="shared" si="0"/>
        <v>129.86361490210857</v>
      </c>
      <c r="H141" s="19">
        <f t="shared" si="0"/>
        <v>85.549621679953063</v>
      </c>
      <c r="I141" s="19">
        <f t="shared" si="0"/>
        <v>81.153110901304586</v>
      </c>
      <c r="J141" s="19">
        <f t="shared" si="0"/>
        <v>96.432711352139137</v>
      </c>
      <c r="K141" s="19">
        <f t="shared" si="0"/>
        <v>113.36062156177924</v>
      </c>
      <c r="L141" s="19">
        <f t="shared" si="0"/>
        <v>7.7070023095921076</v>
      </c>
      <c r="M141" s="19">
        <f t="shared" si="0"/>
        <v>1184.8754081801044</v>
      </c>
      <c r="N141" s="19">
        <f t="shared" si="0"/>
        <v>27.933373983323605</v>
      </c>
      <c r="O141" s="19">
        <f t="shared" si="0"/>
        <v>1.3563488623590829</v>
      </c>
      <c r="P141" s="19">
        <f t="shared" si="0"/>
        <v>2.4277338884084618</v>
      </c>
      <c r="Q141" s="19">
        <f t="shared" si="0"/>
        <v>1.5852966037462912</v>
      </c>
      <c r="R141" s="19">
        <f>SUM(R14:R140)</f>
        <v>12.116867384449302</v>
      </c>
      <c r="S141" s="19">
        <f t="shared" si="0"/>
        <v>78.081284872732226</v>
      </c>
      <c r="T141" s="19">
        <f t="shared" si="0"/>
        <v>5.6458384712819623</v>
      </c>
      <c r="U141" s="19">
        <f t="shared" si="0"/>
        <v>21.87144017034225</v>
      </c>
      <c r="V141" s="19">
        <f t="shared" si="0"/>
        <v>57.67374491757738</v>
      </c>
      <c r="W141" s="19">
        <f t="shared" si="0"/>
        <v>38.228893397184535</v>
      </c>
      <c r="X141" s="19">
        <f t="shared" si="0"/>
        <v>20.974820115823928</v>
      </c>
      <c r="Y141" s="19">
        <f t="shared" si="0"/>
        <v>15.354218948344975</v>
      </c>
      <c r="Z141" s="19">
        <f t="shared" si="0"/>
        <v>9.0041596833797932</v>
      </c>
      <c r="AA141" s="19">
        <f t="shared" si="0"/>
        <v>10.588070495068633</v>
      </c>
      <c r="AB141" s="19">
        <f t="shared" si="0"/>
        <v>55.993722898683323</v>
      </c>
      <c r="AC141" s="19">
        <f t="shared" si="0"/>
        <v>25.786224994632203</v>
      </c>
      <c r="AD141" s="19">
        <f t="shared" si="0"/>
        <v>1.7516567032904671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202.23207989858119</v>
      </c>
      <c r="F152" s="13">
        <f t="shared" ref="F152:AD152" si="1">SUM(F$141, F$151, IF(AND(ISNUMBER(SEARCH($B$4,"AT|BE|CH|GB|IE|LT|LU|NL")),SUM(F$143:F$149)&gt;0),SUM(F$143:F$149)-SUM(F$27:F$33),0))</f>
        <v>354.58968951570625</v>
      </c>
      <c r="G152" s="13">
        <f t="shared" si="1"/>
        <v>129.86361490210857</v>
      </c>
      <c r="H152" s="13">
        <f t="shared" si="1"/>
        <v>85.549621679953063</v>
      </c>
      <c r="I152" s="13">
        <f t="shared" si="1"/>
        <v>81.153110901304586</v>
      </c>
      <c r="J152" s="13">
        <f t="shared" si="1"/>
        <v>96.432711352139137</v>
      </c>
      <c r="K152" s="13">
        <f t="shared" si="1"/>
        <v>113.36062156177924</v>
      </c>
      <c r="L152" s="13">
        <f t="shared" si="1"/>
        <v>7.7070023095921076</v>
      </c>
      <c r="M152" s="13">
        <f t="shared" si="1"/>
        <v>1184.8754081801044</v>
      </c>
      <c r="N152" s="13">
        <f t="shared" si="1"/>
        <v>27.933373983323605</v>
      </c>
      <c r="O152" s="13">
        <f t="shared" si="1"/>
        <v>1.3563488623590829</v>
      </c>
      <c r="P152" s="13">
        <f t="shared" si="1"/>
        <v>2.4277338884084618</v>
      </c>
      <c r="Q152" s="13">
        <f t="shared" si="1"/>
        <v>1.5852966037462912</v>
      </c>
      <c r="R152" s="13">
        <f t="shared" si="1"/>
        <v>12.116867384449302</v>
      </c>
      <c r="S152" s="13">
        <f t="shared" si="1"/>
        <v>78.081284872732226</v>
      </c>
      <c r="T152" s="13">
        <f t="shared" si="1"/>
        <v>5.6458384712819623</v>
      </c>
      <c r="U152" s="13">
        <f t="shared" si="1"/>
        <v>21.87144017034225</v>
      </c>
      <c r="V152" s="13">
        <f t="shared" si="1"/>
        <v>57.67374491757738</v>
      </c>
      <c r="W152" s="13">
        <f t="shared" si="1"/>
        <v>38.228893397184535</v>
      </c>
      <c r="X152" s="13">
        <f t="shared" si="1"/>
        <v>20.974820115823928</v>
      </c>
      <c r="Y152" s="13">
        <f t="shared" si="1"/>
        <v>15.354218948344975</v>
      </c>
      <c r="Z152" s="13">
        <f t="shared" si="1"/>
        <v>9.0041596833797932</v>
      </c>
      <c r="AA152" s="13">
        <f t="shared" si="1"/>
        <v>10.588070495068633</v>
      </c>
      <c r="AB152" s="13">
        <f t="shared" si="1"/>
        <v>55.993722898683323</v>
      </c>
      <c r="AC152" s="13">
        <f t="shared" si="1"/>
        <v>25.786224994632203</v>
      </c>
      <c r="AD152" s="13">
        <f t="shared" si="1"/>
        <v>1.7516567032904671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202.23207989858119</v>
      </c>
      <c r="F154" s="13">
        <f>SUM(F$141, F$153, -1 * IF(OR($B$6=2005,$B$6&gt;=2020),SUM(F$99:F$122),0), IF(AND(ISNUMBER(SEARCH($B$4,"AT|BE|CH|GB|IE|LT|LU|NL")),SUM(F$143:F$149)&gt;0),SUM(F$143:F$149)-SUM(F$27:F$33),0))</f>
        <v>354.58968951570625</v>
      </c>
      <c r="G154" s="13">
        <f>SUM(G$141, G$153, IF(AND(ISNUMBER(SEARCH($B$4,"AT|BE|CH|GB|IE|LT|LU|NL")),SUM(G$143:G$149)&gt;0),SUM(G$143:G$149)-SUM(G$27:G$33),0))</f>
        <v>129.86361490210857</v>
      </c>
      <c r="H154" s="13">
        <f>SUM(H$141, H$153, IF(AND(ISNUMBER(SEARCH($B$4,"AT|BE|CH|GB|IE|LT|LU|NL")),SUM(H$143:H$149)&gt;0),SUM(H$143:H$149)-SUM(H$27:H$33),0))</f>
        <v>85.549621679953063</v>
      </c>
      <c r="I154" s="13">
        <f t="shared" ref="I154:AD154" si="2">SUM(I$141, I$153, IF(AND(ISNUMBER(SEARCH($B$4,"AT|BE|CH|GB|IE|LT|LU|NL")),SUM(I$143:I$149)&gt;0),SUM(I$143:I$149)-SUM(I$27:I$33),0))</f>
        <v>81.153110901304586</v>
      </c>
      <c r="J154" s="13">
        <f t="shared" si="2"/>
        <v>96.432711352139137</v>
      </c>
      <c r="K154" s="13">
        <f t="shared" si="2"/>
        <v>113.36062156177924</v>
      </c>
      <c r="L154" s="13">
        <f t="shared" si="2"/>
        <v>7.7070023095921076</v>
      </c>
      <c r="M154" s="13">
        <f t="shared" si="2"/>
        <v>1184.8754081801044</v>
      </c>
      <c r="N154" s="13">
        <f t="shared" si="2"/>
        <v>27.933373983323605</v>
      </c>
      <c r="O154" s="13">
        <f t="shared" si="2"/>
        <v>1.3563488623590829</v>
      </c>
      <c r="P154" s="13">
        <f t="shared" si="2"/>
        <v>2.4277338884084618</v>
      </c>
      <c r="Q154" s="13">
        <f t="shared" si="2"/>
        <v>1.5852966037462912</v>
      </c>
      <c r="R154" s="13">
        <f t="shared" si="2"/>
        <v>12.116867384449302</v>
      </c>
      <c r="S154" s="13">
        <f t="shared" si="2"/>
        <v>78.081284872732226</v>
      </c>
      <c r="T154" s="13">
        <f t="shared" si="2"/>
        <v>5.6458384712819623</v>
      </c>
      <c r="U154" s="13">
        <f t="shared" si="2"/>
        <v>21.87144017034225</v>
      </c>
      <c r="V154" s="13">
        <f t="shared" si="2"/>
        <v>57.67374491757738</v>
      </c>
      <c r="W154" s="13">
        <f t="shared" si="2"/>
        <v>38.228893397184535</v>
      </c>
      <c r="X154" s="13">
        <f t="shared" si="2"/>
        <v>20.974820115823928</v>
      </c>
      <c r="Y154" s="13">
        <f t="shared" si="2"/>
        <v>15.354218948344975</v>
      </c>
      <c r="Z154" s="13">
        <f t="shared" si="2"/>
        <v>9.0041596833797932</v>
      </c>
      <c r="AA154" s="13">
        <f t="shared" si="2"/>
        <v>10.588070495068633</v>
      </c>
      <c r="AB154" s="13">
        <f t="shared" si="2"/>
        <v>55.993722898683323</v>
      </c>
      <c r="AC154" s="13">
        <f t="shared" si="2"/>
        <v>25.786224994632203</v>
      </c>
      <c r="AD154" s="13">
        <f t="shared" si="2"/>
        <v>1.7516567032904671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3.360762651430123</v>
      </c>
      <c r="F157" s="22">
        <v>0.11484292454224386</v>
      </c>
      <c r="G157" s="22">
        <v>0.20886918774566032</v>
      </c>
      <c r="H157" s="22" t="s">
        <v>390</v>
      </c>
      <c r="I157" s="22">
        <v>4.5559964876061329E-2</v>
      </c>
      <c r="J157" s="22">
        <v>4.5559964876061329E-2</v>
      </c>
      <c r="K157" s="22">
        <v>4.5559964876061329E-2</v>
      </c>
      <c r="L157" s="22">
        <v>2.1868783140509437E-2</v>
      </c>
      <c r="M157" s="22">
        <v>0.76174846293349041</v>
      </c>
      <c r="N157" s="22">
        <v>0</v>
      </c>
      <c r="O157" s="22">
        <v>2.1632880158000563E-3</v>
      </c>
      <c r="P157" s="22">
        <v>1.3178651130735975E-3</v>
      </c>
      <c r="Q157" s="22">
        <v>2.4865379491954672E-5</v>
      </c>
      <c r="R157" s="22">
        <v>7.4596138475864016E-3</v>
      </c>
      <c r="S157" s="22">
        <v>5.2714604522943898E-3</v>
      </c>
      <c r="T157" s="22">
        <v>2.1881533952920113E-3</v>
      </c>
      <c r="U157" s="22">
        <v>2.4865379491954672E-5</v>
      </c>
      <c r="V157" s="22">
        <v>0.43216029557017221</v>
      </c>
      <c r="W157" s="22" t="s">
        <v>390</v>
      </c>
      <c r="X157" s="22">
        <v>1.2681343540896883E-3</v>
      </c>
      <c r="Y157" s="22">
        <v>7.6585368835220399E-3</v>
      </c>
      <c r="Z157" s="22">
        <v>8.553690545232407E-3</v>
      </c>
      <c r="AA157" s="22">
        <v>1.9643649798644193E-3</v>
      </c>
      <c r="AB157" s="22">
        <v>1.9444726762708555E-2</v>
      </c>
      <c r="AC157" s="22" t="s">
        <v>391</v>
      </c>
      <c r="AD157" s="22" t="s">
        <v>391</v>
      </c>
      <c r="AE157" s="59"/>
      <c r="AF157" s="22">
        <v>10888.54967952695</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9.5696125988732381E-2</v>
      </c>
      <c r="F158" s="22">
        <v>1.7536065169301538E-2</v>
      </c>
      <c r="G158" s="22">
        <v>9.4062454813490532E-3</v>
      </c>
      <c r="H158" s="22" t="s">
        <v>390</v>
      </c>
      <c r="I158" s="22">
        <v>8.3501241852048595E-4</v>
      </c>
      <c r="J158" s="22">
        <v>8.3501241852048595E-4</v>
      </c>
      <c r="K158" s="22">
        <v>8.3501241852048595E-4</v>
      </c>
      <c r="L158" s="22">
        <v>1.2525186277807289E-4</v>
      </c>
      <c r="M158" s="22">
        <v>0.51955574206138322</v>
      </c>
      <c r="N158" s="22">
        <v>0.29551397558421422</v>
      </c>
      <c r="O158" s="22">
        <v>9.3633371362391131E-5</v>
      </c>
      <c r="P158" s="22">
        <v>5.7942204489459235E-5</v>
      </c>
      <c r="Q158" s="22">
        <v>1.1509780752276973E-6</v>
      </c>
      <c r="R158" s="22">
        <v>3.1384718939844177E-4</v>
      </c>
      <c r="S158" s="22">
        <v>2.3482845145544567E-4</v>
      </c>
      <c r="T158" s="22">
        <v>9.5591752721710036E-5</v>
      </c>
      <c r="U158" s="22">
        <v>1.1084831655386874E-6</v>
      </c>
      <c r="V158" s="22">
        <v>1.8707479252845684E-2</v>
      </c>
      <c r="W158" s="22" t="s">
        <v>390</v>
      </c>
      <c r="X158" s="22">
        <v>5.4535380687089578E-5</v>
      </c>
      <c r="Y158" s="22">
        <v>3.1859304848291732E-4</v>
      </c>
      <c r="Z158" s="22">
        <v>3.5373901255714098E-4</v>
      </c>
      <c r="AA158" s="22">
        <v>8.463802130901461E-5</v>
      </c>
      <c r="AB158" s="22">
        <v>8.1150546303616249E-4</v>
      </c>
      <c r="AC158" s="22" t="s">
        <v>391</v>
      </c>
      <c r="AD158" s="22" t="s">
        <v>391</v>
      </c>
      <c r="AE158" s="59"/>
      <c r="AF158" s="22">
        <v>461.78113984038634</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6.5360000000000001E-2</v>
      </c>
      <c r="F163" s="24">
        <v>0.17200000000000001</v>
      </c>
      <c r="G163" s="24">
        <v>1.3072E-2</v>
      </c>
      <c r="H163" s="24">
        <v>1.4792000000000001E-2</v>
      </c>
      <c r="I163" s="24" t="s">
        <v>390</v>
      </c>
      <c r="J163" s="24" t="s">
        <v>390</v>
      </c>
      <c r="K163" s="24" t="s">
        <v>390</v>
      </c>
      <c r="L163" s="24" t="s">
        <v>390</v>
      </c>
      <c r="M163" s="24">
        <v>1.8576000000000001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344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2016</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2016</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45.338957588000063</v>
      </c>
      <c r="F14" s="183">
        <v>4.7787129590000017</v>
      </c>
      <c r="G14" s="183">
        <v>58.406135387999981</v>
      </c>
      <c r="H14" s="183">
        <v>5.0770354999999989E-2</v>
      </c>
      <c r="I14" s="183">
        <v>1.385020516999999</v>
      </c>
      <c r="J14" s="183">
        <v>1.9459321359999973</v>
      </c>
      <c r="K14" s="183">
        <v>2.3419852660000058</v>
      </c>
      <c r="L14" s="183">
        <v>1.5509930472652341E-2</v>
      </c>
      <c r="M14" s="183">
        <v>9.9853739879999956</v>
      </c>
      <c r="N14" s="183">
        <v>1.58082261987741</v>
      </c>
      <c r="O14" s="183">
        <v>0.131549754312379</v>
      </c>
      <c r="P14" s="183">
        <v>1.0597603695203501</v>
      </c>
      <c r="Q14" s="183">
        <v>0.34803025027795798</v>
      </c>
      <c r="R14" s="183">
        <v>3.7340236400102098</v>
      </c>
      <c r="S14" s="183">
        <v>1.051887666443134</v>
      </c>
      <c r="T14" s="183">
        <v>2.0288214373788502</v>
      </c>
      <c r="U14" s="183">
        <v>18.2235421260098</v>
      </c>
      <c r="V14" s="183">
        <v>5.3013891558808899</v>
      </c>
      <c r="W14" s="183">
        <v>1.24133351802341</v>
      </c>
      <c r="X14" s="183">
        <v>2.9871505884321798E-3</v>
      </c>
      <c r="Y14" s="183">
        <v>6.8087419785421701E-3</v>
      </c>
      <c r="Z14" s="183">
        <v>5.2386423293622102E-3</v>
      </c>
      <c r="AA14" s="183">
        <v>2.7617448466520102E-3</v>
      </c>
      <c r="AB14" s="183">
        <v>1.7796279742988599E-2</v>
      </c>
      <c r="AC14" s="183">
        <v>3.1320358168474498</v>
      </c>
      <c r="AD14" s="183">
        <v>0.72518474934375032</v>
      </c>
      <c r="AE14" s="184"/>
      <c r="AF14" s="183">
        <v>694.56982372199991</v>
      </c>
      <c r="AG14" s="183">
        <v>442278.30384078529</v>
      </c>
      <c r="AH14" s="183">
        <v>38904.914240772698</v>
      </c>
      <c r="AI14" s="183">
        <v>11660.062442100001</v>
      </c>
      <c r="AJ14" s="183">
        <v>7311.5483759999997</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0.29517757899999991</v>
      </c>
      <c r="F15" s="183">
        <v>5.7143929999999982E-3</v>
      </c>
      <c r="G15" s="183">
        <v>9.8128769999999976E-2</v>
      </c>
      <c r="H15" s="183" t="s">
        <v>390</v>
      </c>
      <c r="I15" s="183">
        <v>4.5189930000000007E-3</v>
      </c>
      <c r="J15" s="183">
        <v>4.5245129999999982E-3</v>
      </c>
      <c r="K15" s="183">
        <v>4.5317900000000008E-3</v>
      </c>
      <c r="L15" s="183">
        <v>1.5859719839052158E-4</v>
      </c>
      <c r="M15" s="183">
        <v>3.3835408999999997E-2</v>
      </c>
      <c r="N15" s="183">
        <v>6.9318959206619976E-3</v>
      </c>
      <c r="O15" s="183">
        <v>2.7556443248942996E-3</v>
      </c>
      <c r="P15" s="183">
        <v>6.6530032176039997E-4</v>
      </c>
      <c r="Q15" s="183">
        <v>1.7279562639537002E-3</v>
      </c>
      <c r="R15" s="183">
        <v>1.060109559188664E-2</v>
      </c>
      <c r="S15" s="183">
        <v>8.590019293605063E-3</v>
      </c>
      <c r="T15" s="183">
        <v>1.4077241093757142E-2</v>
      </c>
      <c r="U15" s="183">
        <v>1.664800638812E-3</v>
      </c>
      <c r="V15" s="183">
        <v>9.8675239983370966E-2</v>
      </c>
      <c r="W15" s="183">
        <v>1.6616509544999996E-3</v>
      </c>
      <c r="X15" s="183">
        <v>4.4957530241310979E-6</v>
      </c>
      <c r="Y15" s="183">
        <v>7.4097906762349994E-6</v>
      </c>
      <c r="Z15" s="183">
        <v>5.2713611599369009E-6</v>
      </c>
      <c r="AA15" s="183">
        <v>5.3089373170449002E-6</v>
      </c>
      <c r="AB15" s="183">
        <v>2.2485842177347902E-5</v>
      </c>
      <c r="AC15" s="183">
        <v>2.1915930850820005E-5</v>
      </c>
      <c r="AD15" s="183">
        <v>1.9949567913409998E-6</v>
      </c>
      <c r="AE15" s="184"/>
      <c r="AF15" s="183">
        <v>1.0069129999999999</v>
      </c>
      <c r="AG15" s="186">
        <v>2379.4473900000003</v>
      </c>
      <c r="AH15" s="183">
        <v>7578.1145022599994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3.4552140000000002</v>
      </c>
      <c r="F16" s="183">
        <v>0.65214624800000009</v>
      </c>
      <c r="G16" s="183">
        <v>4.6622540000000008</v>
      </c>
      <c r="H16" s="183">
        <v>5.53E-4</v>
      </c>
      <c r="I16" s="183">
        <v>0.1659736</v>
      </c>
      <c r="J16" s="183">
        <v>0.23026593999999997</v>
      </c>
      <c r="K16" s="183">
        <v>0.26507400000000003</v>
      </c>
      <c r="L16" s="183">
        <v>6.0884844165606713E-4</v>
      </c>
      <c r="M16" s="183">
        <v>2.0076070000000001</v>
      </c>
      <c r="N16" s="183">
        <v>0.11264139563467651</v>
      </c>
      <c r="O16" s="183">
        <v>8.1257939453727498E-3</v>
      </c>
      <c r="P16" s="183">
        <v>8.3641206496340006E-2</v>
      </c>
      <c r="Q16" s="183">
        <v>2.3306110310120001E-2</v>
      </c>
      <c r="R16" s="183">
        <v>0.25135996076518435</v>
      </c>
      <c r="S16" s="183">
        <v>2.7874558074118434E-2</v>
      </c>
      <c r="T16" s="183">
        <v>0.10596535831637161</v>
      </c>
      <c r="U16" s="183">
        <v>1.2425870010831213</v>
      </c>
      <c r="V16" s="183">
        <v>0.24737446346391656</v>
      </c>
      <c r="W16" s="183">
        <v>6.2123221088499998E-2</v>
      </c>
      <c r="X16" s="183">
        <v>2.6382591873043478E-2</v>
      </c>
      <c r="Y16" s="183">
        <v>1.9450252915652175E-3</v>
      </c>
      <c r="Z16" s="183">
        <v>1.7746993435652175E-3</v>
      </c>
      <c r="AA16" s="183">
        <v>1.7746993435652175E-3</v>
      </c>
      <c r="AB16" s="183">
        <v>3.1877015851739132E-2</v>
      </c>
      <c r="AC16" s="183">
        <v>0.18501752998164195</v>
      </c>
      <c r="AD16" s="183">
        <v>1.526917237943628E-2</v>
      </c>
      <c r="AE16" s="184"/>
      <c r="AF16" s="183">
        <v>50.244239999999998</v>
      </c>
      <c r="AG16" s="186">
        <v>27606.41516</v>
      </c>
      <c r="AH16" s="183">
        <v>25811.127133888</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3.5262312690000028</v>
      </c>
      <c r="F17" s="183">
        <v>5.7029214000000002E-2</v>
      </c>
      <c r="G17" s="183">
        <v>5.0741448359999994</v>
      </c>
      <c r="H17" s="183">
        <v>5.2209999999999996E-6</v>
      </c>
      <c r="I17" s="183">
        <v>5.8977384999999986E-2</v>
      </c>
      <c r="J17" s="183">
        <v>8.3348604999999867E-2</v>
      </c>
      <c r="K17" s="183">
        <v>9.9671402000000089E-2</v>
      </c>
      <c r="L17" s="183">
        <v>6.0555248815606915E-4</v>
      </c>
      <c r="M17" s="183">
        <v>98.682927816000159</v>
      </c>
      <c r="N17" s="183">
        <v>0.39611859348049078</v>
      </c>
      <c r="O17" s="183">
        <v>1.9998796446706473E-2</v>
      </c>
      <c r="P17" s="183">
        <v>0.21246622265049592</v>
      </c>
      <c r="Q17" s="183">
        <v>1.1819193959784785E-2</v>
      </c>
      <c r="R17" s="183">
        <v>0.34831713925113428</v>
      </c>
      <c r="S17" s="183">
        <v>0.56859997103150384</v>
      </c>
      <c r="T17" s="183">
        <v>1.6048519286365075E-2</v>
      </c>
      <c r="U17" s="183">
        <v>0.17404896628293201</v>
      </c>
      <c r="V17" s="183">
        <v>2.7426694596680767</v>
      </c>
      <c r="W17" s="183">
        <v>6.3657011079701427</v>
      </c>
      <c r="X17" s="183">
        <v>1.4177820445491893E-4</v>
      </c>
      <c r="Y17" s="183">
        <v>9.9453590703545603E-4</v>
      </c>
      <c r="Z17" s="183">
        <v>3.1354413450515031E-4</v>
      </c>
      <c r="AA17" s="183">
        <v>1.0043082268106982E-4</v>
      </c>
      <c r="AB17" s="183">
        <v>1.5502890686765951E-3</v>
      </c>
      <c r="AC17" s="183">
        <v>0.19185850237348662</v>
      </c>
      <c r="AD17" s="183">
        <v>0.41717463502597724</v>
      </c>
      <c r="AE17" s="184"/>
      <c r="AF17" s="183">
        <v>16.734618220000002</v>
      </c>
      <c r="AG17" s="186">
        <v>12304.908077116001</v>
      </c>
      <c r="AH17" s="183">
        <v>21218.786779787992</v>
      </c>
      <c r="AI17" s="186">
        <v>0.8835599999999999</v>
      </c>
      <c r="AJ17" s="186" t="s">
        <v>391</v>
      </c>
      <c r="AK17" s="185" t="s">
        <v>391</v>
      </c>
      <c r="AL17" s="160" t="s">
        <v>49</v>
      </c>
    </row>
    <row r="18" spans="1:39" s="2" customFormat="1" ht="24.75" customHeight="1" thickBot="1" x14ac:dyDescent="0.3">
      <c r="A18" s="120" t="s">
        <v>53</v>
      </c>
      <c r="B18" s="120" t="s">
        <v>60</v>
      </c>
      <c r="C18" s="121" t="s">
        <v>61</v>
      </c>
      <c r="D18" s="181"/>
      <c r="E18" s="182">
        <v>0.17604079799999997</v>
      </c>
      <c r="F18" s="182">
        <v>2.4542396999999997E-2</v>
      </c>
      <c r="G18" s="182">
        <v>2.1081063000000011E-2</v>
      </c>
      <c r="H18" s="182" t="s">
        <v>391</v>
      </c>
      <c r="I18" s="182">
        <v>1.3740648999999973E-2</v>
      </c>
      <c r="J18" s="182">
        <v>1.7501073000000013E-2</v>
      </c>
      <c r="K18" s="182">
        <v>2.1211535000000028E-2</v>
      </c>
      <c r="L18" s="182">
        <v>1.5675744E-5</v>
      </c>
      <c r="M18" s="182">
        <v>0.17965136600000006</v>
      </c>
      <c r="N18" s="182">
        <v>7.0505972449999989E-7</v>
      </c>
      <c r="O18" s="182">
        <v>1.2912828074999998E-7</v>
      </c>
      <c r="P18" s="182">
        <v>4.2402556140000003E-5</v>
      </c>
      <c r="Q18" s="182">
        <v>5.0886101200000007E-5</v>
      </c>
      <c r="R18" s="182">
        <v>3.4526309988000013E-7</v>
      </c>
      <c r="S18" s="182">
        <v>7.8568005988000019E-8</v>
      </c>
      <c r="T18" s="182">
        <v>2.3931465913000003E-7</v>
      </c>
      <c r="U18" s="182">
        <v>4.7774601530000002E-6</v>
      </c>
      <c r="V18" s="182">
        <v>6.6654028449999985E-7</v>
      </c>
      <c r="W18" s="182">
        <v>2.1191375505999997E-4</v>
      </c>
      <c r="X18" s="182">
        <v>2.3930161128000008E-7</v>
      </c>
      <c r="Y18" s="182">
        <v>3.6454284891999998E-7</v>
      </c>
      <c r="Z18" s="182">
        <v>3.5766900371999996E-7</v>
      </c>
      <c r="AA18" s="182">
        <v>3.5917398891999999E-7</v>
      </c>
      <c r="AB18" s="183">
        <v>1.3206874528400002E-6</v>
      </c>
      <c r="AC18" s="182">
        <v>1.3090344700400005E-6</v>
      </c>
      <c r="AD18" s="182">
        <v>2.2157199999999998E-12</v>
      </c>
      <c r="AE18" s="184"/>
      <c r="AF18" s="186">
        <v>4.1201439999999998</v>
      </c>
      <c r="AG18" s="186">
        <v>127.73223529999999</v>
      </c>
      <c r="AH18" s="186">
        <v>2749.0961085249978</v>
      </c>
      <c r="AI18" s="186" t="s">
        <v>391</v>
      </c>
      <c r="AJ18" s="186" t="s">
        <v>391</v>
      </c>
      <c r="AK18" s="185" t="s">
        <v>391</v>
      </c>
      <c r="AL18" s="160" t="s">
        <v>49</v>
      </c>
    </row>
    <row r="19" spans="1:39" s="2" customFormat="1" ht="24.75" customHeight="1" thickBot="1" x14ac:dyDescent="0.3">
      <c r="A19" s="120" t="s">
        <v>53</v>
      </c>
      <c r="B19" s="120" t="s">
        <v>62</v>
      </c>
      <c r="C19" s="121" t="s">
        <v>63</v>
      </c>
      <c r="D19" s="181"/>
      <c r="E19" s="182">
        <v>3.5813472000000037</v>
      </c>
      <c r="F19" s="183">
        <v>0.12328570500000002</v>
      </c>
      <c r="G19" s="183">
        <v>5.919162632000007</v>
      </c>
      <c r="H19" s="183">
        <v>1.6129089999999999E-2</v>
      </c>
      <c r="I19" s="183">
        <v>9.3456835000000127E-2</v>
      </c>
      <c r="J19" s="183">
        <v>0.12813431199999994</v>
      </c>
      <c r="K19" s="183">
        <v>0.1608495280000001</v>
      </c>
      <c r="L19" s="183">
        <v>2.7988026620011756E-3</v>
      </c>
      <c r="M19" s="183">
        <v>0.70006115199999863</v>
      </c>
      <c r="N19" s="183">
        <v>4.8339481950746652E-2</v>
      </c>
      <c r="O19" s="183">
        <v>5.5546929917254335E-3</v>
      </c>
      <c r="P19" s="183">
        <v>4.2043142951524247E-2</v>
      </c>
      <c r="Q19" s="183">
        <v>2.5143875887909006E-2</v>
      </c>
      <c r="R19" s="183">
        <v>0.1813729168413831</v>
      </c>
      <c r="S19" s="183">
        <v>4.5281593916308524E-2</v>
      </c>
      <c r="T19" s="183">
        <v>0.62296214779317582</v>
      </c>
      <c r="U19" s="183">
        <v>0.87570341612201674</v>
      </c>
      <c r="V19" s="183">
        <v>0.37418692126891651</v>
      </c>
      <c r="W19" s="183">
        <v>0.11643227023720303</v>
      </c>
      <c r="X19" s="183">
        <v>1.5720036286362744E-4</v>
      </c>
      <c r="Y19" s="183">
        <v>2.7052963345892153E-4</v>
      </c>
      <c r="Z19" s="183">
        <v>1.270315504745915E-4</v>
      </c>
      <c r="AA19" s="183">
        <v>1.2084878647017476E-4</v>
      </c>
      <c r="AB19" s="183">
        <v>6.7561033326731543E-4</v>
      </c>
      <c r="AC19" s="183">
        <v>0.13676597941922017</v>
      </c>
      <c r="AD19" s="183">
        <v>2.8192581858852685E-2</v>
      </c>
      <c r="AE19" s="184"/>
      <c r="AF19" s="183">
        <v>1921.8968979999997</v>
      </c>
      <c r="AG19" s="186">
        <v>20396.302341999995</v>
      </c>
      <c r="AH19" s="183">
        <v>14645.856392704007</v>
      </c>
      <c r="AI19" s="183">
        <v>232.26106750000002</v>
      </c>
      <c r="AJ19" s="186" t="s">
        <v>391</v>
      </c>
      <c r="AK19" s="185" t="s">
        <v>391</v>
      </c>
      <c r="AL19" s="160" t="s">
        <v>49</v>
      </c>
    </row>
    <row r="20" spans="1:39" s="2" customFormat="1" ht="24.75" customHeight="1" thickBot="1" x14ac:dyDescent="0.3">
      <c r="A20" s="120" t="s">
        <v>53</v>
      </c>
      <c r="B20" s="120" t="s">
        <v>64</v>
      </c>
      <c r="C20" s="121" t="s">
        <v>65</v>
      </c>
      <c r="D20" s="181"/>
      <c r="E20" s="182">
        <v>1.8989022069999992</v>
      </c>
      <c r="F20" s="183">
        <v>0.10988119799999996</v>
      </c>
      <c r="G20" s="183">
        <v>1.0543061329999999</v>
      </c>
      <c r="H20" s="183">
        <v>5.9130000000000005E-5</v>
      </c>
      <c r="I20" s="183">
        <v>6.0129150999999978E-2</v>
      </c>
      <c r="J20" s="183">
        <v>9.1329290000000063E-2</v>
      </c>
      <c r="K20" s="183">
        <v>0.10799861600000006</v>
      </c>
      <c r="L20" s="183">
        <v>9.6398726307963178E-4</v>
      </c>
      <c r="M20" s="183">
        <v>1.0887663410000001</v>
      </c>
      <c r="N20" s="183">
        <v>1.1575040233777662E-2</v>
      </c>
      <c r="O20" s="183">
        <v>1.56221426436777E-3</v>
      </c>
      <c r="P20" s="183">
        <v>2.3973569813196979E-2</v>
      </c>
      <c r="Q20" s="183">
        <v>5.8009616225234454E-3</v>
      </c>
      <c r="R20" s="183">
        <v>3.4654660891567414E-2</v>
      </c>
      <c r="S20" s="183">
        <v>1.1665391022389299E-2</v>
      </c>
      <c r="T20" s="183">
        <v>3.1405699343046919E-2</v>
      </c>
      <c r="U20" s="183">
        <v>0.12998326193203863</v>
      </c>
      <c r="V20" s="183">
        <v>3.4136197888894847E-2</v>
      </c>
      <c r="W20" s="183">
        <v>7.0139108360112001E-2</v>
      </c>
      <c r="X20" s="183">
        <v>1.3886139804000021E-4</v>
      </c>
      <c r="Y20" s="183">
        <v>3.8529516582876577E-4</v>
      </c>
      <c r="Z20" s="183">
        <v>1.8620985451594092E-4</v>
      </c>
      <c r="AA20" s="183">
        <v>1.0319050201080447E-4</v>
      </c>
      <c r="AB20" s="183">
        <v>8.1355692039551133E-4</v>
      </c>
      <c r="AC20" s="183">
        <v>3.0983992819805607E-2</v>
      </c>
      <c r="AD20" s="183">
        <v>1.1100147502831597E-2</v>
      </c>
      <c r="AE20" s="184"/>
      <c r="AF20" s="183">
        <v>56.860201720000006</v>
      </c>
      <c r="AG20" s="186">
        <v>2880.1096619999994</v>
      </c>
      <c r="AH20" s="183">
        <v>3849.3577599019991</v>
      </c>
      <c r="AI20" s="183">
        <v>17690.628315000002</v>
      </c>
      <c r="AJ20" s="186" t="s">
        <v>391</v>
      </c>
      <c r="AK20" s="185" t="s">
        <v>391</v>
      </c>
      <c r="AL20" s="160" t="s">
        <v>49</v>
      </c>
    </row>
    <row r="21" spans="1:39" s="2" customFormat="1" ht="24.75" customHeight="1" thickBot="1" x14ac:dyDescent="0.3">
      <c r="A21" s="120" t="s">
        <v>53</v>
      </c>
      <c r="B21" s="120" t="s">
        <v>66</v>
      </c>
      <c r="C21" s="121" t="s">
        <v>67</v>
      </c>
      <c r="D21" s="181"/>
      <c r="E21" s="182">
        <v>0.84825011399999839</v>
      </c>
      <c r="F21" s="183">
        <v>0.22678730300000019</v>
      </c>
      <c r="G21" s="183">
        <v>1.364605321999997</v>
      </c>
      <c r="H21" s="183">
        <v>9.3839408150879992E-3</v>
      </c>
      <c r="I21" s="183">
        <v>4.6671063999999894E-2</v>
      </c>
      <c r="J21" s="183">
        <v>6.9516850000000324E-2</v>
      </c>
      <c r="K21" s="183">
        <v>9.4926402000000465E-2</v>
      </c>
      <c r="L21" s="183">
        <v>1.5362223108356242E-3</v>
      </c>
      <c r="M21" s="183">
        <v>2.2620366380000259</v>
      </c>
      <c r="N21" s="183">
        <v>2.4606359323401918E-2</v>
      </c>
      <c r="O21" s="183">
        <v>2.3144942012431227E-3</v>
      </c>
      <c r="P21" s="183">
        <v>6.2767709221988087E-3</v>
      </c>
      <c r="Q21" s="183">
        <v>1.5899596310749217E-2</v>
      </c>
      <c r="R21" s="183">
        <v>2.4305778417610759E-2</v>
      </c>
      <c r="S21" s="183">
        <v>1.7689161649977966E-2</v>
      </c>
      <c r="T21" s="183">
        <v>7.577863813319563E-2</v>
      </c>
      <c r="U21" s="183">
        <v>8.0931674525033095E-2</v>
      </c>
      <c r="V21" s="183">
        <v>6.7216243095103906E-2</v>
      </c>
      <c r="W21" s="183">
        <v>3.198924374745564E-2</v>
      </c>
      <c r="X21" s="183">
        <v>6.3296495216839715E-4</v>
      </c>
      <c r="Y21" s="183">
        <v>1.0640380032701064E-3</v>
      </c>
      <c r="Z21" s="183">
        <v>4.1509850483798107E-4</v>
      </c>
      <c r="AA21" s="183">
        <v>3.1988263883793092E-4</v>
      </c>
      <c r="AB21" s="183">
        <v>2.4319840991144136E-3</v>
      </c>
      <c r="AC21" s="183">
        <v>1.8042581784543019E-2</v>
      </c>
      <c r="AD21" s="183">
        <v>3.8938788264873216E-3</v>
      </c>
      <c r="AE21" s="184"/>
      <c r="AF21" s="183">
        <v>79.498242599999998</v>
      </c>
      <c r="AG21" s="183">
        <v>2401.1172418000001</v>
      </c>
      <c r="AH21" s="183">
        <v>11015.481279140004</v>
      </c>
      <c r="AI21" s="183">
        <v>1165.5521018859999</v>
      </c>
      <c r="AJ21" s="186" t="s">
        <v>391</v>
      </c>
      <c r="AK21" s="185" t="s">
        <v>391</v>
      </c>
      <c r="AL21" s="160" t="s">
        <v>49</v>
      </c>
    </row>
    <row r="22" spans="1:39" s="2" customFormat="1" ht="24.75" customHeight="1" thickBot="1" x14ac:dyDescent="0.3">
      <c r="A22" s="120" t="s">
        <v>53</v>
      </c>
      <c r="B22" s="123" t="s">
        <v>68</v>
      </c>
      <c r="C22" s="121" t="s">
        <v>69</v>
      </c>
      <c r="D22" s="181"/>
      <c r="E22" s="182">
        <v>8.2352593630000008</v>
      </c>
      <c r="F22" s="183">
        <v>0.33916509700000003</v>
      </c>
      <c r="G22" s="183">
        <v>3.263876725000014</v>
      </c>
      <c r="H22" s="183">
        <v>0.122353193</v>
      </c>
      <c r="I22" s="183">
        <v>0.21513642800000002</v>
      </c>
      <c r="J22" s="183">
        <v>0.32705308700000046</v>
      </c>
      <c r="K22" s="183">
        <v>0.41156039299999941</v>
      </c>
      <c r="L22" s="183">
        <v>4.7068549103953502E-3</v>
      </c>
      <c r="M22" s="183">
        <v>9.8318101570000529</v>
      </c>
      <c r="N22" s="183">
        <v>0.13787561213145888</v>
      </c>
      <c r="O22" s="183">
        <v>1.7928733361342642E-2</v>
      </c>
      <c r="P22" s="183">
        <v>0.11732161279757021</v>
      </c>
      <c r="Q22" s="183">
        <v>4.7580158781885346E-2</v>
      </c>
      <c r="R22" s="183">
        <v>7.3931430899981512E-2</v>
      </c>
      <c r="S22" s="183">
        <v>0.14455163603705309</v>
      </c>
      <c r="T22" s="183">
        <v>5.5740411828318064E-2</v>
      </c>
      <c r="U22" s="183">
        <v>8.7655468175449655E-2</v>
      </c>
      <c r="V22" s="183">
        <v>1.418713795337994</v>
      </c>
      <c r="W22" s="183">
        <v>0.11518493504165316</v>
      </c>
      <c r="X22" s="183">
        <v>1.7381398225336769E-3</v>
      </c>
      <c r="Y22" s="183">
        <v>2.9358222738877647E-3</v>
      </c>
      <c r="Z22" s="183">
        <v>1.0433992683122862E-3</v>
      </c>
      <c r="AA22" s="183">
        <v>8.1476255233981919E-4</v>
      </c>
      <c r="AB22" s="183">
        <v>6.5321239170735472E-3</v>
      </c>
      <c r="AC22" s="183">
        <v>1.6194432840426341E-2</v>
      </c>
      <c r="AD22" s="183">
        <v>1.3698745299095769E-2</v>
      </c>
      <c r="AE22" s="184"/>
      <c r="AF22" s="183">
        <v>1247.7963679190002</v>
      </c>
      <c r="AG22" s="183">
        <v>8196.3117826399994</v>
      </c>
      <c r="AH22" s="183">
        <v>22962.510458201963</v>
      </c>
      <c r="AI22" s="183">
        <v>559.80095191000009</v>
      </c>
      <c r="AJ22" s="183">
        <v>6427.5417830800006</v>
      </c>
      <c r="AK22" s="185" t="s">
        <v>391</v>
      </c>
      <c r="AL22" s="160" t="s">
        <v>49</v>
      </c>
    </row>
    <row r="23" spans="1:39" s="2" customFormat="1" ht="24.75" customHeight="1" thickBot="1" x14ac:dyDescent="0.3">
      <c r="A23" s="120" t="s">
        <v>70</v>
      </c>
      <c r="B23" s="123" t="s">
        <v>393</v>
      </c>
      <c r="C23" s="121" t="s">
        <v>394</v>
      </c>
      <c r="E23" s="183">
        <v>0.48284360000000004</v>
      </c>
      <c r="F23" s="183">
        <v>3.65428E-2</v>
      </c>
      <c r="G23" s="183">
        <v>1.24E-3</v>
      </c>
      <c r="H23" s="183">
        <v>4.9600000000000002E-4</v>
      </c>
      <c r="I23" s="183">
        <v>6.0760000000000007E-3</v>
      </c>
      <c r="J23" s="183">
        <v>6.0760000000000007E-3</v>
      </c>
      <c r="K23" s="183">
        <v>6.0760000000000007E-3</v>
      </c>
      <c r="L23" s="183">
        <v>4.836E-3</v>
      </c>
      <c r="M23" s="183">
        <v>0.38902519999999996</v>
      </c>
      <c r="N23" s="183">
        <v>2.3249999999999999E-5</v>
      </c>
      <c r="O23" s="183">
        <v>6.2E-4</v>
      </c>
      <c r="P23" s="183">
        <v>3.2860000000000002E-4</v>
      </c>
      <c r="Q23" s="183">
        <v>6.1999999999999999E-6</v>
      </c>
      <c r="R23" s="183">
        <v>3.0999999999999999E-3</v>
      </c>
      <c r="S23" s="183">
        <v>0.10539999999999999</v>
      </c>
      <c r="T23" s="183">
        <v>4.3400000000000001E-3</v>
      </c>
      <c r="U23" s="183">
        <v>6.2E-4</v>
      </c>
      <c r="V23" s="183">
        <v>6.2E-2</v>
      </c>
      <c r="W23" s="183" t="s">
        <v>390</v>
      </c>
      <c r="X23" s="183">
        <v>1.8599999999999999E-3</v>
      </c>
      <c r="Y23" s="183">
        <v>3.0999999999999999E-3</v>
      </c>
      <c r="Z23" s="183">
        <v>2.1327999999999998E-3</v>
      </c>
      <c r="AA23" s="183">
        <v>1.3144000000000001E-3</v>
      </c>
      <c r="AB23" s="183">
        <v>8.4072000000000001E-3</v>
      </c>
      <c r="AC23" s="183" t="s">
        <v>391</v>
      </c>
      <c r="AD23" s="183" t="s">
        <v>391</v>
      </c>
      <c r="AE23" s="184"/>
      <c r="AF23" s="183">
        <v>1847.1510000000001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2.4861862050000183</v>
      </c>
      <c r="F24" s="182">
        <v>0.70256718399999396</v>
      </c>
      <c r="G24" s="182">
        <v>1.0376401249999974</v>
      </c>
      <c r="H24" s="183">
        <v>7.3685149000000005E-2</v>
      </c>
      <c r="I24" s="182">
        <v>0.17185451300000087</v>
      </c>
      <c r="J24" s="182">
        <v>0.25973981299999754</v>
      </c>
      <c r="K24" s="182">
        <v>0.4267150939999968</v>
      </c>
      <c r="L24" s="182">
        <v>8.3903126216298817E-3</v>
      </c>
      <c r="M24" s="182">
        <v>2.4166530020001069</v>
      </c>
      <c r="N24" s="182">
        <v>7.6088155199369525E-2</v>
      </c>
      <c r="O24" s="182">
        <v>2.196932396790079E-2</v>
      </c>
      <c r="P24" s="182">
        <v>9.0754727066096053E-3</v>
      </c>
      <c r="Q24" s="182">
        <v>3.2066824153209154E-2</v>
      </c>
      <c r="R24" s="182">
        <v>5.4705433942092756E-2</v>
      </c>
      <c r="S24" s="182">
        <v>4.0111016879709166E-2</v>
      </c>
      <c r="T24" s="182">
        <v>0.10888239310517678</v>
      </c>
      <c r="U24" s="182">
        <v>1.5210687280020762E-2</v>
      </c>
      <c r="V24" s="182">
        <v>0.84945665723772634</v>
      </c>
      <c r="W24" s="182">
        <v>0.22724973066017395</v>
      </c>
      <c r="X24" s="182">
        <v>1.5894059214522444E-2</v>
      </c>
      <c r="Y24" s="182">
        <v>2.5734398370399227E-2</v>
      </c>
      <c r="Z24" s="182">
        <v>8.2891760301054326E-3</v>
      </c>
      <c r="AA24" s="182">
        <v>6.5407340385540405E-3</v>
      </c>
      <c r="AB24" s="183">
        <v>5.645836765358115E-2</v>
      </c>
      <c r="AC24" s="182">
        <v>3.2959991229313278E-2</v>
      </c>
      <c r="AD24" s="182">
        <v>1.1627984658110222E-2</v>
      </c>
      <c r="AE24" s="184"/>
      <c r="AF24" s="183">
        <v>301.05924446</v>
      </c>
      <c r="AG24" s="186">
        <v>657.88826399999994</v>
      </c>
      <c r="AH24" s="183">
        <v>18281.49955209699</v>
      </c>
      <c r="AI24" s="183">
        <v>8819.6074314000016</v>
      </c>
      <c r="AJ24" s="186" t="s">
        <v>391</v>
      </c>
      <c r="AK24" s="185" t="s">
        <v>391</v>
      </c>
      <c r="AL24" s="160" t="s">
        <v>49</v>
      </c>
    </row>
    <row r="25" spans="1:39" s="2" customFormat="1" ht="24.75" customHeight="1" thickBot="1" x14ac:dyDescent="0.3">
      <c r="A25" s="120" t="s">
        <v>73</v>
      </c>
      <c r="B25" s="123" t="s">
        <v>74</v>
      </c>
      <c r="C25" s="125" t="s">
        <v>75</v>
      </c>
      <c r="D25" s="181"/>
      <c r="E25" s="182">
        <v>0.54746866531282978</v>
      </c>
      <c r="F25" s="182">
        <v>5.6719091364655416E-2</v>
      </c>
      <c r="G25" s="182">
        <v>3.2555349113555572E-2</v>
      </c>
      <c r="H25" s="182" t="s">
        <v>390</v>
      </c>
      <c r="I25" s="182">
        <v>4.392729037435361E-3</v>
      </c>
      <c r="J25" s="182">
        <v>4.392729037435361E-3</v>
      </c>
      <c r="K25" s="182">
        <v>4.392729037435361E-3</v>
      </c>
      <c r="L25" s="182">
        <v>2.1085099379689731E-3</v>
      </c>
      <c r="M25" s="182">
        <v>0.32742858899731203</v>
      </c>
      <c r="N25" s="182" t="s">
        <v>390</v>
      </c>
      <c r="O25" s="182">
        <v>3.3718041113474134E-4</v>
      </c>
      <c r="P25" s="182">
        <v>2.054087562085206E-4</v>
      </c>
      <c r="Q25" s="182">
        <v>3.8756369095947287E-6</v>
      </c>
      <c r="R25" s="182">
        <v>1.1626910728784186E-3</v>
      </c>
      <c r="S25" s="182">
        <v>8.2163502483408241E-4</v>
      </c>
      <c r="T25" s="182">
        <v>3.4105604804433615E-4</v>
      </c>
      <c r="U25" s="182">
        <v>3.8756369095947287E-6</v>
      </c>
      <c r="V25" s="182">
        <v>6.735856948875639E-2</v>
      </c>
      <c r="W25" s="182" t="s">
        <v>390</v>
      </c>
      <c r="X25" s="182">
        <v>1.9765748238933113E-4</v>
      </c>
      <c r="Y25" s="182">
        <v>1.1936961681551764E-3</v>
      </c>
      <c r="Z25" s="182">
        <v>1.3332190969005864E-3</v>
      </c>
      <c r="AA25" s="182">
        <v>3.0617531585798354E-4</v>
      </c>
      <c r="AB25" s="183">
        <v>3.0307480633030774E-3</v>
      </c>
      <c r="AC25" s="183" t="s">
        <v>391</v>
      </c>
      <c r="AD25" s="183" t="s">
        <v>391</v>
      </c>
      <c r="AE25" s="184"/>
      <c r="AF25" s="183">
        <v>1697.1414027115316</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6.1961373974580299E-2</v>
      </c>
      <c r="F26" s="183">
        <v>5.8872112947216254E-2</v>
      </c>
      <c r="G26" s="183">
        <v>5.7720487009990228E-3</v>
      </c>
      <c r="H26" s="183" t="s">
        <v>390</v>
      </c>
      <c r="I26" s="183">
        <v>3.594207061371365E-4</v>
      </c>
      <c r="J26" s="183">
        <v>3.594207061371365E-4</v>
      </c>
      <c r="K26" s="183">
        <v>3.594207061371365E-4</v>
      </c>
      <c r="L26" s="183">
        <v>5.3913105920570475E-5</v>
      </c>
      <c r="M26" s="183">
        <v>2.3842993275037689</v>
      </c>
      <c r="N26" s="183">
        <v>1.7797556704744781</v>
      </c>
      <c r="O26" s="183">
        <v>6.8820477877146649E-5</v>
      </c>
      <c r="P26" s="183">
        <v>4.7352575680207196E-5</v>
      </c>
      <c r="Q26" s="183">
        <v>1.2411217733968256E-6</v>
      </c>
      <c r="R26" s="183">
        <v>1.829491716125175E-4</v>
      </c>
      <c r="S26" s="183">
        <v>2.078371810306533E-4</v>
      </c>
      <c r="T26" s="183">
        <v>7.4924248093413858E-5</v>
      </c>
      <c r="U26" s="183">
        <v>9.851929079825956E-7</v>
      </c>
      <c r="V26" s="183">
        <v>1.3762306737848675E-2</v>
      </c>
      <c r="W26" s="183" t="s">
        <v>390</v>
      </c>
      <c r="X26" s="183">
        <v>3.8216181632643565E-5</v>
      </c>
      <c r="Y26" s="183">
        <v>1.6600561493119797E-4</v>
      </c>
      <c r="Z26" s="183">
        <v>1.7280852669217765E-4</v>
      </c>
      <c r="AA26" s="183">
        <v>6.0171148017043193E-5</v>
      </c>
      <c r="AB26" s="183">
        <v>4.3720147127306237E-4</v>
      </c>
      <c r="AC26" s="183" t="s">
        <v>391</v>
      </c>
      <c r="AD26" s="183" t="s">
        <v>391</v>
      </c>
      <c r="AE26" s="184"/>
      <c r="AF26" s="183">
        <v>317.02538187263207</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30.612484563121612</v>
      </c>
      <c r="F27" s="183">
        <v>7.5136670246848754</v>
      </c>
      <c r="G27" s="183">
        <v>7.4675751165022633E-2</v>
      </c>
      <c r="H27" s="183">
        <v>1.0928324214634522</v>
      </c>
      <c r="I27" s="183">
        <v>0.92527717860169623</v>
      </c>
      <c r="J27" s="183">
        <v>0.92527717860169623</v>
      </c>
      <c r="K27" s="183">
        <v>0.92527717860169623</v>
      </c>
      <c r="L27" s="183">
        <v>0.58216536016589027</v>
      </c>
      <c r="M27" s="183">
        <v>82.261978693039751</v>
      </c>
      <c r="N27" s="183">
        <v>0.70546485195404141</v>
      </c>
      <c r="O27" s="183">
        <v>3.8370947054801801E-4</v>
      </c>
      <c r="P27" s="183">
        <v>2.2192362825134784E-2</v>
      </c>
      <c r="Q27" s="183">
        <v>6.1957221267239498E-4</v>
      </c>
      <c r="R27" s="183">
        <v>2.4277066219814514E-2</v>
      </c>
      <c r="S27" s="183">
        <v>1.6686928340947749E-2</v>
      </c>
      <c r="T27" s="183">
        <v>3.7525388085466885E-3</v>
      </c>
      <c r="U27" s="183">
        <v>4.7172548424875409E-4</v>
      </c>
      <c r="V27" s="183">
        <v>8.0475185312066502E-2</v>
      </c>
      <c r="W27" s="183">
        <v>1.4491160999999999</v>
      </c>
      <c r="X27" s="183">
        <v>6.5845215808600005E-2</v>
      </c>
      <c r="Y27" s="183">
        <v>7.4202425820100004E-2</v>
      </c>
      <c r="Z27" s="183">
        <v>5.7212904348599998E-2</v>
      </c>
      <c r="AA27" s="183">
        <v>6.4331554174200001E-2</v>
      </c>
      <c r="AB27" s="183">
        <v>0.26159210015150003</v>
      </c>
      <c r="AC27" s="183">
        <v>1.4491161999999999E-3</v>
      </c>
      <c r="AD27" s="183">
        <v>2.901685E-4</v>
      </c>
      <c r="AE27" s="184"/>
      <c r="AF27" s="183">
        <v>137457.0586149036</v>
      </c>
      <c r="AG27" s="186" t="s">
        <v>391</v>
      </c>
      <c r="AH27" s="183">
        <v>1079.9648775063999</v>
      </c>
      <c r="AI27" s="183">
        <v>5966.4093679309999</v>
      </c>
      <c r="AJ27" s="186" t="s">
        <v>391</v>
      </c>
      <c r="AK27" s="185" t="s">
        <v>391</v>
      </c>
      <c r="AL27" s="160" t="s">
        <v>49</v>
      </c>
    </row>
    <row r="28" spans="1:39" s="2" customFormat="1" ht="24.75" customHeight="1" thickBot="1" x14ac:dyDescent="0.3">
      <c r="A28" s="120" t="s">
        <v>78</v>
      </c>
      <c r="B28" s="120" t="s">
        <v>81</v>
      </c>
      <c r="C28" s="121" t="s">
        <v>82</v>
      </c>
      <c r="D28" s="181" t="s">
        <v>418</v>
      </c>
      <c r="E28" s="182">
        <v>9.8978233880496216</v>
      </c>
      <c r="F28" s="183">
        <v>0.75712331182011072</v>
      </c>
      <c r="G28" s="183">
        <v>1.368364356290673E-2</v>
      </c>
      <c r="H28" s="183">
        <v>4.5848000398178303E-2</v>
      </c>
      <c r="I28" s="183">
        <v>0.34926183101901037</v>
      </c>
      <c r="J28" s="183">
        <v>0.34926183101901037</v>
      </c>
      <c r="K28" s="183">
        <v>0.34926183101901037</v>
      </c>
      <c r="L28" s="183">
        <v>0.2267444840152395</v>
      </c>
      <c r="M28" s="183">
        <v>5.0640031380199497</v>
      </c>
      <c r="N28" s="183">
        <v>3.1832131342076818E-2</v>
      </c>
      <c r="O28" s="183">
        <v>4.4131101104405699E-5</v>
      </c>
      <c r="P28" s="183">
        <v>3.8510640339720968E-3</v>
      </c>
      <c r="Q28" s="183">
        <v>8.1647540744052115E-5</v>
      </c>
      <c r="R28" s="183">
        <v>5.6700259620106547E-3</v>
      </c>
      <c r="S28" s="183">
        <v>3.8204624778513051E-3</v>
      </c>
      <c r="T28" s="183">
        <v>2.7574432638901138E-4</v>
      </c>
      <c r="U28" s="183">
        <v>7.5032879279292859E-5</v>
      </c>
      <c r="V28" s="183">
        <v>1.3307478426329938E-2</v>
      </c>
      <c r="W28" s="183">
        <v>0.31162000000000001</v>
      </c>
      <c r="X28" s="183">
        <v>1.4710551560400001E-2</v>
      </c>
      <c r="Y28" s="183">
        <v>1.6497013351100001E-2</v>
      </c>
      <c r="Z28" s="183">
        <v>1.2912296681600001E-2</v>
      </c>
      <c r="AA28" s="183">
        <v>1.37960505253E-2</v>
      </c>
      <c r="AB28" s="183">
        <v>5.7915912118400005E-2</v>
      </c>
      <c r="AC28" s="183">
        <v>3.1162060000000002E-4</v>
      </c>
      <c r="AD28" s="183">
        <v>4.35153E-5</v>
      </c>
      <c r="AE28" s="184"/>
      <c r="AF28" s="183">
        <v>27658.2114852784</v>
      </c>
      <c r="AG28" s="186" t="s">
        <v>391</v>
      </c>
      <c r="AH28" s="183" t="s">
        <v>391</v>
      </c>
      <c r="AI28" s="183">
        <v>1519.7233821505999</v>
      </c>
      <c r="AJ28" s="186" t="s">
        <v>391</v>
      </c>
      <c r="AK28" s="185" t="s">
        <v>391</v>
      </c>
      <c r="AL28" s="160" t="s">
        <v>49</v>
      </c>
    </row>
    <row r="29" spans="1:39" s="2" customFormat="1" ht="24.75" customHeight="1" thickBot="1" x14ac:dyDescent="0.3">
      <c r="A29" s="120" t="s">
        <v>78</v>
      </c>
      <c r="B29" s="120" t="s">
        <v>83</v>
      </c>
      <c r="C29" s="121" t="s">
        <v>84</v>
      </c>
      <c r="D29" s="181"/>
      <c r="E29" s="182">
        <v>24.279263660752544</v>
      </c>
      <c r="F29" s="183">
        <v>0.73360368087330674</v>
      </c>
      <c r="G29" s="183">
        <v>3.7242258677253282E-2</v>
      </c>
      <c r="H29" s="183">
        <v>4.7208599583321791E-2</v>
      </c>
      <c r="I29" s="183">
        <v>0.43059776700169983</v>
      </c>
      <c r="J29" s="183">
        <v>0.43059776700169983</v>
      </c>
      <c r="K29" s="183">
        <v>0.43059776700169983</v>
      </c>
      <c r="L29" s="183">
        <v>0.26218318870623414</v>
      </c>
      <c r="M29" s="183">
        <v>8.7540070181027385</v>
      </c>
      <c r="N29" s="183">
        <v>1.3332460111939437E-3</v>
      </c>
      <c r="O29" s="183">
        <v>9.3232369983668246E-5</v>
      </c>
      <c r="P29" s="183">
        <v>9.8720709440575771E-3</v>
      </c>
      <c r="Q29" s="183">
        <v>1.8638025777364638E-4</v>
      </c>
      <c r="R29" s="183">
        <v>1.5826101329571445E-2</v>
      </c>
      <c r="S29" s="183">
        <v>1.0613029936692895E-2</v>
      </c>
      <c r="T29" s="183">
        <v>3.7419671284002435E-4</v>
      </c>
      <c r="U29" s="183">
        <v>1.862957755799563E-4</v>
      </c>
      <c r="V29" s="183">
        <v>3.3530705138581432E-2</v>
      </c>
      <c r="W29" s="183">
        <v>0.21577070000000001</v>
      </c>
      <c r="X29" s="183">
        <v>7.3354918138999999E-3</v>
      </c>
      <c r="Y29" s="183">
        <v>4.4420478211300005E-2</v>
      </c>
      <c r="Z29" s="183">
        <v>4.9636827946600001E-2</v>
      </c>
      <c r="AA29" s="183">
        <v>1.14107650449E-2</v>
      </c>
      <c r="AB29" s="183">
        <v>0.11280356301670001</v>
      </c>
      <c r="AC29" s="183">
        <v>1.3439069999999999E-4</v>
      </c>
      <c r="AD29" s="183">
        <v>1.5423699999999999E-5</v>
      </c>
      <c r="AE29" s="184"/>
      <c r="AF29" s="183">
        <v>74939.244447356497</v>
      </c>
      <c r="AG29" s="186" t="s">
        <v>391</v>
      </c>
      <c r="AH29" s="183">
        <v>995.83512249379999</v>
      </c>
      <c r="AI29" s="183">
        <v>4324.9416686653003</v>
      </c>
      <c r="AJ29" s="186" t="s">
        <v>391</v>
      </c>
      <c r="AK29" s="185" t="s">
        <v>391</v>
      </c>
      <c r="AL29" s="160" t="s">
        <v>49</v>
      </c>
    </row>
    <row r="30" spans="1:39" s="2" customFormat="1" ht="24.75" customHeight="1" thickBot="1" x14ac:dyDescent="0.3">
      <c r="A30" s="120" t="s">
        <v>78</v>
      </c>
      <c r="B30" s="120" t="s">
        <v>85</v>
      </c>
      <c r="C30" s="121" t="s">
        <v>86</v>
      </c>
      <c r="D30" s="181"/>
      <c r="E30" s="182">
        <v>0.32919019020908824</v>
      </c>
      <c r="F30" s="183">
        <v>1.234220193160243</v>
      </c>
      <c r="G30" s="183">
        <v>8.6744689795814861E-4</v>
      </c>
      <c r="H30" s="183">
        <v>2.5181918156260545E-3</v>
      </c>
      <c r="I30" s="183">
        <v>2.7602518774907832E-2</v>
      </c>
      <c r="J30" s="183">
        <v>2.7602518774907832E-2</v>
      </c>
      <c r="K30" s="183">
        <v>2.7602518774907832E-2</v>
      </c>
      <c r="L30" s="183">
        <v>4.425187005766747E-3</v>
      </c>
      <c r="M30" s="183">
        <v>13.431400367052296</v>
      </c>
      <c r="N30" s="183">
        <v>2.0575629362909503E-2</v>
      </c>
      <c r="O30" s="183">
        <v>1.076487266913435E-5</v>
      </c>
      <c r="P30" s="183">
        <v>3.7666737532939703E-4</v>
      </c>
      <c r="Q30" s="183">
        <v>1.2972172570407651E-5</v>
      </c>
      <c r="R30" s="183">
        <v>2.8260714690869586E-4</v>
      </c>
      <c r="S30" s="183">
        <v>5.5712334050848455E-4</v>
      </c>
      <c r="T30" s="183">
        <v>1.1416773416286304E-4</v>
      </c>
      <c r="U30" s="183">
        <v>1.0765456920788756E-5</v>
      </c>
      <c r="V30" s="183">
        <v>1.6376311933910777E-3</v>
      </c>
      <c r="W30" s="183">
        <v>3.2056500000000002E-2</v>
      </c>
      <c r="X30" s="183">
        <v>5.1303871450000002E-4</v>
      </c>
      <c r="Y30" s="183">
        <v>8.074213231E-4</v>
      </c>
      <c r="Z30" s="183">
        <v>3.5656131800000001E-4</v>
      </c>
      <c r="AA30" s="183">
        <v>9.2376277559999998E-4</v>
      </c>
      <c r="AB30" s="183">
        <v>2.6007841312000002E-3</v>
      </c>
      <c r="AC30" s="183">
        <v>3.20564E-5</v>
      </c>
      <c r="AD30" s="183">
        <v>9.1001999999999997E-6</v>
      </c>
      <c r="AE30" s="184"/>
      <c r="AF30" s="183">
        <v>1826.6661013313999</v>
      </c>
      <c r="AG30" s="186" t="s">
        <v>391</v>
      </c>
      <c r="AH30" s="186" t="s">
        <v>391</v>
      </c>
      <c r="AI30" s="183">
        <v>55.273397617400001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5.8934248863115561</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268.05845886340001</v>
      </c>
      <c r="AG31" s="186" t="s">
        <v>391</v>
      </c>
      <c r="AH31" s="186" t="s">
        <v>391</v>
      </c>
      <c r="AI31" s="186">
        <v>8.0790250012999998</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1.0791959876194142</v>
      </c>
      <c r="J32" s="183">
        <v>2.1483281041971614</v>
      </c>
      <c r="K32" s="183">
        <v>2.6719837748946613</v>
      </c>
      <c r="L32" s="183">
        <v>0.2267661707111456</v>
      </c>
      <c r="M32" s="188" t="s">
        <v>391</v>
      </c>
      <c r="N32" s="183">
        <v>8.9285130924843799</v>
      </c>
      <c r="O32" s="183">
        <v>3.7950270465448188E-2</v>
      </c>
      <c r="P32" s="183" t="s">
        <v>390</v>
      </c>
      <c r="Q32" s="183">
        <v>0.10153585508377146</v>
      </c>
      <c r="R32" s="183">
        <v>3.3447491768854039</v>
      </c>
      <c r="S32" s="183">
        <v>73.539217956422277</v>
      </c>
      <c r="T32" s="183">
        <v>0.5061040307752831</v>
      </c>
      <c r="U32" s="183">
        <v>5.343967549789326E-2</v>
      </c>
      <c r="V32" s="183">
        <v>21.645267372991579</v>
      </c>
      <c r="W32" s="183" t="s">
        <v>390</v>
      </c>
      <c r="X32" s="183">
        <v>5.888299346277152E-4</v>
      </c>
      <c r="Y32" s="183">
        <v>3.3420077370762221E-4</v>
      </c>
      <c r="Z32" s="183">
        <v>4.9334399928268029E-4</v>
      </c>
      <c r="AA32" s="183" t="s">
        <v>390</v>
      </c>
      <c r="AB32" s="183">
        <v>1.4163747076180178E-3</v>
      </c>
      <c r="AC32" s="183" t="s">
        <v>391</v>
      </c>
      <c r="AD32" s="183" t="s">
        <v>390</v>
      </c>
      <c r="AE32" s="184"/>
      <c r="AF32" s="185" t="s">
        <v>391</v>
      </c>
      <c r="AG32" s="185" t="s">
        <v>391</v>
      </c>
      <c r="AH32" s="185" t="s">
        <v>391</v>
      </c>
      <c r="AI32" s="185" t="s">
        <v>391</v>
      </c>
      <c r="AJ32" s="185" t="s">
        <v>391</v>
      </c>
      <c r="AK32" s="183">
        <v>79825.120248479769</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0.46143034831913138</v>
      </c>
      <c r="J33" s="183">
        <v>0.85450064503542877</v>
      </c>
      <c r="K33" s="183">
        <v>1.7090012900708575</v>
      </c>
      <c r="L33" s="183">
        <v>1.8115413674751075E-2</v>
      </c>
      <c r="M33" s="188" t="s">
        <v>391</v>
      </c>
      <c r="N33" s="183">
        <v>7.5034078573048973E-2</v>
      </c>
      <c r="O33" s="183" t="s">
        <v>390</v>
      </c>
      <c r="P33" s="183" t="s">
        <v>390</v>
      </c>
      <c r="Q33" s="183" t="s">
        <v>390</v>
      </c>
      <c r="R33" s="183">
        <v>3.1786041949901929E-2</v>
      </c>
      <c r="S33" s="183">
        <v>1.3039704928522057E-2</v>
      </c>
      <c r="T33" s="183">
        <v>2.280730100303123E-2</v>
      </c>
      <c r="U33" s="183" t="s">
        <v>390</v>
      </c>
      <c r="V33" s="183">
        <v>0.11828211519619602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79825.120248479769</v>
      </c>
      <c r="AL33" s="160" t="s">
        <v>386</v>
      </c>
    </row>
    <row r="34" spans="1:256" s="2" customFormat="1" ht="24.75" customHeight="1" thickBot="1" x14ac:dyDescent="0.3">
      <c r="A34" s="120" t="s">
        <v>70</v>
      </c>
      <c r="B34" s="120" t="s">
        <v>93</v>
      </c>
      <c r="C34" s="121" t="s">
        <v>94</v>
      </c>
      <c r="D34" s="181"/>
      <c r="E34" s="182">
        <v>4.2304460077228301</v>
      </c>
      <c r="F34" s="183">
        <v>0.40312628792011834</v>
      </c>
      <c r="G34" s="183">
        <v>1.7000369738000001E-3</v>
      </c>
      <c r="H34" s="183">
        <v>8.5000016432799994E-4</v>
      </c>
      <c r="I34" s="183">
        <v>8.8663569750187368E-2</v>
      </c>
      <c r="J34" s="183">
        <v>9.7163570119925352E-2</v>
      </c>
      <c r="K34" s="183">
        <v>0.13844325243615074</v>
      </c>
      <c r="L34" s="183">
        <v>5.7631317737131184E-2</v>
      </c>
      <c r="M34" s="183">
        <v>1.1793365271951868</v>
      </c>
      <c r="N34" s="183">
        <v>3.4005504987999988E-5</v>
      </c>
      <c r="O34" s="183">
        <v>1.4450007394759999E-4</v>
      </c>
      <c r="P34" s="183">
        <v>4.5050032454779988E-4</v>
      </c>
      <c r="Q34" s="183">
        <v>8.5001643280000006E-6</v>
      </c>
      <c r="R34" s="183">
        <v>4.2500005546069995E-3</v>
      </c>
      <c r="S34" s="183">
        <v>0.14450000071893498</v>
      </c>
      <c r="T34" s="183">
        <v>5.9500005340660002E-3</v>
      </c>
      <c r="U34" s="183">
        <v>8.5000007394759995E-4</v>
      </c>
      <c r="V34" s="183">
        <v>8.5000008216400011E-2</v>
      </c>
      <c r="W34" s="183" t="s">
        <v>390</v>
      </c>
      <c r="X34" s="183">
        <v>2.5500018692310002E-3</v>
      </c>
      <c r="Y34" s="183">
        <v>4.2500024197297996E-3</v>
      </c>
      <c r="Z34" s="183">
        <v>3.1620009736434006E-3</v>
      </c>
      <c r="AA34" s="183">
        <v>7.3100076001699984E-4</v>
      </c>
      <c r="AB34" s="183">
        <v>1.06930060226212E-2</v>
      </c>
      <c r="AC34" s="183" t="s">
        <v>391</v>
      </c>
      <c r="AD34" s="183" t="s">
        <v>391</v>
      </c>
      <c r="AE34" s="184"/>
      <c r="AF34" s="183">
        <v>3307.6889999999999</v>
      </c>
      <c r="AG34" s="186">
        <v>41.081999999999994</v>
      </c>
      <c r="AH34" s="186" t="s">
        <v>391</v>
      </c>
      <c r="AI34" s="186">
        <v>296</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0.16677651674665703</v>
      </c>
      <c r="F36" s="183">
        <v>1.4432591209735005E-2</v>
      </c>
      <c r="G36" s="183">
        <v>7.9999999999999993E-5</v>
      </c>
      <c r="H36" s="183">
        <v>1.428E-5</v>
      </c>
      <c r="I36" s="183">
        <v>8.392376676460065E-3</v>
      </c>
      <c r="J36" s="183">
        <v>8.7133046764600649E-3</v>
      </c>
      <c r="K36" s="183">
        <v>8.7133046764600649E-3</v>
      </c>
      <c r="L36" s="183">
        <v>3.7334431720530362E-3</v>
      </c>
      <c r="M36" s="183">
        <v>4.2845123918925282E-2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171.828</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3.0982635999999994E-2</v>
      </c>
      <c r="F37" s="182">
        <v>4.08E-4</v>
      </c>
      <c r="G37" s="182">
        <v>7.1655000000000004E-5</v>
      </c>
      <c r="H37" s="182" t="s">
        <v>391</v>
      </c>
      <c r="I37" s="182">
        <v>5.1E-5</v>
      </c>
      <c r="J37" s="182">
        <v>5.1E-5</v>
      </c>
      <c r="K37" s="182">
        <v>5.1E-5</v>
      </c>
      <c r="L37" s="182">
        <v>1.2750000000000003E-6</v>
      </c>
      <c r="M37" s="182">
        <v>8.2840850000000018E-3</v>
      </c>
      <c r="N37" s="182">
        <v>3.8249999999999999E-7</v>
      </c>
      <c r="O37" s="182">
        <v>6.3749999999999998E-8</v>
      </c>
      <c r="P37" s="182">
        <v>2.55E-5</v>
      </c>
      <c r="Q37" s="182">
        <v>3.0599999999999998E-5</v>
      </c>
      <c r="R37" s="182">
        <v>1.938E-7</v>
      </c>
      <c r="S37" s="182">
        <v>1.9380000000000002E-8</v>
      </c>
      <c r="T37" s="182">
        <v>1.3005E-7</v>
      </c>
      <c r="U37" s="182">
        <v>2.8559999999999998E-6</v>
      </c>
      <c r="V37" s="182">
        <v>3.8249999999999999E-7</v>
      </c>
      <c r="W37" s="182" t="s">
        <v>390</v>
      </c>
      <c r="X37" s="182">
        <v>1.4280000000000001E-7</v>
      </c>
      <c r="Y37" s="182">
        <v>4.0290000000000004E-7</v>
      </c>
      <c r="Z37" s="182">
        <v>2.8305000000000004E-7</v>
      </c>
      <c r="AA37" s="182">
        <v>2.1317999999999996E-6</v>
      </c>
      <c r="AB37" s="183">
        <v>2.9605499999999995E-6</v>
      </c>
      <c r="AC37" s="182" t="s">
        <v>391</v>
      </c>
      <c r="AD37" s="182" t="s">
        <v>391</v>
      </c>
      <c r="AE37" s="184"/>
      <c r="AF37" s="186" t="s">
        <v>391</v>
      </c>
      <c r="AG37" s="186" t="s">
        <v>391</v>
      </c>
      <c r="AH37" s="186">
        <v>255</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7.3036531324437171</v>
      </c>
      <c r="F39" s="183">
        <v>1.6239994208986095</v>
      </c>
      <c r="G39" s="183">
        <v>4.4089758456058155</v>
      </c>
      <c r="H39" s="183">
        <v>8.9300642000000138E-2</v>
      </c>
      <c r="I39" s="183">
        <v>0.17384738237328357</v>
      </c>
      <c r="J39" s="183">
        <v>0.23558582137328216</v>
      </c>
      <c r="K39" s="183">
        <v>0.31239712937328351</v>
      </c>
      <c r="L39" s="183">
        <v>8.7081337397354446E-3</v>
      </c>
      <c r="M39" s="183">
        <v>4.7127017992418203</v>
      </c>
      <c r="N39" s="183">
        <v>0.12994576462394691</v>
      </c>
      <c r="O39" s="183">
        <v>2.688089266262467E-2</v>
      </c>
      <c r="P39" s="183">
        <v>3.9963351895026769E-2</v>
      </c>
      <c r="Q39" s="183">
        <v>7.3260571792223922E-2</v>
      </c>
      <c r="R39" s="183">
        <v>0.11165967006209819</v>
      </c>
      <c r="S39" s="183">
        <v>8.0676906041229984E-2</v>
      </c>
      <c r="T39" s="183">
        <v>0.25589328320697102</v>
      </c>
      <c r="U39" s="183">
        <v>0.19363251897124634</v>
      </c>
      <c r="V39" s="183">
        <v>1.0651566370685686</v>
      </c>
      <c r="W39" s="183">
        <v>0.30667642741781509</v>
      </c>
      <c r="X39" s="183">
        <v>1.7658720949739252E-2</v>
      </c>
      <c r="Y39" s="183">
        <v>2.8847538851887761E-2</v>
      </c>
      <c r="Z39" s="183">
        <v>9.4581177358757183E-3</v>
      </c>
      <c r="AA39" s="183">
        <v>7.4613106570673212E-3</v>
      </c>
      <c r="AB39" s="183">
        <v>6.3425688194570201E-2</v>
      </c>
      <c r="AC39" s="183">
        <v>7.1466937461025642E-2</v>
      </c>
      <c r="AD39" s="183">
        <v>2.1427151078890039E-2</v>
      </c>
      <c r="AE39" s="184"/>
      <c r="AF39" s="183">
        <v>523.39512874999946</v>
      </c>
      <c r="AG39" s="186">
        <v>5136.2832293799984</v>
      </c>
      <c r="AH39" s="183">
        <v>67114.56103429111</v>
      </c>
      <c r="AI39" s="183">
        <v>14790.654475869998</v>
      </c>
      <c r="AJ39" s="186" t="s">
        <v>391</v>
      </c>
      <c r="AK39" s="185" t="s">
        <v>391</v>
      </c>
      <c r="AL39" s="160" t="s">
        <v>49</v>
      </c>
    </row>
    <row r="40" spans="1:256" s="2" customFormat="1" ht="24.75" customHeight="1" thickBot="1" x14ac:dyDescent="0.3">
      <c r="A40" s="120" t="s">
        <v>70</v>
      </c>
      <c r="B40" s="120" t="s">
        <v>105</v>
      </c>
      <c r="C40" s="121" t="s">
        <v>397</v>
      </c>
      <c r="D40" s="181"/>
      <c r="E40" s="182">
        <v>9.499260000000001E-2</v>
      </c>
      <c r="F40" s="183">
        <v>7.4581999999999982E-3</v>
      </c>
      <c r="G40" s="183">
        <v>9.7999999999999997E-4</v>
      </c>
      <c r="H40" s="183">
        <v>1.0400000000000001E-4</v>
      </c>
      <c r="I40" s="183">
        <v>1.2780000000000001E-3</v>
      </c>
      <c r="J40" s="183">
        <v>1.2780000000000001E-3</v>
      </c>
      <c r="K40" s="183">
        <v>1.2780000000000001E-3</v>
      </c>
      <c r="L40" s="183">
        <v>9.9639999999999993E-4</v>
      </c>
      <c r="M40" s="183">
        <v>8.0718600000000001E-2</v>
      </c>
      <c r="N40" s="183">
        <v>3.3749999999999999E-6</v>
      </c>
      <c r="O40" s="183">
        <v>1.2999999999999999E-4</v>
      </c>
      <c r="P40" s="183">
        <v>6.8899999999999994E-5</v>
      </c>
      <c r="Q40" s="183">
        <v>1.3E-6</v>
      </c>
      <c r="R40" s="183">
        <v>6.4999999999999997E-4</v>
      </c>
      <c r="S40" s="183">
        <v>2.2100000000000002E-2</v>
      </c>
      <c r="T40" s="183">
        <v>9.1E-4</v>
      </c>
      <c r="U40" s="183">
        <v>1.2999999999999999E-4</v>
      </c>
      <c r="V40" s="183">
        <v>1.2999999999999999E-2</v>
      </c>
      <c r="W40" s="183" t="s">
        <v>390</v>
      </c>
      <c r="X40" s="183">
        <v>3.8999999999999999E-4</v>
      </c>
      <c r="Y40" s="183">
        <v>6.4999999999999997E-4</v>
      </c>
      <c r="Z40" s="183">
        <v>4.4719999999999992E-4</v>
      </c>
      <c r="AA40" s="183">
        <v>2.7559999999999998E-4</v>
      </c>
      <c r="AB40" s="183">
        <v>1.7627999999999997E-3</v>
      </c>
      <c r="AC40" s="183" t="s">
        <v>390</v>
      </c>
      <c r="AD40" s="183" t="s">
        <v>390</v>
      </c>
      <c r="AE40" s="184"/>
      <c r="AF40" s="183">
        <v>559.81299999999999</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11.097802721461164</v>
      </c>
      <c r="F41" s="183">
        <v>196.24358839813974</v>
      </c>
      <c r="G41" s="183">
        <v>21.508443220982425</v>
      </c>
      <c r="H41" s="183">
        <v>0.39899259999999998</v>
      </c>
      <c r="I41" s="183">
        <v>66.989250788641471</v>
      </c>
      <c r="J41" s="183">
        <v>68.360961652985424</v>
      </c>
      <c r="K41" s="183">
        <v>73.756213168872435</v>
      </c>
      <c r="L41" s="183">
        <v>5.316720174093998</v>
      </c>
      <c r="M41" s="183">
        <v>863.73350405493625</v>
      </c>
      <c r="N41" s="183">
        <v>1.4857181856070647</v>
      </c>
      <c r="O41" s="183">
        <v>0.61480168544615355</v>
      </c>
      <c r="P41" s="183">
        <v>0.3460038685517281</v>
      </c>
      <c r="Q41" s="183">
        <v>0.44867612413613178</v>
      </c>
      <c r="R41" s="183">
        <v>2.8449704967007676</v>
      </c>
      <c r="S41" s="183">
        <v>0.94620023830725908</v>
      </c>
      <c r="T41" s="183">
        <v>0.50173517465353257</v>
      </c>
      <c r="U41" s="183">
        <v>0.27924211410772415</v>
      </c>
      <c r="V41" s="183">
        <v>4.8959268167586139</v>
      </c>
      <c r="W41" s="183">
        <v>7.4334357091568988</v>
      </c>
      <c r="X41" s="183">
        <v>19.991554009379897</v>
      </c>
      <c r="Y41" s="183">
        <v>14.020944554666107</v>
      </c>
      <c r="Z41" s="183">
        <v>7.8453802154410166</v>
      </c>
      <c r="AA41" s="183">
        <v>10.212752066562663</v>
      </c>
      <c r="AB41" s="183">
        <v>52.070630846049681</v>
      </c>
      <c r="AC41" s="183">
        <v>19.295712848254819</v>
      </c>
      <c r="AD41" s="183">
        <v>0.30541260751278732</v>
      </c>
      <c r="AE41" s="184"/>
      <c r="AF41" s="183" t="s">
        <v>390</v>
      </c>
      <c r="AG41" s="186">
        <v>40462.000000000007</v>
      </c>
      <c r="AH41" s="183">
        <v>85447.05583793651</v>
      </c>
      <c r="AI41" s="183">
        <v>74395</v>
      </c>
      <c r="AJ41" s="186" t="s">
        <v>391</v>
      </c>
      <c r="AK41" s="185" t="s">
        <v>391</v>
      </c>
      <c r="AL41" s="160" t="s">
        <v>49</v>
      </c>
    </row>
    <row r="42" spans="1:256" s="2" customFormat="1" ht="24.75" customHeight="1" thickBot="1" x14ac:dyDescent="0.3">
      <c r="A42" s="120" t="s">
        <v>70</v>
      </c>
      <c r="B42" s="120" t="s">
        <v>107</v>
      </c>
      <c r="C42" s="121" t="s">
        <v>108</v>
      </c>
      <c r="D42" s="181"/>
      <c r="E42" s="182">
        <v>2.4444461538461529E-2</v>
      </c>
      <c r="F42" s="183">
        <v>0.37737207692307689</v>
      </c>
      <c r="G42" s="183">
        <v>1.1999999999999999E-4</v>
      </c>
      <c r="H42" s="183">
        <v>2.4000000000000001E-5</v>
      </c>
      <c r="I42" s="183">
        <v>1.3374E-2</v>
      </c>
      <c r="J42" s="183">
        <v>1.3374E-2</v>
      </c>
      <c r="K42" s="183">
        <v>1.3374E-2</v>
      </c>
      <c r="L42" s="183">
        <v>6.6669230769230748E-4</v>
      </c>
      <c r="M42" s="183">
        <v>4.4376235384615352</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265.21800000000002</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2.331122263000001</v>
      </c>
      <c r="F43" s="183">
        <v>0.97580519699999801</v>
      </c>
      <c r="G43" s="183">
        <v>0.57758808899999614</v>
      </c>
      <c r="H43" s="183">
        <v>8.7900749999999996E-3</v>
      </c>
      <c r="I43" s="183">
        <v>6.3593666999999937E-2</v>
      </c>
      <c r="J43" s="183">
        <v>8.0002139999999736E-2</v>
      </c>
      <c r="K43" s="183">
        <v>0.105226894</v>
      </c>
      <c r="L43" s="183">
        <v>2.0447085475314196E-3</v>
      </c>
      <c r="M43" s="183">
        <v>4.1744781180000547</v>
      </c>
      <c r="N43" s="183">
        <v>1.2731702996516707E-2</v>
      </c>
      <c r="O43" s="183">
        <v>3.4639966088650773E-3</v>
      </c>
      <c r="P43" s="183">
        <v>2.0843691844803364E-3</v>
      </c>
      <c r="Q43" s="183">
        <v>6.5981413442911746E-3</v>
      </c>
      <c r="R43" s="183">
        <v>9.8696370175642804E-3</v>
      </c>
      <c r="S43" s="183">
        <v>8.1806710888523339E-3</v>
      </c>
      <c r="T43" s="183">
        <v>4.4712143302860316E-2</v>
      </c>
      <c r="U43" s="183">
        <v>4.2572616925514381E-3</v>
      </c>
      <c r="V43" s="183">
        <v>0.18092310926530175</v>
      </c>
      <c r="W43" s="183">
        <v>3.3553056399249867E-2</v>
      </c>
      <c r="X43" s="183">
        <v>2.4110487250691742E-3</v>
      </c>
      <c r="Y43" s="183">
        <v>3.9746871286904916E-3</v>
      </c>
      <c r="Z43" s="183">
        <v>1.2532964077434647E-3</v>
      </c>
      <c r="AA43" s="183">
        <v>1.0121650102364666E-3</v>
      </c>
      <c r="AB43" s="183">
        <v>8.6511972717396145E-3</v>
      </c>
      <c r="AC43" s="183">
        <v>1.8119402996274094E-3</v>
      </c>
      <c r="AD43" s="183">
        <v>9.8075455941041981E-4</v>
      </c>
      <c r="AE43" s="184"/>
      <c r="AF43" s="183">
        <v>191.64547723999999</v>
      </c>
      <c r="AG43" s="183">
        <v>92.607587000000024</v>
      </c>
      <c r="AH43" s="183">
        <v>956.49084846999949</v>
      </c>
      <c r="AI43" s="183">
        <v>15577.026777360001</v>
      </c>
      <c r="AJ43" s="186" t="s">
        <v>391</v>
      </c>
      <c r="AK43" s="185" t="s">
        <v>391</v>
      </c>
      <c r="AL43" s="160" t="s">
        <v>49</v>
      </c>
    </row>
    <row r="44" spans="1:256" s="2" customFormat="1" ht="24.75" customHeight="1" thickBot="1" x14ac:dyDescent="0.3">
      <c r="A44" s="120" t="s">
        <v>70</v>
      </c>
      <c r="B44" s="120" t="s">
        <v>111</v>
      </c>
      <c r="C44" s="121" t="s">
        <v>112</v>
      </c>
      <c r="D44" s="181"/>
      <c r="E44" s="182">
        <v>5.4803020895179193</v>
      </c>
      <c r="F44" s="183">
        <v>1.1884354383518636</v>
      </c>
      <c r="G44" s="183">
        <v>3.4063200096486404E-3</v>
      </c>
      <c r="H44" s="183">
        <v>7.4191929824620351E-3</v>
      </c>
      <c r="I44" s="183">
        <v>0.6550322258696688</v>
      </c>
      <c r="J44" s="183">
        <v>0.6550322258696688</v>
      </c>
      <c r="K44" s="183">
        <v>0.6550322258696688</v>
      </c>
      <c r="L44" s="183">
        <v>0.38181167847427555</v>
      </c>
      <c r="M44" s="183">
        <v>8.9210279947811983</v>
      </c>
      <c r="N44" s="183">
        <v>2.2500000000000003E-3</v>
      </c>
      <c r="O44" s="183">
        <v>2.8746984083943177E-3</v>
      </c>
      <c r="P44" s="183">
        <v>1.7825496051137796E-3</v>
      </c>
      <c r="Q44" s="183">
        <v>3.5263200096486409E-5</v>
      </c>
      <c r="R44" s="183">
        <v>1.0098960028945923E-2</v>
      </c>
      <c r="S44" s="183">
        <v>2.711259842045512E-2</v>
      </c>
      <c r="T44" s="183">
        <v>3.6263616084908044E-3</v>
      </c>
      <c r="U44" s="183">
        <v>1.5166320009648641E-4</v>
      </c>
      <c r="V44" s="183">
        <v>0.56230641767693368</v>
      </c>
      <c r="W44" s="183" t="s">
        <v>390</v>
      </c>
      <c r="X44" s="183">
        <v>9.8839704286564651E-3</v>
      </c>
      <c r="Y44" s="183">
        <v>6.129854404052429E-4</v>
      </c>
      <c r="Z44" s="183">
        <v>1.3796049617174579E-4</v>
      </c>
      <c r="AA44" s="183">
        <v>2.1738960028945919E-4</v>
      </c>
      <c r="AB44" s="183">
        <v>1.0852305965522909E-2</v>
      </c>
      <c r="AC44" s="183" t="s">
        <v>390</v>
      </c>
      <c r="AD44" s="183" t="s">
        <v>390</v>
      </c>
      <c r="AE44" s="184"/>
      <c r="AF44" s="183">
        <v>14299.605774919615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421</v>
      </c>
      <c r="E46" s="182">
        <v>5.5444455639017294E-2</v>
      </c>
      <c r="F46" s="182">
        <v>1.1067089483501134E-2</v>
      </c>
      <c r="G46" s="182">
        <v>9.6865825437656414E-2</v>
      </c>
      <c r="H46" s="182">
        <v>3.1614974779144609E-5</v>
      </c>
      <c r="I46" s="182">
        <v>1.4126278870890567E-2</v>
      </c>
      <c r="J46" s="182">
        <v>1.5712308611348116E-2</v>
      </c>
      <c r="K46" s="182">
        <v>1.650553440948176E-2</v>
      </c>
      <c r="L46" s="182">
        <v>1.7451137592873964E-3</v>
      </c>
      <c r="M46" s="182">
        <v>0.12671891971977514</v>
      </c>
      <c r="N46" s="182">
        <v>6.5566383157631041E-3</v>
      </c>
      <c r="O46" s="182">
        <v>2.2644879095426505E-4</v>
      </c>
      <c r="P46" s="182">
        <v>5.7661307156949178E-4</v>
      </c>
      <c r="Q46" s="182">
        <v>6.6733528924521569E-3</v>
      </c>
      <c r="R46" s="182">
        <v>4.2717344039240723E-3</v>
      </c>
      <c r="S46" s="182">
        <v>7.6030377346206317E-3</v>
      </c>
      <c r="T46" s="182">
        <v>2.097302476444645E-2</v>
      </c>
      <c r="U46" s="182">
        <v>6.9872605914887069E-4</v>
      </c>
      <c r="V46" s="182">
        <v>9.9178764562030276E-3</v>
      </c>
      <c r="W46" s="182">
        <v>1.0148732389739922E-3</v>
      </c>
      <c r="X46" s="182">
        <v>3.37801966179561E-5</v>
      </c>
      <c r="Y46" s="182">
        <v>5.5867427374442936E-5</v>
      </c>
      <c r="Z46" s="182">
        <v>5.4503279905905016E-5</v>
      </c>
      <c r="AA46" s="182">
        <v>4.2361918338898066E-5</v>
      </c>
      <c r="AB46" s="183">
        <v>1.8651282223720216E-4</v>
      </c>
      <c r="AC46" s="182">
        <v>7.5926132910506298E-4</v>
      </c>
      <c r="AD46" s="182">
        <v>7.9136572404709575E-4</v>
      </c>
      <c r="AE46" s="184"/>
      <c r="AF46" s="182">
        <v>56.757356000000001</v>
      </c>
      <c r="AG46" s="190">
        <v>113.31797116195</v>
      </c>
      <c r="AH46" s="182">
        <v>411.59401200000002</v>
      </c>
      <c r="AI46" s="182" t="s">
        <v>390</v>
      </c>
      <c r="AJ46" s="190" t="s">
        <v>391</v>
      </c>
      <c r="AK46" s="185" t="s">
        <v>391</v>
      </c>
      <c r="AL46" s="160" t="s">
        <v>49</v>
      </c>
    </row>
    <row r="47" spans="1:256" s="2" customFormat="1" ht="24.75" customHeight="1" thickBot="1" x14ac:dyDescent="0.3">
      <c r="A47" s="120" t="s">
        <v>70</v>
      </c>
      <c r="B47" s="120" t="s">
        <v>117</v>
      </c>
      <c r="C47" s="121" t="s">
        <v>118</v>
      </c>
      <c r="D47" s="181"/>
      <c r="E47" s="182">
        <v>0.15128207999999999</v>
      </c>
      <c r="F47" s="183">
        <v>1.3083119999999997E-2</v>
      </c>
      <c r="G47" s="183">
        <v>1.9260000000000002E-3</v>
      </c>
      <c r="H47" s="183">
        <v>1.9439999999999998E-4</v>
      </c>
      <c r="I47" s="183">
        <v>2.4056999999999993E-3</v>
      </c>
      <c r="J47" s="183">
        <v>2.4056999999999993E-3</v>
      </c>
      <c r="K47" s="183">
        <v>2.4056999999999993E-3</v>
      </c>
      <c r="L47" s="183">
        <v>1.7884799999999994E-3</v>
      </c>
      <c r="M47" s="183">
        <v>0.14730173999999999</v>
      </c>
      <c r="N47" s="183">
        <v>3.0000000000000001E-6</v>
      </c>
      <c r="O47" s="183">
        <v>2.4299999999999997E-4</v>
      </c>
      <c r="P47" s="183">
        <v>1.2878999999999999E-4</v>
      </c>
      <c r="Q47" s="183">
        <v>2.4299999999999996E-6</v>
      </c>
      <c r="R47" s="183">
        <v>1.2149999999999999E-3</v>
      </c>
      <c r="S47" s="183">
        <v>4.1309999999999999E-2</v>
      </c>
      <c r="T47" s="183">
        <v>1.7009999999999998E-3</v>
      </c>
      <c r="U47" s="183">
        <v>2.4299999999999997E-4</v>
      </c>
      <c r="V47" s="183">
        <v>2.4299999999999995E-2</v>
      </c>
      <c r="W47" s="183" t="s">
        <v>390</v>
      </c>
      <c r="X47" s="183">
        <v>7.2899999999999983E-4</v>
      </c>
      <c r="Y47" s="183">
        <v>1.2149999999999999E-3</v>
      </c>
      <c r="Z47" s="183">
        <v>8.3591999999999987E-4</v>
      </c>
      <c r="AA47" s="183">
        <v>5.1515999999999997E-4</v>
      </c>
      <c r="AB47" s="183">
        <v>3.2950799999999997E-3</v>
      </c>
      <c r="AC47" s="183" t="s">
        <v>390</v>
      </c>
      <c r="AD47" s="183" t="s">
        <v>390</v>
      </c>
      <c r="AE47" s="184"/>
      <c r="AF47" s="183">
        <v>1049.4459999999999</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6.7862000000000009</v>
      </c>
      <c r="G48" s="188" t="s">
        <v>391</v>
      </c>
      <c r="H48" s="188" t="s">
        <v>391</v>
      </c>
      <c r="I48" s="183">
        <v>0.25337900000000002</v>
      </c>
      <c r="J48" s="183">
        <v>1.7247060000000001</v>
      </c>
      <c r="K48" s="183">
        <v>3.7145809999999999</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45.313000000000002</v>
      </c>
      <c r="AL48" s="160" t="s">
        <v>122</v>
      </c>
    </row>
    <row r="49" spans="1:38" s="2" customFormat="1" ht="24.75" customHeight="1" thickBot="1" x14ac:dyDescent="0.3">
      <c r="A49" s="120" t="s">
        <v>119</v>
      </c>
      <c r="B49" s="120" t="s">
        <v>123</v>
      </c>
      <c r="C49" s="121" t="s">
        <v>124</v>
      </c>
      <c r="D49" s="181"/>
      <c r="E49" s="182">
        <v>1.2611999999999996E-2</v>
      </c>
      <c r="F49" s="182">
        <v>8.546999999999999E-2</v>
      </c>
      <c r="G49" s="182">
        <v>1.9314999999999999E-2</v>
      </c>
      <c r="H49" s="182">
        <v>1.5819999999999999E-3</v>
      </c>
      <c r="I49" s="182">
        <v>3.6746509999999982E-2</v>
      </c>
      <c r="J49" s="182">
        <v>5.3661420000000022E-2</v>
      </c>
      <c r="K49" s="182">
        <v>7.2015000000000065E-2</v>
      </c>
      <c r="L49" s="182">
        <v>1.8005789899999992E-2</v>
      </c>
      <c r="M49" s="182">
        <v>5.3221999999999998E-2</v>
      </c>
      <c r="N49" s="182" t="s">
        <v>390</v>
      </c>
      <c r="O49" s="182" t="s">
        <v>390</v>
      </c>
      <c r="P49" s="182" t="s">
        <v>390</v>
      </c>
      <c r="Q49" s="182" t="s">
        <v>390</v>
      </c>
      <c r="R49" s="182" t="s">
        <v>390</v>
      </c>
      <c r="S49" s="182" t="s">
        <v>390</v>
      </c>
      <c r="T49" s="182" t="s">
        <v>390</v>
      </c>
      <c r="U49" s="182" t="s">
        <v>390</v>
      </c>
      <c r="V49" s="182" t="s">
        <v>390</v>
      </c>
      <c r="W49" s="182" t="s">
        <v>390</v>
      </c>
      <c r="X49" s="182">
        <v>1.4577643936260163E-2</v>
      </c>
      <c r="Y49" s="182">
        <v>2.3653787169140475E-2</v>
      </c>
      <c r="Z49" s="182">
        <v>1.1845683485779916E-2</v>
      </c>
      <c r="AA49" s="182">
        <v>8.3608188445390211E-3</v>
      </c>
      <c r="AB49" s="183">
        <v>5.843793343571959E-2</v>
      </c>
      <c r="AC49" s="182" t="s">
        <v>390</v>
      </c>
      <c r="AD49" s="182" t="s">
        <v>390</v>
      </c>
      <c r="AE49" s="184"/>
      <c r="AF49" s="186" t="s">
        <v>391</v>
      </c>
      <c r="AG49" s="186" t="s">
        <v>391</v>
      </c>
      <c r="AH49" s="186" t="s">
        <v>391</v>
      </c>
      <c r="AI49" s="186" t="s">
        <v>391</v>
      </c>
      <c r="AJ49" s="186" t="s">
        <v>391</v>
      </c>
      <c r="AK49" s="186">
        <v>2.8860000000000001</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6.4400000000000013E-3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0.11673600000000001</v>
      </c>
      <c r="AL51" s="160" t="s">
        <v>130</v>
      </c>
    </row>
    <row r="52" spans="1:38" s="2" customFormat="1" ht="24.75" customHeight="1" thickBot="1" x14ac:dyDescent="0.3">
      <c r="A52" s="120" t="s">
        <v>119</v>
      </c>
      <c r="B52" s="123" t="s">
        <v>131</v>
      </c>
      <c r="C52" s="125" t="s">
        <v>399</v>
      </c>
      <c r="D52" s="192"/>
      <c r="E52" s="183">
        <v>5.3649999999999996E-2</v>
      </c>
      <c r="F52" s="183">
        <v>0.34526499999999999</v>
      </c>
      <c r="G52" s="183">
        <v>1.7728409999999999</v>
      </c>
      <c r="H52" s="183">
        <v>1.861E-3</v>
      </c>
      <c r="I52" s="183">
        <v>9.599149999999999E-3</v>
      </c>
      <c r="J52" s="183">
        <v>1.4835050000000001E-2</v>
      </c>
      <c r="K52" s="183">
        <v>1.7453E-2</v>
      </c>
      <c r="L52" s="183" t="s">
        <v>391</v>
      </c>
      <c r="M52" s="183">
        <v>2.9110999999999998E-2</v>
      </c>
      <c r="N52" s="183">
        <v>1.6265999999999999E-2</v>
      </c>
      <c r="O52" s="183">
        <v>2.7109999999999999E-3</v>
      </c>
      <c r="P52" s="183">
        <v>3.2531999999999995E-3</v>
      </c>
      <c r="Q52" s="183">
        <v>5.4219999999999995E-4</v>
      </c>
      <c r="R52" s="183">
        <v>5.4219999999999995E-4</v>
      </c>
      <c r="S52" s="183">
        <v>6.506399999999999E-3</v>
      </c>
      <c r="T52" s="183">
        <v>2.8736599999999998E-2</v>
      </c>
      <c r="U52" s="183">
        <v>5.4219999999999995E-4</v>
      </c>
      <c r="V52" s="183">
        <v>5.4219999999999997E-3</v>
      </c>
      <c r="W52" s="183">
        <v>6.506399999999999E-3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5.4219999999999997</v>
      </c>
      <c r="AL52" s="160" t="s">
        <v>132</v>
      </c>
    </row>
    <row r="53" spans="1:38" s="2" customFormat="1" ht="24.75" customHeight="1" thickBot="1" x14ac:dyDescent="0.3">
      <c r="A53" s="120" t="s">
        <v>119</v>
      </c>
      <c r="B53" s="123" t="s">
        <v>133</v>
      </c>
      <c r="C53" s="125" t="s">
        <v>134</v>
      </c>
      <c r="D53" s="192"/>
      <c r="E53" s="188" t="s">
        <v>391</v>
      </c>
      <c r="F53" s="183">
        <v>0.19200440000000002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6.34</v>
      </c>
      <c r="AL53" s="160" t="s">
        <v>135</v>
      </c>
    </row>
    <row r="54" spans="1:38" s="2" customFormat="1" ht="23.4" thickBot="1" x14ac:dyDescent="0.3">
      <c r="A54" s="120" t="s">
        <v>119</v>
      </c>
      <c r="B54" s="123" t="s">
        <v>136</v>
      </c>
      <c r="C54" s="125" t="s">
        <v>137</v>
      </c>
      <c r="D54" s="192"/>
      <c r="E54" s="182" t="s">
        <v>391</v>
      </c>
      <c r="F54" s="183">
        <v>0.97787953852481713</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7422.9</v>
      </c>
      <c r="AL54" s="160" t="s">
        <v>425</v>
      </c>
    </row>
    <row r="55" spans="1:38" s="2" customFormat="1" ht="24.75" customHeight="1" thickBot="1" x14ac:dyDescent="0.3">
      <c r="A55" s="120" t="s">
        <v>119</v>
      </c>
      <c r="B55" s="123" t="s">
        <v>138</v>
      </c>
      <c r="C55" s="125" t="s">
        <v>139</v>
      </c>
      <c r="D55" s="192"/>
      <c r="E55" s="182">
        <v>0.31820799999999999</v>
      </c>
      <c r="F55" s="183">
        <v>5.589203369517513E-4</v>
      </c>
      <c r="G55" s="183">
        <v>1.51885</v>
      </c>
      <c r="H55" s="183" t="s">
        <v>390</v>
      </c>
      <c r="I55" s="183">
        <v>1.6284065353315081E-4</v>
      </c>
      <c r="J55" s="183">
        <v>2.7915540605682993E-4</v>
      </c>
      <c r="K55" s="183">
        <v>4.652590100947165E-4</v>
      </c>
      <c r="L55" s="183">
        <v>3.9081756847956195E-5</v>
      </c>
      <c r="M55" s="183">
        <v>6.2915116541971978E-3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10.766509000000001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2.0961749999999994E-2</v>
      </c>
      <c r="J57" s="182">
        <v>3.3921800000000002E-2</v>
      </c>
      <c r="K57" s="182">
        <v>4.5590000000000006E-2</v>
      </c>
      <c r="L57" s="182">
        <v>6.2885249999999979E-4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3188.0859999999998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6.4356000000000014E-3</v>
      </c>
      <c r="J58" s="182">
        <v>9.1353999999999949E-3</v>
      </c>
      <c r="K58" s="182">
        <v>1.0725999999999994E-2</v>
      </c>
      <c r="L58" s="182">
        <v>2.9603760000000007E-5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835.77167204179591</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9.4461800000000015E-4</v>
      </c>
      <c r="J59" s="182">
        <v>1.3748680000000002E-3</v>
      </c>
      <c r="K59" s="182">
        <v>1.7209999999999994E-3</v>
      </c>
      <c r="L59" s="182">
        <v>5.8566316000000005E-7</v>
      </c>
      <c r="M59" s="182" t="s">
        <v>390</v>
      </c>
      <c r="N59" s="182">
        <v>0.35650704737799976</v>
      </c>
      <c r="O59" s="182">
        <v>2.7031806763999994E-2</v>
      </c>
      <c r="P59" s="182">
        <v>5.0377559999999965E-3</v>
      </c>
      <c r="Q59" s="182">
        <v>6.2457583936999995E-2</v>
      </c>
      <c r="R59" s="182">
        <v>0.23676001893999993</v>
      </c>
      <c r="S59" s="182">
        <v>0.88005629935600005</v>
      </c>
      <c r="T59" s="182">
        <v>0.25037950735999992</v>
      </c>
      <c r="U59" s="182">
        <v>0.93823795689299982</v>
      </c>
      <c r="V59" s="182">
        <v>0.62132324000000017</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1295.259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0.59616831000000148</v>
      </c>
      <c r="J60" s="183">
        <v>1.1419956190000009</v>
      </c>
      <c r="K60" s="183">
        <v>1.7492359999999996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76504.731400000004</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9.3167810739999996E-2</v>
      </c>
      <c r="J61" s="183">
        <v>0.92893323359000002</v>
      </c>
      <c r="K61" s="183">
        <v>2.58189745479</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4054084</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4.2899999999999952E-3</v>
      </c>
      <c r="G63" s="182">
        <v>0.100909</v>
      </c>
      <c r="H63" s="182">
        <v>5.3828999999999995E-2</v>
      </c>
      <c r="I63" s="182">
        <v>0.11136407000000026</v>
      </c>
      <c r="J63" s="182">
        <v>0.21335820700000088</v>
      </c>
      <c r="K63" s="182">
        <v>0.39484499999999989</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0.209508</v>
      </c>
      <c r="F64" s="182" t="s">
        <v>390</v>
      </c>
      <c r="G64" s="182" t="s">
        <v>390</v>
      </c>
      <c r="H64" s="182">
        <v>2.09508E-3</v>
      </c>
      <c r="I64" s="182" t="s">
        <v>391</v>
      </c>
      <c r="J64" s="182" t="s">
        <v>391</v>
      </c>
      <c r="K64" s="182" t="s">
        <v>391</v>
      </c>
      <c r="L64" s="182" t="s">
        <v>391</v>
      </c>
      <c r="M64" s="182">
        <v>2.0950800000000006E-2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209.50800000000001</v>
      </c>
      <c r="AL64" s="160" t="s">
        <v>160</v>
      </c>
    </row>
    <row r="65" spans="1:38" s="2" customFormat="1" ht="24.75" customHeight="1" thickBot="1" x14ac:dyDescent="0.3">
      <c r="A65" s="120" t="s">
        <v>53</v>
      </c>
      <c r="B65" s="123" t="s">
        <v>161</v>
      </c>
      <c r="C65" s="121" t="s">
        <v>162</v>
      </c>
      <c r="D65" s="181"/>
      <c r="E65" s="182">
        <v>0.23354000000000003</v>
      </c>
      <c r="F65" s="182" t="s">
        <v>391</v>
      </c>
      <c r="G65" s="182" t="s">
        <v>391</v>
      </c>
      <c r="H65" s="182">
        <v>3.6055999999999998E-2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592.87699999999995</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6.5746000000000013E-2</v>
      </c>
      <c r="F68" s="182">
        <v>7.8699999999999994E-4</v>
      </c>
      <c r="G68" s="182">
        <v>5.6261000000000005E-2</v>
      </c>
      <c r="H68" s="182" t="s">
        <v>391</v>
      </c>
      <c r="I68" s="182">
        <v>1.2011999999999997E-3</v>
      </c>
      <c r="J68" s="182">
        <v>1.7355000000000001E-3</v>
      </c>
      <c r="K68" s="182">
        <v>2.0019999999999999E-3</v>
      </c>
      <c r="L68" s="182">
        <v>2.1621599999999993E-5</v>
      </c>
      <c r="M68" s="182">
        <v>2.4269999999999999E-3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54.253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0.73593899999999945</v>
      </c>
      <c r="F70" s="182">
        <v>1.476959871999999</v>
      </c>
      <c r="G70" s="182">
        <v>3.8916519999999997</v>
      </c>
      <c r="H70" s="182">
        <v>8.2446999999999993E-2</v>
      </c>
      <c r="I70" s="182">
        <v>8.2165646000000009E-2</v>
      </c>
      <c r="J70" s="182">
        <v>0.12198824399999995</v>
      </c>
      <c r="K70" s="182">
        <v>0.15568099999999982</v>
      </c>
      <c r="L70" s="182">
        <v>1.478981628E-3</v>
      </c>
      <c r="M70" s="182">
        <v>0.13453800000000002</v>
      </c>
      <c r="N70" s="182" t="s">
        <v>390</v>
      </c>
      <c r="O70" s="182" t="s">
        <v>390</v>
      </c>
      <c r="P70" s="182">
        <v>5.0729999999999997E-2</v>
      </c>
      <c r="Q70" s="182">
        <v>1E-3</v>
      </c>
      <c r="R70" s="182">
        <v>1.0976E-3</v>
      </c>
      <c r="S70" s="182" t="s">
        <v>390</v>
      </c>
      <c r="T70" s="182">
        <v>7.1297599999999993E-4</v>
      </c>
      <c r="U70" s="182" t="s">
        <v>390</v>
      </c>
      <c r="V70" s="182" t="s">
        <v>390</v>
      </c>
      <c r="W70" s="182">
        <v>2.0000000000000005E-3</v>
      </c>
      <c r="X70" s="182" t="s">
        <v>390</v>
      </c>
      <c r="Y70" s="182" t="s">
        <v>390</v>
      </c>
      <c r="Z70" s="182" t="s">
        <v>390</v>
      </c>
      <c r="AA70" s="182" t="s">
        <v>390</v>
      </c>
      <c r="AB70" s="183">
        <v>5.0000000000000001E-3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1.270969</v>
      </c>
      <c r="F72" s="182">
        <v>1.1579999999999999</v>
      </c>
      <c r="G72" s="182">
        <v>0.37772399999999989</v>
      </c>
      <c r="H72" s="182" t="s">
        <v>390</v>
      </c>
      <c r="I72" s="182">
        <v>0.31582101999999984</v>
      </c>
      <c r="J72" s="182">
        <v>0.4950564700000008</v>
      </c>
      <c r="K72" s="182">
        <v>0.62340599999999824</v>
      </c>
      <c r="L72" s="182">
        <v>1.1369556719999993E-3</v>
      </c>
      <c r="M72" s="182">
        <v>35.35569538</v>
      </c>
      <c r="N72" s="182">
        <v>4.0101315080783522</v>
      </c>
      <c r="O72" s="182">
        <v>0.14664806640363415</v>
      </c>
      <c r="P72" s="182">
        <v>0.10307091707640353</v>
      </c>
      <c r="Q72" s="182">
        <v>3.2797998338892485E-2</v>
      </c>
      <c r="R72" s="182">
        <v>0.451538245</v>
      </c>
      <c r="S72" s="182">
        <v>0.10676488000000002</v>
      </c>
      <c r="T72" s="182">
        <v>0.25463428999999999</v>
      </c>
      <c r="U72" s="182">
        <v>1.5324464999999999E-2</v>
      </c>
      <c r="V72" s="182">
        <v>8.2419418634404735</v>
      </c>
      <c r="W72" s="182">
        <v>3.845086549361556</v>
      </c>
      <c r="X72" s="182">
        <v>1.4444099728730115E-3</v>
      </c>
      <c r="Y72" s="182">
        <v>1.6665571555454943E-2</v>
      </c>
      <c r="Z72" s="182">
        <v>5.7678088387479237E-3</v>
      </c>
      <c r="AA72" s="182">
        <v>9.0844785359723115E-4</v>
      </c>
      <c r="AB72" s="183">
        <v>2.478623822067311E-2</v>
      </c>
      <c r="AC72" s="182" t="s">
        <v>438</v>
      </c>
      <c r="AD72" s="182">
        <v>0.15324832819579998</v>
      </c>
      <c r="AE72" s="184"/>
      <c r="AF72" s="191" t="s">
        <v>391</v>
      </c>
      <c r="AG72" s="191" t="s">
        <v>391</v>
      </c>
      <c r="AH72" s="191" t="s">
        <v>391</v>
      </c>
      <c r="AI72" s="191" t="s">
        <v>391</v>
      </c>
      <c r="AJ72" s="191" t="s">
        <v>391</v>
      </c>
      <c r="AK72" s="183">
        <v>5338.2439999999997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8.9999999999999985E-6</v>
      </c>
      <c r="J73" s="182">
        <v>1.2750000000000002E-5</v>
      </c>
      <c r="K73" s="182">
        <v>1.4999999999999999E-5</v>
      </c>
      <c r="L73" s="182">
        <v>8.9999999999999985E-7</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6.7240000000000002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1.0129579999999994E-2</v>
      </c>
      <c r="J74" s="182">
        <v>1.2498839999999995E-2</v>
      </c>
      <c r="K74" s="182">
        <v>1.4062999999999999E-2</v>
      </c>
      <c r="L74" s="182">
        <v>2.3298033999999987E-4</v>
      </c>
      <c r="M74" s="182" t="s">
        <v>390</v>
      </c>
      <c r="N74" s="182">
        <v>0.17534129491800116</v>
      </c>
      <c r="O74" s="182">
        <v>2.794953577108426E-2</v>
      </c>
      <c r="P74" s="182">
        <v>5.0648014028866102E-2</v>
      </c>
      <c r="Q74" s="182">
        <v>3.5509888152785558E-2</v>
      </c>
      <c r="R74" s="182" t="s">
        <v>390</v>
      </c>
      <c r="S74" s="182">
        <v>2.547E-2</v>
      </c>
      <c r="T74" s="182" t="s">
        <v>390</v>
      </c>
      <c r="U74" s="182" t="s">
        <v>390</v>
      </c>
      <c r="V74" s="182">
        <v>0.37156155874999997</v>
      </c>
      <c r="W74" s="182">
        <v>0.17454438527821114</v>
      </c>
      <c r="X74" s="182" t="s">
        <v>390</v>
      </c>
      <c r="Y74" s="182" t="s">
        <v>390</v>
      </c>
      <c r="Z74" s="182" t="s">
        <v>390</v>
      </c>
      <c r="AA74" s="182" t="s">
        <v>390</v>
      </c>
      <c r="AB74" s="182">
        <v>3.8873636689999991E-3</v>
      </c>
      <c r="AC74" s="182" t="s">
        <v>391</v>
      </c>
      <c r="AD74" s="182">
        <v>4.9096288256907953E-3</v>
      </c>
      <c r="AE74" s="184"/>
      <c r="AF74" s="191" t="s">
        <v>391</v>
      </c>
      <c r="AG74" s="191" t="s">
        <v>391</v>
      </c>
      <c r="AH74" s="191" t="s">
        <v>391</v>
      </c>
      <c r="AI74" s="191" t="s">
        <v>391</v>
      </c>
      <c r="AJ74" s="191" t="s">
        <v>391</v>
      </c>
      <c r="AK74" s="186">
        <v>136.404</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2.1081999999999999E-4</v>
      </c>
      <c r="J75" s="194">
        <v>2.9841999999999998E-4</v>
      </c>
      <c r="K75" s="194">
        <v>3.5099999999999997E-4</v>
      </c>
      <c r="L75" s="194" t="s">
        <v>390</v>
      </c>
      <c r="M75" s="194" t="s">
        <v>390</v>
      </c>
      <c r="N75" s="194">
        <v>3.2600000000000001E-4</v>
      </c>
      <c r="O75" s="194">
        <v>1.2387842515961219E-3</v>
      </c>
      <c r="P75" s="194">
        <v>1.1380030740127688E-2</v>
      </c>
      <c r="Q75" s="194">
        <v>7.5239330811066444E-4</v>
      </c>
      <c r="R75" s="194" t="s">
        <v>390</v>
      </c>
      <c r="S75" s="194" t="s">
        <v>390</v>
      </c>
      <c r="T75" s="194" t="s">
        <v>390</v>
      </c>
      <c r="U75" s="194" t="s">
        <v>390</v>
      </c>
      <c r="V75" s="194">
        <v>3.5924673992673993E-3</v>
      </c>
      <c r="W75" s="194">
        <v>6.2463724284700882E-4</v>
      </c>
      <c r="X75" s="194" t="s">
        <v>390</v>
      </c>
      <c r="Y75" s="194" t="s">
        <v>390</v>
      </c>
      <c r="Z75" s="194" t="s">
        <v>390</v>
      </c>
      <c r="AA75" s="194" t="s">
        <v>390</v>
      </c>
      <c r="AB75" s="183">
        <v>6.9722591629226743E-8</v>
      </c>
      <c r="AC75" s="194" t="s">
        <v>390</v>
      </c>
      <c r="AD75" s="194">
        <v>1.5042246393946559E-5</v>
      </c>
      <c r="AE75" s="184"/>
      <c r="AF75" s="191" t="s">
        <v>391</v>
      </c>
      <c r="AG75" s="191" t="s">
        <v>391</v>
      </c>
      <c r="AH75" s="191" t="s">
        <v>391</v>
      </c>
      <c r="AI75" s="191" t="s">
        <v>391</v>
      </c>
      <c r="AJ75" s="191" t="s">
        <v>391</v>
      </c>
      <c r="AK75" s="190">
        <v>7.9219999999999997</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1.2850700000000001E-3</v>
      </c>
      <c r="J76" s="183">
        <v>1.8308200000000004E-3</v>
      </c>
      <c r="K76" s="183">
        <v>2.0939999999999986E-3</v>
      </c>
      <c r="L76" s="183" t="s">
        <v>390</v>
      </c>
      <c r="M76" s="182" t="s">
        <v>390</v>
      </c>
      <c r="N76" s="183">
        <v>0.45454934499999999</v>
      </c>
      <c r="O76" s="183">
        <v>5.241E-3</v>
      </c>
      <c r="P76" s="183">
        <v>1.4166799999999998E-2</v>
      </c>
      <c r="Q76" s="183">
        <v>0.13910699999999998</v>
      </c>
      <c r="R76" s="183">
        <v>0.18326637600000001</v>
      </c>
      <c r="S76" s="183">
        <v>4.1916600000000007E-3</v>
      </c>
      <c r="T76" s="183">
        <v>0.12086504400000002</v>
      </c>
      <c r="U76" s="183">
        <v>1.9457904000000003E-3</v>
      </c>
      <c r="V76" s="183">
        <v>0.3279158928</v>
      </c>
      <c r="W76" s="183">
        <v>3.6000000000000004E-2</v>
      </c>
      <c r="X76" s="183" t="s">
        <v>390</v>
      </c>
      <c r="Y76" s="183" t="s">
        <v>390</v>
      </c>
      <c r="Z76" s="183" t="s">
        <v>390</v>
      </c>
      <c r="AA76" s="183" t="s">
        <v>390</v>
      </c>
      <c r="AB76" s="183">
        <v>2.6400000000000002E-4</v>
      </c>
      <c r="AC76" s="183" t="s">
        <v>390</v>
      </c>
      <c r="AD76" s="183">
        <v>4.0999999999999994E-5</v>
      </c>
      <c r="AE76" s="184"/>
      <c r="AF76" s="191" t="s">
        <v>391</v>
      </c>
      <c r="AG76" s="191" t="s">
        <v>391</v>
      </c>
      <c r="AH76" s="191" t="s">
        <v>391</v>
      </c>
      <c r="AI76" s="191" t="s">
        <v>391</v>
      </c>
      <c r="AJ76" s="191" t="s">
        <v>391</v>
      </c>
      <c r="AK76" s="183">
        <v>46.377000000000002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0.31919999999999998</v>
      </c>
      <c r="O77" s="194">
        <v>7.7280000000000001E-2</v>
      </c>
      <c r="P77" s="194">
        <v>5.04E-4</v>
      </c>
      <c r="Q77" s="194">
        <v>1.008E-2</v>
      </c>
      <c r="R77" s="194" t="s">
        <v>390</v>
      </c>
      <c r="S77" s="194" t="s">
        <v>390</v>
      </c>
      <c r="T77" s="194" t="s">
        <v>390</v>
      </c>
      <c r="U77" s="194" t="s">
        <v>390</v>
      </c>
      <c r="V77" s="194">
        <v>2.8999999999999998E-2</v>
      </c>
      <c r="W77" s="194">
        <v>1.6800000000000001E-3</v>
      </c>
      <c r="X77" s="194" t="s">
        <v>390</v>
      </c>
      <c r="Y77" s="194" t="s">
        <v>390</v>
      </c>
      <c r="Z77" s="194" t="s">
        <v>390</v>
      </c>
      <c r="AA77" s="194" t="s">
        <v>390</v>
      </c>
      <c r="AB77" s="183" t="s">
        <v>390</v>
      </c>
      <c r="AC77" s="194" t="s">
        <v>390</v>
      </c>
      <c r="AD77" s="194">
        <v>1.2096E-6</v>
      </c>
      <c r="AE77" s="184"/>
      <c r="AF77" s="191" t="s">
        <v>391</v>
      </c>
      <c r="AG77" s="191" t="s">
        <v>391</v>
      </c>
      <c r="AH77" s="191" t="s">
        <v>391</v>
      </c>
      <c r="AI77" s="191" t="s">
        <v>391</v>
      </c>
      <c r="AJ77" s="191" t="s">
        <v>391</v>
      </c>
      <c r="AK77" s="186">
        <v>0.33600000000000002</v>
      </c>
      <c r="AL77" s="160" t="s">
        <v>196</v>
      </c>
    </row>
    <row r="78" spans="1:38" s="2" customFormat="1" ht="24.75" customHeight="1" thickBot="1" x14ac:dyDescent="0.3">
      <c r="A78" s="120" t="s">
        <v>53</v>
      </c>
      <c r="B78" s="120" t="s">
        <v>197</v>
      </c>
      <c r="C78" s="121" t="s">
        <v>198</v>
      </c>
      <c r="D78" s="181"/>
      <c r="E78" s="182" t="s">
        <v>390</v>
      </c>
      <c r="F78" s="182" t="s">
        <v>390</v>
      </c>
      <c r="G78" s="182">
        <v>3.3010299539170516E-6</v>
      </c>
      <c r="H78" s="182" t="s">
        <v>390</v>
      </c>
      <c r="I78" s="182">
        <v>5.643E-4</v>
      </c>
      <c r="J78" s="182">
        <v>7.4195000000000001E-4</v>
      </c>
      <c r="K78" s="182">
        <v>9.5E-4</v>
      </c>
      <c r="L78" s="182">
        <v>5.6430000000000004E-7</v>
      </c>
      <c r="M78" s="182" t="s">
        <v>390</v>
      </c>
      <c r="N78" s="182">
        <v>3.663716311613407E-3</v>
      </c>
      <c r="O78" s="182">
        <v>2.9980687727981299E-4</v>
      </c>
      <c r="P78" s="182">
        <v>4.7754900000000002E-4</v>
      </c>
      <c r="Q78" s="182">
        <v>5.2751388134489427E-4</v>
      </c>
      <c r="R78" s="182" t="s">
        <v>390</v>
      </c>
      <c r="S78" s="182">
        <v>1.8717342821901798E-3</v>
      </c>
      <c r="T78" s="182">
        <v>2.6991900000000002E-3</v>
      </c>
      <c r="U78" s="182" t="s">
        <v>390</v>
      </c>
      <c r="V78" s="182">
        <v>2.9980687727981299E-4</v>
      </c>
      <c r="W78" s="182">
        <v>1.0381500000000001</v>
      </c>
      <c r="X78" s="182" t="s">
        <v>390</v>
      </c>
      <c r="Y78" s="182" t="s">
        <v>390</v>
      </c>
      <c r="Z78" s="182" t="s">
        <v>390</v>
      </c>
      <c r="AA78" s="182" t="s">
        <v>390</v>
      </c>
      <c r="AB78" s="183">
        <v>2.6703386544037421E-5</v>
      </c>
      <c r="AC78" s="182" t="s">
        <v>390</v>
      </c>
      <c r="AD78" s="182">
        <v>7.6823100000000013E-5</v>
      </c>
      <c r="AE78" s="184"/>
      <c r="AF78" s="186" t="s">
        <v>391</v>
      </c>
      <c r="AG78" s="186" t="s">
        <v>391</v>
      </c>
      <c r="AH78" s="186" t="s">
        <v>391</v>
      </c>
      <c r="AI78" s="186" t="s">
        <v>391</v>
      </c>
      <c r="AJ78" s="186" t="s">
        <v>391</v>
      </c>
      <c r="AK78" s="186">
        <v>20.763000000000002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0.22786000000000001</v>
      </c>
      <c r="F80" s="182">
        <v>0.18399800000000005</v>
      </c>
      <c r="G80" s="182">
        <v>0.160884</v>
      </c>
      <c r="H80" s="182">
        <v>8.9999999999999985E-6</v>
      </c>
      <c r="I80" s="182">
        <v>4.4443982999999979E-2</v>
      </c>
      <c r="J80" s="182">
        <v>7.2588902999999885E-2</v>
      </c>
      <c r="K80" s="182">
        <v>0.10089300000000008</v>
      </c>
      <c r="L80" s="182">
        <v>3.1914630000000003E-6</v>
      </c>
      <c r="M80" s="182">
        <v>0.23687400000000008</v>
      </c>
      <c r="N80" s="183">
        <v>3.9690000000000003E-3</v>
      </c>
      <c r="O80" s="183">
        <v>4.9618999999999998E-4</v>
      </c>
      <c r="P80" s="183">
        <v>1.3762132634789228E-5</v>
      </c>
      <c r="Q80" s="183">
        <v>8.4000000000000003E-4</v>
      </c>
      <c r="R80" s="183">
        <v>0.22481664367099988</v>
      </c>
      <c r="S80" s="183">
        <v>4.1979523442809821E-2</v>
      </c>
      <c r="T80" s="183">
        <v>6.5141470000000007E-2</v>
      </c>
      <c r="U80" s="183">
        <v>7.2000000000000005E-4</v>
      </c>
      <c r="V80" s="183">
        <v>1.2874058031227202</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12.678340799999999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0.21856999999999999</v>
      </c>
      <c r="G83" s="183" t="s">
        <v>390</v>
      </c>
      <c r="H83" s="183" t="s">
        <v>391</v>
      </c>
      <c r="I83" s="183">
        <v>3.4534059999999998E-2</v>
      </c>
      <c r="J83" s="183">
        <v>0.23080992</v>
      </c>
      <c r="K83" s="183">
        <v>0.80870900000000001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0.20899999999999999</v>
      </c>
      <c r="AL83" s="160" t="s">
        <v>385</v>
      </c>
    </row>
    <row r="84" spans="1:38" s="2" customFormat="1" ht="24.75" customHeight="1" thickBot="1" x14ac:dyDescent="0.3">
      <c r="A84" s="120" t="s">
        <v>53</v>
      </c>
      <c r="B84" s="129" t="s">
        <v>213</v>
      </c>
      <c r="C84" s="130" t="s">
        <v>214</v>
      </c>
      <c r="D84" s="122"/>
      <c r="E84" s="183" t="s">
        <v>390</v>
      </c>
      <c r="F84" s="183">
        <v>3.1459999999999999E-3</v>
      </c>
      <c r="G84" s="183" t="s">
        <v>391</v>
      </c>
      <c r="H84" s="183" t="s">
        <v>391</v>
      </c>
      <c r="I84" s="183">
        <v>4.9965000000000003E-4</v>
      </c>
      <c r="J84" s="183">
        <v>8.5764999999999995E-4</v>
      </c>
      <c r="K84" s="183">
        <v>1.4299999999999998E-3</v>
      </c>
      <c r="L84" s="183">
        <v>6.4954500000000001E-8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27.712659200000001</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7.4080000000000004</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6.4000000000000001E-2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10.712999999999999</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3.6150000000000002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7.5129999999999999</v>
      </c>
      <c r="G90" s="183" t="s">
        <v>391</v>
      </c>
      <c r="H90" s="183" t="s">
        <v>391</v>
      </c>
      <c r="I90" s="183">
        <v>6.7309090909090921E-4</v>
      </c>
      <c r="J90" s="183">
        <v>1.0096363636363638E-2</v>
      </c>
      <c r="K90" s="183">
        <v>1.2340000000000002E-2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3.9137284016000001E-2</v>
      </c>
      <c r="F91" s="183">
        <v>0.1434461567568</v>
      </c>
      <c r="G91" s="183">
        <v>1.533368156E-2</v>
      </c>
      <c r="H91" s="183">
        <v>8.7189576558000012E-2</v>
      </c>
      <c r="I91" s="183">
        <v>0.83097649936000006</v>
      </c>
      <c r="J91" s="183">
        <v>1.0745890957999999</v>
      </c>
      <c r="K91" s="183">
        <v>1.12490591178</v>
      </c>
      <c r="L91" s="183" t="s">
        <v>390</v>
      </c>
      <c r="M91" s="183">
        <v>1.1939287149520001</v>
      </c>
      <c r="N91" s="183">
        <v>3.9806643519999998</v>
      </c>
      <c r="O91" s="183">
        <v>0.12096601664800002</v>
      </c>
      <c r="P91" s="183">
        <v>2.8941054600000002E-4</v>
      </c>
      <c r="Q91" s="183">
        <v>6.7529127399999994E-3</v>
      </c>
      <c r="R91" s="183">
        <v>7.9207096800000001E-2</v>
      </c>
      <c r="S91" s="183">
        <v>2.367807329208</v>
      </c>
      <c r="T91" s="183">
        <v>0.20904708860400001</v>
      </c>
      <c r="U91" s="183" t="s">
        <v>390</v>
      </c>
      <c r="V91" s="183">
        <v>1.376844028604</v>
      </c>
      <c r="W91" s="183">
        <v>2.100953652E-3</v>
      </c>
      <c r="X91" s="183">
        <v>2.3320585537200005E-3</v>
      </c>
      <c r="Y91" s="183">
        <v>9.4542914340000001E-4</v>
      </c>
      <c r="Z91" s="183">
        <v>9.4542914340000001E-4</v>
      </c>
      <c r="AA91" s="183">
        <v>9.4542914340000001E-4</v>
      </c>
      <c r="AB91" s="183">
        <v>5.1683459839200006E-3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t="s">
        <v>422</v>
      </c>
      <c r="E92" s="194" t="s">
        <v>438</v>
      </c>
      <c r="F92" s="194">
        <v>9.0469999999999995E-3</v>
      </c>
      <c r="G92" s="194">
        <v>3.5405704905815739E-3</v>
      </c>
      <c r="H92" s="194" t="s">
        <v>390</v>
      </c>
      <c r="I92" s="194">
        <v>3.5304999999999999E-4</v>
      </c>
      <c r="J92" s="194">
        <v>5.9004999999999995E-4</v>
      </c>
      <c r="K92" s="194">
        <v>9.4800000000000017E-4</v>
      </c>
      <c r="L92" s="194">
        <v>9.1792999999999987E-6</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712.49300000000005</v>
      </c>
      <c r="AL92" s="160" t="s">
        <v>231</v>
      </c>
    </row>
    <row r="93" spans="1:38" s="2" customFormat="1" ht="24.75" customHeight="1" thickBot="1" x14ac:dyDescent="0.3">
      <c r="A93" s="120" t="s">
        <v>53</v>
      </c>
      <c r="B93" s="123" t="s">
        <v>232</v>
      </c>
      <c r="C93" s="121" t="s">
        <v>405</v>
      </c>
      <c r="D93" s="189"/>
      <c r="E93" s="194" t="s">
        <v>391</v>
      </c>
      <c r="F93" s="182">
        <v>3.1152176325999998</v>
      </c>
      <c r="G93" s="194" t="s">
        <v>391</v>
      </c>
      <c r="H93" s="194" t="s">
        <v>391</v>
      </c>
      <c r="I93" s="182">
        <v>1.7008504524590171E-2</v>
      </c>
      <c r="J93" s="182">
        <v>4.5109512000000011E-2</v>
      </c>
      <c r="K93" s="182">
        <v>7.3950019672131162E-2</v>
      </c>
      <c r="L93" s="182" t="s">
        <v>390</v>
      </c>
      <c r="M93" s="194" t="s">
        <v>391</v>
      </c>
      <c r="N93" s="194" t="s">
        <v>391</v>
      </c>
      <c r="O93" s="194" t="s">
        <v>391</v>
      </c>
      <c r="P93" s="194" t="s">
        <v>391</v>
      </c>
      <c r="Q93" s="194" t="s">
        <v>391</v>
      </c>
      <c r="R93" s="194" t="s">
        <v>391</v>
      </c>
      <c r="S93" s="194" t="s">
        <v>391</v>
      </c>
      <c r="T93" s="194" t="s">
        <v>391</v>
      </c>
      <c r="U93" s="194" t="s">
        <v>391</v>
      </c>
      <c r="V93" s="194" t="s">
        <v>391</v>
      </c>
      <c r="W93" s="194">
        <v>0.76651948651000867</v>
      </c>
      <c r="X93" s="194" t="s">
        <v>390</v>
      </c>
      <c r="Y93" s="194" t="s">
        <v>390</v>
      </c>
      <c r="Z93" s="194" t="s">
        <v>390</v>
      </c>
      <c r="AA93" s="194" t="s">
        <v>390</v>
      </c>
      <c r="AB93" s="183">
        <v>2.1816323846823323E-4</v>
      </c>
      <c r="AC93" s="194">
        <v>0.15330389730200172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0.13740199999999997</v>
      </c>
      <c r="G95" s="195" t="s">
        <v>390</v>
      </c>
      <c r="H95" s="195" t="s">
        <v>390</v>
      </c>
      <c r="I95" s="182">
        <v>0.10817046299999991</v>
      </c>
      <c r="J95" s="182">
        <v>0.16633256300000046</v>
      </c>
      <c r="K95" s="182">
        <v>0.2231239999999996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6.816899999999998E-2</v>
      </c>
      <c r="F98" s="182">
        <v>9.1676000000000077E-2</v>
      </c>
      <c r="G98" s="182">
        <v>2.8615999999999992E-2</v>
      </c>
      <c r="H98" s="182">
        <v>2.9989999999999999E-2</v>
      </c>
      <c r="I98" s="182">
        <v>7.7151614000000659E-2</v>
      </c>
      <c r="J98" s="182">
        <v>0.11653906599999928</v>
      </c>
      <c r="K98" s="182">
        <v>0.15992799999999918</v>
      </c>
      <c r="L98" s="182" t="s">
        <v>391</v>
      </c>
      <c r="M98" s="182">
        <v>2.5320999999999993E-2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0.22999130637878842</v>
      </c>
      <c r="F99" s="183">
        <v>9.4178499371955287</v>
      </c>
      <c r="G99" s="183" t="s">
        <v>391</v>
      </c>
      <c r="H99" s="183">
        <v>8.6063163571632675</v>
      </c>
      <c r="I99" s="183">
        <v>0.15059709999999998</v>
      </c>
      <c r="J99" s="183">
        <v>0.23140529999999998</v>
      </c>
      <c r="K99" s="183">
        <v>0.5068878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367310</v>
      </c>
      <c r="AL99" s="160" t="s">
        <v>245</v>
      </c>
    </row>
    <row r="100" spans="1:38" s="2" customFormat="1" ht="24.75" customHeight="1" thickBot="1" x14ac:dyDescent="0.3">
      <c r="A100" s="120" t="s">
        <v>243</v>
      </c>
      <c r="B100" s="120" t="s">
        <v>246</v>
      </c>
      <c r="C100" s="121" t="s">
        <v>408</v>
      </c>
      <c r="D100" s="196"/>
      <c r="E100" s="197">
        <v>0.3014467900912548</v>
      </c>
      <c r="F100" s="183">
        <v>10.075972728358648</v>
      </c>
      <c r="G100" s="183" t="s">
        <v>391</v>
      </c>
      <c r="H100" s="183">
        <v>8.5988142041807318</v>
      </c>
      <c r="I100" s="183">
        <v>0.17501219999999998</v>
      </c>
      <c r="J100" s="183">
        <v>0.26251829999999998</v>
      </c>
      <c r="K100" s="183">
        <v>0.57365109999999997</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972290</v>
      </c>
      <c r="AL100" s="160" t="s">
        <v>245</v>
      </c>
    </row>
    <row r="101" spans="1:38" s="2" customFormat="1" ht="24.75" customHeight="1" thickBot="1" x14ac:dyDescent="0.3">
      <c r="A101" s="120" t="s">
        <v>243</v>
      </c>
      <c r="B101" s="120" t="s">
        <v>247</v>
      </c>
      <c r="C101" s="121" t="s">
        <v>248</v>
      </c>
      <c r="D101" s="196"/>
      <c r="E101" s="197">
        <v>8.9469412582628589E-3</v>
      </c>
      <c r="F101" s="183">
        <v>0.12681287103028724</v>
      </c>
      <c r="G101" s="183" t="s">
        <v>391</v>
      </c>
      <c r="H101" s="183">
        <v>0.24788254438568896</v>
      </c>
      <c r="I101" s="183">
        <v>4.3698599999999997E-3</v>
      </c>
      <c r="J101" s="183">
        <v>1.3109579999999999E-2</v>
      </c>
      <c r="K101" s="183">
        <v>3.0589020000000005E-2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218493</v>
      </c>
      <c r="AL101" s="160" t="s">
        <v>245</v>
      </c>
    </row>
    <row r="102" spans="1:38" s="2" customFormat="1" ht="24.75" customHeight="1" thickBot="1" x14ac:dyDescent="0.3">
      <c r="A102" s="120" t="s">
        <v>243</v>
      </c>
      <c r="B102" s="120" t="s">
        <v>249</v>
      </c>
      <c r="C102" s="121" t="s">
        <v>409</v>
      </c>
      <c r="D102" s="196"/>
      <c r="E102" s="197">
        <v>7.4403331223332342E-2</v>
      </c>
      <c r="F102" s="183">
        <v>0.8316309399071401</v>
      </c>
      <c r="G102" s="183" t="s">
        <v>391</v>
      </c>
      <c r="H102" s="183">
        <v>5.2899170223770726</v>
      </c>
      <c r="I102" s="183">
        <v>9.41E-3</v>
      </c>
      <c r="J102" s="183">
        <v>0.21110660000000003</v>
      </c>
      <c r="K102" s="183">
        <v>1.4958046</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1479280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8.2058413416117139E-4</v>
      </c>
      <c r="F104" s="183">
        <v>8.7938079767369993E-3</v>
      </c>
      <c r="G104" s="183" t="s">
        <v>391</v>
      </c>
      <c r="H104" s="183">
        <v>2.0246431867158455E-2</v>
      </c>
      <c r="I104" s="183">
        <v>5.3096000000000003E-4</v>
      </c>
      <c r="J104" s="183">
        <v>1.5928799999999999E-3</v>
      </c>
      <c r="K104" s="183">
        <v>3.7167200000000002E-3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26548</v>
      </c>
      <c r="AL104" s="160" t="s">
        <v>245</v>
      </c>
    </row>
    <row r="105" spans="1:38" s="2" customFormat="1" ht="24.75" customHeight="1" thickBot="1" x14ac:dyDescent="0.3">
      <c r="A105" s="120" t="s">
        <v>243</v>
      </c>
      <c r="B105" s="120" t="s">
        <v>254</v>
      </c>
      <c r="C105" s="121" t="s">
        <v>255</v>
      </c>
      <c r="D105" s="196"/>
      <c r="E105" s="197">
        <v>5.4338523237668574E-3</v>
      </c>
      <c r="F105" s="183">
        <v>0.13269657597503387</v>
      </c>
      <c r="G105" s="183" t="s">
        <v>391</v>
      </c>
      <c r="H105" s="183">
        <v>0.15657394450582285</v>
      </c>
      <c r="I105" s="183">
        <v>4.4986200000000009E-3</v>
      </c>
      <c r="J105" s="183">
        <v>7.0692600000000008E-3</v>
      </c>
      <c r="K105" s="183">
        <v>1.5423840000000001E-2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32133.000000000004</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1.4307121708593478E-2</v>
      </c>
      <c r="F107" s="183">
        <v>0.25930008283820771</v>
      </c>
      <c r="G107" s="183" t="s">
        <v>391</v>
      </c>
      <c r="H107" s="183">
        <v>1.3985513711755886</v>
      </c>
      <c r="I107" s="183">
        <v>1.8986097E-2</v>
      </c>
      <c r="J107" s="183">
        <v>0.25314796000000001</v>
      </c>
      <c r="K107" s="183">
        <v>1.20245281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6328699</v>
      </c>
      <c r="AL107" s="160" t="s">
        <v>245</v>
      </c>
    </row>
    <row r="108" spans="1:38" s="2" customFormat="1" ht="24.75" customHeight="1" thickBot="1" x14ac:dyDescent="0.3">
      <c r="A108" s="132" t="s">
        <v>243</v>
      </c>
      <c r="B108" s="120" t="s">
        <v>259</v>
      </c>
      <c r="C108" s="133" t="s">
        <v>411</v>
      </c>
      <c r="D108" s="196"/>
      <c r="E108" s="197">
        <v>4.9330937597979359E-2</v>
      </c>
      <c r="F108" s="183">
        <v>1.8397178789725219</v>
      </c>
      <c r="G108" s="183" t="s">
        <v>391</v>
      </c>
      <c r="H108" s="183">
        <v>1.415045548350423</v>
      </c>
      <c r="I108" s="183">
        <v>2.8185966E-2</v>
      </c>
      <c r="J108" s="183">
        <v>0.28185966000000001</v>
      </c>
      <c r="K108" s="183">
        <v>0.56371932000000002</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14092983</v>
      </c>
      <c r="AL108" s="160" t="s">
        <v>245</v>
      </c>
    </row>
    <row r="109" spans="1:38" s="2" customFormat="1" ht="24.75" customHeight="1" thickBot="1" x14ac:dyDescent="0.3">
      <c r="A109" s="132" t="s">
        <v>243</v>
      </c>
      <c r="B109" s="120" t="s">
        <v>260</v>
      </c>
      <c r="C109" s="133" t="s">
        <v>412</v>
      </c>
      <c r="D109" s="196"/>
      <c r="E109" s="197">
        <v>5.6984955132911921E-3</v>
      </c>
      <c r="F109" s="183">
        <v>0.101214146076582</v>
      </c>
      <c r="G109" s="183" t="s">
        <v>391</v>
      </c>
      <c r="H109" s="183">
        <v>0.1622942831481114</v>
      </c>
      <c r="I109" s="183">
        <v>7.4927600000000002E-3</v>
      </c>
      <c r="J109" s="183">
        <v>4.1210179999999999E-2</v>
      </c>
      <c r="K109" s="183">
        <v>4.1210179999999999E-2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374638</v>
      </c>
      <c r="AL109" s="160" t="s">
        <v>245</v>
      </c>
    </row>
    <row r="110" spans="1:38" s="2" customFormat="1" ht="24.75" customHeight="1" thickBot="1" x14ac:dyDescent="0.3">
      <c r="A110" s="132" t="s">
        <v>243</v>
      </c>
      <c r="B110" s="120" t="s">
        <v>261</v>
      </c>
      <c r="C110" s="134" t="s">
        <v>413</v>
      </c>
      <c r="D110" s="196"/>
      <c r="E110" s="197">
        <v>2.4214772066786404E-3</v>
      </c>
      <c r="F110" s="183">
        <v>9.6515612736052653E-4</v>
      </c>
      <c r="G110" s="183" t="s">
        <v>391</v>
      </c>
      <c r="H110" s="183">
        <v>5.6951901492876711E-2</v>
      </c>
      <c r="I110" s="183">
        <v>1.054911E-2</v>
      </c>
      <c r="J110" s="183">
        <v>7.4432820000000025E-2</v>
      </c>
      <c r="K110" s="183">
        <v>7.4432820000000025E-2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517638</v>
      </c>
      <c r="AL110" s="160" t="s">
        <v>245</v>
      </c>
    </row>
    <row r="111" spans="1:38" s="2" customFormat="1" ht="24.75" customHeight="1" thickBot="1" x14ac:dyDescent="0.3">
      <c r="A111" s="120" t="s">
        <v>243</v>
      </c>
      <c r="B111" s="120" t="s">
        <v>262</v>
      </c>
      <c r="C111" s="121" t="s">
        <v>414</v>
      </c>
      <c r="D111" s="196"/>
      <c r="E111" s="197">
        <v>8.9863152615737136E-5</v>
      </c>
      <c r="F111" s="183">
        <v>6.4895364799999996E-6</v>
      </c>
      <c r="G111" s="183" t="s">
        <v>391</v>
      </c>
      <c r="H111" s="183">
        <v>1.5295372312156973E-3</v>
      </c>
      <c r="I111" s="183">
        <v>1.6422E-5</v>
      </c>
      <c r="J111" s="183">
        <v>8.3673999999999999E-5</v>
      </c>
      <c r="K111" s="183">
        <v>8.3673999999999999E-5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7820</v>
      </c>
      <c r="AL111" s="160" t="s">
        <v>245</v>
      </c>
    </row>
    <row r="112" spans="1:38" s="2" customFormat="1" ht="24.75" customHeight="1" thickBot="1" x14ac:dyDescent="0.3">
      <c r="A112" s="120" t="s">
        <v>263</v>
      </c>
      <c r="B112" s="120" t="s">
        <v>264</v>
      </c>
      <c r="C112" s="121" t="s">
        <v>265</v>
      </c>
      <c r="D112" s="181"/>
      <c r="E112" s="183">
        <v>15.938666666666668</v>
      </c>
      <c r="F112" s="183" t="s">
        <v>390</v>
      </c>
      <c r="G112" s="183" t="s">
        <v>391</v>
      </c>
      <c r="H112" s="183">
        <v>38.504900000000006</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398.4666666666667</v>
      </c>
      <c r="AL112" s="160" t="s">
        <v>430</v>
      </c>
    </row>
    <row r="113" spans="1:38" s="2" customFormat="1" ht="24.75" customHeight="1" thickBot="1" x14ac:dyDescent="0.3">
      <c r="A113" s="120" t="s">
        <v>263</v>
      </c>
      <c r="B113" s="135" t="s">
        <v>266</v>
      </c>
      <c r="C113" s="136" t="s">
        <v>267</v>
      </c>
      <c r="D113" s="181"/>
      <c r="E113" s="182">
        <v>3.7205654832406303</v>
      </c>
      <c r="F113" s="183">
        <v>10.519836655283321</v>
      </c>
      <c r="G113" s="183" t="s">
        <v>391</v>
      </c>
      <c r="H113" s="183">
        <v>13.324429179924538</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93.014137081015747</v>
      </c>
      <c r="AL113" s="160" t="s">
        <v>385</v>
      </c>
    </row>
    <row r="114" spans="1:38" s="2" customFormat="1" ht="24.75" customHeight="1" thickBot="1" x14ac:dyDescent="0.3">
      <c r="A114" s="120" t="s">
        <v>263</v>
      </c>
      <c r="B114" s="135" t="s">
        <v>268</v>
      </c>
      <c r="C114" s="136" t="s">
        <v>415</v>
      </c>
      <c r="D114" s="181"/>
      <c r="E114" s="182">
        <v>9.2575480000000002E-2</v>
      </c>
      <c r="F114" s="183" t="s">
        <v>391</v>
      </c>
      <c r="G114" s="183" t="s">
        <v>391</v>
      </c>
      <c r="H114" s="183">
        <v>0.30087030999999997</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2.314387</v>
      </c>
      <c r="AL114" s="160" t="s">
        <v>385</v>
      </c>
    </row>
    <row r="115" spans="1:38" s="2" customFormat="1" ht="24.75" customHeight="1" thickBot="1" x14ac:dyDescent="0.3">
      <c r="A115" s="120" t="s">
        <v>263</v>
      </c>
      <c r="B115" s="135" t="s">
        <v>269</v>
      </c>
      <c r="C115" s="136" t="s">
        <v>270</v>
      </c>
      <c r="D115" s="181"/>
      <c r="E115" s="182">
        <v>0.52160432569656279</v>
      </c>
      <c r="F115" s="183" t="s">
        <v>391</v>
      </c>
      <c r="G115" s="183" t="s">
        <v>391</v>
      </c>
      <c r="H115" s="183">
        <v>1.0432086513931256</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13.040108142414072</v>
      </c>
      <c r="AL115" s="160" t="s">
        <v>385</v>
      </c>
    </row>
    <row r="116" spans="1:38" s="2" customFormat="1" ht="24.75" customHeight="1" thickBot="1" x14ac:dyDescent="0.3">
      <c r="A116" s="120" t="s">
        <v>263</v>
      </c>
      <c r="B116" s="120" t="s">
        <v>271</v>
      </c>
      <c r="C116" s="125" t="s">
        <v>416</v>
      </c>
      <c r="D116" s="181" t="s">
        <v>418</v>
      </c>
      <c r="E116" s="182">
        <v>0.69373623089203196</v>
      </c>
      <c r="F116" s="183">
        <v>4.0355406456019108E-2</v>
      </c>
      <c r="G116" s="183" t="s">
        <v>391</v>
      </c>
      <c r="H116" s="183">
        <v>1.870451979709391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16.38610737000705</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1.7618525097986424</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37.704789611277995</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0.36805010154789797</v>
      </c>
      <c r="J119" s="183">
        <v>6.560293462031634</v>
      </c>
      <c r="K119" s="183">
        <v>6.560293462031634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1.8188334066219243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1.43041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2.3230088000000007</v>
      </c>
      <c r="G125" s="187" t="s">
        <v>391</v>
      </c>
      <c r="H125" s="183" t="s">
        <v>390</v>
      </c>
      <c r="I125" s="183">
        <v>1.3509275999999999E-5</v>
      </c>
      <c r="J125" s="183">
        <v>8.9652468000000002E-5</v>
      </c>
      <c r="K125" s="183">
        <v>1.8953923599999999E-4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3236.8921778399999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0.21343276072584</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889.30316969099999</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0.8625181400210844</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24.084256611416087</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4.5573999999999983E-2</v>
      </c>
      <c r="F133" s="183">
        <v>2.2029999999999979E-3</v>
      </c>
      <c r="G133" s="183">
        <v>1.7549999999999996E-3</v>
      </c>
      <c r="H133" s="183" t="s">
        <v>391</v>
      </c>
      <c r="I133" s="183">
        <v>4.114249999999999E-3</v>
      </c>
      <c r="J133" s="183">
        <v>6.9142500000000011E-3</v>
      </c>
      <c r="K133" s="183">
        <v>1.1252000000000007E-2</v>
      </c>
      <c r="L133" s="183" t="s">
        <v>390</v>
      </c>
      <c r="M133" s="183">
        <v>1.3525999999999995E-2</v>
      </c>
      <c r="N133" s="183">
        <v>2.75038764E-3</v>
      </c>
      <c r="O133" s="183">
        <v>4.6068763999999993E-4</v>
      </c>
      <c r="P133" s="183">
        <v>0.13646612</v>
      </c>
      <c r="Q133" s="183">
        <v>1.2465126800000001E-3</v>
      </c>
      <c r="R133" s="183">
        <v>1.2419332799999999E-3</v>
      </c>
      <c r="S133" s="183">
        <v>1.13843884E-3</v>
      </c>
      <c r="T133" s="183">
        <v>1.5872200400000001E-3</v>
      </c>
      <c r="U133" s="183">
        <v>1.81161064E-3</v>
      </c>
      <c r="V133" s="183">
        <v>1.466507056E-2</v>
      </c>
      <c r="W133" s="183">
        <v>2.4728760000000002E-3</v>
      </c>
      <c r="X133" s="183">
        <v>1.2089616E-6</v>
      </c>
      <c r="Y133" s="183">
        <v>6.6034948000000008E-7</v>
      </c>
      <c r="Z133" s="183">
        <v>5.898267200000001E-7</v>
      </c>
      <c r="AA133" s="183">
        <v>6.4020012000000004E-7</v>
      </c>
      <c r="AB133" s="183">
        <v>3.0993379200000005E-6</v>
      </c>
      <c r="AC133" s="183">
        <v>1.3738199999999999E-2</v>
      </c>
      <c r="AD133" s="183">
        <v>3.7551079999999994E-2</v>
      </c>
      <c r="AE133" s="184"/>
      <c r="AF133" s="191">
        <v>7.727943419999999</v>
      </c>
      <c r="AG133" s="191" t="s">
        <v>391</v>
      </c>
      <c r="AH133" s="191">
        <v>61.236001179999967</v>
      </c>
      <c r="AI133" s="191" t="s">
        <v>391</v>
      </c>
      <c r="AJ133" s="191" t="s">
        <v>391</v>
      </c>
      <c r="AK133" s="183">
        <v>91588</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0.45162721831529995</v>
      </c>
      <c r="F135" s="182">
        <v>0.17468599953704997</v>
      </c>
      <c r="G135" s="182">
        <v>1.5622325161849996E-2</v>
      </c>
      <c r="H135" s="182" t="s">
        <v>390</v>
      </c>
      <c r="I135" s="182">
        <v>0.59506856752864989</v>
      </c>
      <c r="J135" s="182">
        <v>0.64051533163584995</v>
      </c>
      <c r="K135" s="182">
        <v>0.6589780795543998</v>
      </c>
      <c r="L135" s="182">
        <v>0.24992879836203294</v>
      </c>
      <c r="M135" s="182">
        <v>7.929040125328048</v>
      </c>
      <c r="N135" s="182">
        <v>6.9590357539149994E-2</v>
      </c>
      <c r="O135" s="182">
        <v>1.4202113783499996E-2</v>
      </c>
      <c r="P135" s="182" t="s">
        <v>390</v>
      </c>
      <c r="Q135" s="182">
        <v>5.8228666512349987E-2</v>
      </c>
      <c r="R135" s="182">
        <v>1.4202113783499998E-3</v>
      </c>
      <c r="S135" s="182">
        <v>2.8404227566999993E-2</v>
      </c>
      <c r="T135" s="182" t="s">
        <v>390</v>
      </c>
      <c r="U135" s="182">
        <v>9.9414796484499982E-3</v>
      </c>
      <c r="V135" s="182">
        <v>2.4896305462475499</v>
      </c>
      <c r="W135" s="182">
        <v>1.4202113783499997</v>
      </c>
      <c r="X135" s="182">
        <v>0.33090925115554998</v>
      </c>
      <c r="Y135" s="182">
        <v>0.65755786817604989</v>
      </c>
      <c r="Z135" s="182">
        <v>0.80668006290279981</v>
      </c>
      <c r="AA135" s="182" t="s">
        <v>390</v>
      </c>
      <c r="AB135" s="183">
        <v>1.7951471822343998</v>
      </c>
      <c r="AC135" s="182" t="s">
        <v>390</v>
      </c>
      <c r="AD135" s="182" t="s">
        <v>391</v>
      </c>
      <c r="AE135" s="184"/>
      <c r="AF135" s="191" t="s">
        <v>391</v>
      </c>
      <c r="AG135" s="191" t="s">
        <v>391</v>
      </c>
      <c r="AH135" s="191" t="s">
        <v>391</v>
      </c>
      <c r="AI135" s="191" t="s">
        <v>391</v>
      </c>
      <c r="AJ135" s="191" t="s">
        <v>391</v>
      </c>
      <c r="AK135" s="186">
        <v>142.02113783499996</v>
      </c>
      <c r="AL135" s="160" t="s">
        <v>385</v>
      </c>
    </row>
    <row r="136" spans="1:38" s="2" customFormat="1" ht="24.75" customHeight="1" thickBot="1" x14ac:dyDescent="0.3">
      <c r="A136" s="120" t="s">
        <v>288</v>
      </c>
      <c r="B136" s="120" t="s">
        <v>313</v>
      </c>
      <c r="C136" s="121" t="s">
        <v>314</v>
      </c>
      <c r="D136" s="181"/>
      <c r="E136" s="182" t="s">
        <v>391</v>
      </c>
      <c r="F136" s="183">
        <v>4.5625495799999994E-3</v>
      </c>
      <c r="G136" s="182" t="s">
        <v>391</v>
      </c>
      <c r="H136" s="183">
        <v>8.4630559999999994E-2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2.1404549999999999E-3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3.7038999999999996E-2</v>
      </c>
      <c r="G139" s="183" t="s">
        <v>390</v>
      </c>
      <c r="H139" s="183" t="s">
        <v>390</v>
      </c>
      <c r="I139" s="183">
        <v>0.38665406999999996</v>
      </c>
      <c r="J139" s="183">
        <v>0.38693381899999996</v>
      </c>
      <c r="K139" s="183">
        <v>0.38759606999999996</v>
      </c>
      <c r="L139" s="183" t="s">
        <v>390</v>
      </c>
      <c r="M139" s="183" t="s">
        <v>390</v>
      </c>
      <c r="N139" s="183">
        <v>1.1194700000000002E-3</v>
      </c>
      <c r="O139" s="183">
        <v>2.2574100000000001E-3</v>
      </c>
      <c r="P139" s="183">
        <v>2.2574100000000001E-3</v>
      </c>
      <c r="Q139" s="183">
        <v>3.5734300000000003E-3</v>
      </c>
      <c r="R139" s="183">
        <v>3.4138199999999997E-3</v>
      </c>
      <c r="S139" s="183">
        <v>7.9463700000000012E-3</v>
      </c>
      <c r="T139" s="183" t="s">
        <v>390</v>
      </c>
      <c r="U139" s="183" t="s">
        <v>390</v>
      </c>
      <c r="V139" s="183" t="s">
        <v>390</v>
      </c>
      <c r="W139" s="183">
        <v>3.9171340000000003</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192.41242911790602</v>
      </c>
      <c r="F141" s="19">
        <f t="shared" ref="F141:AD141" si="0">SUM(F14:F140)</f>
        <v>346.52076402578001</v>
      </c>
      <c r="G141" s="19">
        <f t="shared" si="0"/>
        <v>115.63083536336943</v>
      </c>
      <c r="H141" s="19">
        <f t="shared" si="0"/>
        <v>86.183038991205791</v>
      </c>
      <c r="I141" s="19">
        <f t="shared" si="0"/>
        <v>77.927364708801164</v>
      </c>
      <c r="J141" s="19">
        <f t="shared" si="0"/>
        <v>92.82018113657746</v>
      </c>
      <c r="K141" s="19">
        <f t="shared" si="0"/>
        <v>109.08831742581812</v>
      </c>
      <c r="L141" s="19">
        <f t="shared" si="0"/>
        <v>7.4100575794669572</v>
      </c>
      <c r="M141" s="19">
        <f t="shared" si="0"/>
        <v>1172.3663312349054</v>
      </c>
      <c r="N141" s="19">
        <f t="shared" si="0"/>
        <v>24.971104074427238</v>
      </c>
      <c r="O141" s="19">
        <f t="shared" si="0"/>
        <v>1.3268923723930119</v>
      </c>
      <c r="P141" s="19">
        <f t="shared" si="0"/>
        <v>2.3615815550030677</v>
      </c>
      <c r="Q141" s="19">
        <f t="shared" si="0"/>
        <v>1.5025779359755147</v>
      </c>
      <c r="R141" s="19">
        <f>SUM(R14:R140)</f>
        <v>12.310957459249508</v>
      </c>
      <c r="S141" s="19">
        <f t="shared" si="0"/>
        <v>80.366677487355815</v>
      </c>
      <c r="T141" s="19">
        <f t="shared" si="0"/>
        <v>5.3676077269736755</v>
      </c>
      <c r="U141" s="19">
        <f t="shared" si="0"/>
        <v>22.333932373319286</v>
      </c>
      <c r="V141" s="19">
        <f t="shared" si="0"/>
        <v>54.784966266593237</v>
      </c>
      <c r="W141" s="19">
        <f t="shared" si="0"/>
        <v>29.228300732445771</v>
      </c>
      <c r="X141" s="19">
        <f t="shared" si="0"/>
        <v>20.514001729895956</v>
      </c>
      <c r="Y141" s="19">
        <f t="shared" si="0"/>
        <v>14.940681757447628</v>
      </c>
      <c r="Z141" s="19">
        <f t="shared" si="0"/>
        <v>8.827702863545321</v>
      </c>
      <c r="AA141" s="19">
        <f t="shared" si="0"/>
        <v>10.338004962976559</v>
      </c>
      <c r="AB141" s="19">
        <f t="shared" si="0"/>
        <v>54.629787613882066</v>
      </c>
      <c r="AC141" s="19">
        <f t="shared" si="0"/>
        <v>24.71301402880778</v>
      </c>
      <c r="AD141" s="19">
        <f t="shared" si="0"/>
        <v>1.750957901729888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192.41242911790602</v>
      </c>
      <c r="F152" s="13">
        <f t="shared" ref="F152:AD152" si="1">SUM(F$141, F$151, IF(AND(ISNUMBER(SEARCH($B$4,"AT|BE|CH|GB|IE|LT|LU|NL")),SUM(F$143:F$149)&gt;0),SUM(F$143:F$149)-SUM(F$27:F$33),0))</f>
        <v>346.52076402578001</v>
      </c>
      <c r="G152" s="13">
        <f t="shared" si="1"/>
        <v>115.63083536336943</v>
      </c>
      <c r="H152" s="13">
        <f t="shared" si="1"/>
        <v>86.183038991205791</v>
      </c>
      <c r="I152" s="13">
        <f t="shared" si="1"/>
        <v>77.927364708801164</v>
      </c>
      <c r="J152" s="13">
        <f t="shared" si="1"/>
        <v>92.82018113657746</v>
      </c>
      <c r="K152" s="13">
        <f t="shared" si="1"/>
        <v>109.08831742581812</v>
      </c>
      <c r="L152" s="13">
        <f t="shared" si="1"/>
        <v>7.4100575794669572</v>
      </c>
      <c r="M152" s="13">
        <f t="shared" si="1"/>
        <v>1172.3663312349054</v>
      </c>
      <c r="N152" s="13">
        <f t="shared" si="1"/>
        <v>24.971104074427238</v>
      </c>
      <c r="O152" s="13">
        <f t="shared" si="1"/>
        <v>1.3268923723930119</v>
      </c>
      <c r="P152" s="13">
        <f t="shared" si="1"/>
        <v>2.3615815550030677</v>
      </c>
      <c r="Q152" s="13">
        <f t="shared" si="1"/>
        <v>1.5025779359755147</v>
      </c>
      <c r="R152" s="13">
        <f t="shared" si="1"/>
        <v>12.310957459249508</v>
      </c>
      <c r="S152" s="13">
        <f t="shared" si="1"/>
        <v>80.366677487355815</v>
      </c>
      <c r="T152" s="13">
        <f t="shared" si="1"/>
        <v>5.3676077269736755</v>
      </c>
      <c r="U152" s="13">
        <f t="shared" si="1"/>
        <v>22.333932373319286</v>
      </c>
      <c r="V152" s="13">
        <f t="shared" si="1"/>
        <v>54.784966266593237</v>
      </c>
      <c r="W152" s="13">
        <f t="shared" si="1"/>
        <v>29.228300732445771</v>
      </c>
      <c r="X152" s="13">
        <f t="shared" si="1"/>
        <v>20.514001729895956</v>
      </c>
      <c r="Y152" s="13">
        <f t="shared" si="1"/>
        <v>14.940681757447628</v>
      </c>
      <c r="Z152" s="13">
        <f t="shared" si="1"/>
        <v>8.827702863545321</v>
      </c>
      <c r="AA152" s="13">
        <f t="shared" si="1"/>
        <v>10.338004962976559</v>
      </c>
      <c r="AB152" s="13">
        <f t="shared" si="1"/>
        <v>54.629787613882066</v>
      </c>
      <c r="AC152" s="13">
        <f t="shared" si="1"/>
        <v>24.71301402880778</v>
      </c>
      <c r="AD152" s="13">
        <f t="shared" si="1"/>
        <v>1.750957901729888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192.41242911790602</v>
      </c>
      <c r="F154" s="13">
        <f>SUM(F$141, F$153, -1 * IF(OR($B$6=2005,$B$6&gt;=2020),SUM(F$99:F$122),0), IF(AND(ISNUMBER(SEARCH($B$4,"AT|BE|CH|GB|IE|LT|LU|NL")),SUM(F$143:F$149)&gt;0),SUM(F$143:F$149)-SUM(F$27:F$33),0))</f>
        <v>346.52076402578001</v>
      </c>
      <c r="G154" s="13">
        <f>SUM(G$141, G$153, IF(AND(ISNUMBER(SEARCH($B$4,"AT|BE|CH|GB|IE|LT|LU|NL")),SUM(G$143:G$149)&gt;0),SUM(G$143:G$149)-SUM(G$27:G$33),0))</f>
        <v>115.63083536336943</v>
      </c>
      <c r="H154" s="13">
        <f>SUM(H$141, H$153, IF(AND(ISNUMBER(SEARCH($B$4,"AT|BE|CH|GB|IE|LT|LU|NL")),SUM(H$143:H$149)&gt;0),SUM(H$143:H$149)-SUM(H$27:H$33),0))</f>
        <v>86.183038991205791</v>
      </c>
      <c r="I154" s="13">
        <f t="shared" ref="I154:AD154" si="2">SUM(I$141, I$153, IF(AND(ISNUMBER(SEARCH($B$4,"AT|BE|CH|GB|IE|LT|LU|NL")),SUM(I$143:I$149)&gt;0),SUM(I$143:I$149)-SUM(I$27:I$33),0))</f>
        <v>77.927364708801164</v>
      </c>
      <c r="J154" s="13">
        <f t="shared" si="2"/>
        <v>92.82018113657746</v>
      </c>
      <c r="K154" s="13">
        <f t="shared" si="2"/>
        <v>109.08831742581812</v>
      </c>
      <c r="L154" s="13">
        <f t="shared" si="2"/>
        <v>7.4100575794669572</v>
      </c>
      <c r="M154" s="13">
        <f t="shared" si="2"/>
        <v>1172.3663312349054</v>
      </c>
      <c r="N154" s="13">
        <f t="shared" si="2"/>
        <v>24.971104074427238</v>
      </c>
      <c r="O154" s="13">
        <f t="shared" si="2"/>
        <v>1.3268923723930119</v>
      </c>
      <c r="P154" s="13">
        <f t="shared" si="2"/>
        <v>2.3615815550030677</v>
      </c>
      <c r="Q154" s="13">
        <f t="shared" si="2"/>
        <v>1.5025779359755147</v>
      </c>
      <c r="R154" s="13">
        <f t="shared" si="2"/>
        <v>12.310957459249508</v>
      </c>
      <c r="S154" s="13">
        <f t="shared" si="2"/>
        <v>80.366677487355815</v>
      </c>
      <c r="T154" s="13">
        <f t="shared" si="2"/>
        <v>5.3676077269736755</v>
      </c>
      <c r="U154" s="13">
        <f t="shared" si="2"/>
        <v>22.333932373319286</v>
      </c>
      <c r="V154" s="13">
        <f t="shared" si="2"/>
        <v>54.784966266593237</v>
      </c>
      <c r="W154" s="13">
        <f t="shared" si="2"/>
        <v>29.228300732445771</v>
      </c>
      <c r="X154" s="13">
        <f t="shared" si="2"/>
        <v>20.514001729895956</v>
      </c>
      <c r="Y154" s="13">
        <f t="shared" si="2"/>
        <v>14.940681757447628</v>
      </c>
      <c r="Z154" s="13">
        <f t="shared" si="2"/>
        <v>8.827702863545321</v>
      </c>
      <c r="AA154" s="13">
        <f t="shared" si="2"/>
        <v>10.338004962976559</v>
      </c>
      <c r="AB154" s="13">
        <f t="shared" si="2"/>
        <v>54.629787613882066</v>
      </c>
      <c r="AC154" s="13">
        <f t="shared" si="2"/>
        <v>24.71301402880778</v>
      </c>
      <c r="AD154" s="13">
        <f t="shared" si="2"/>
        <v>1.750957901729888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3.6881949380957884</v>
      </c>
      <c r="F157" s="22">
        <v>0.11235635352598557</v>
      </c>
      <c r="G157" s="22">
        <v>0.22448465012058888</v>
      </c>
      <c r="H157" s="22" t="s">
        <v>390</v>
      </c>
      <c r="I157" s="22">
        <v>4.8253079385696694E-2</v>
      </c>
      <c r="J157" s="22">
        <v>4.8253079385696694E-2</v>
      </c>
      <c r="K157" s="22">
        <v>4.8253079385696694E-2</v>
      </c>
      <c r="L157" s="22">
        <v>2.3161478105134411E-2</v>
      </c>
      <c r="M157" s="22">
        <v>0.7517777539078766</v>
      </c>
      <c r="N157" s="22">
        <v>0</v>
      </c>
      <c r="O157" s="22">
        <v>2.325019588865258E-3</v>
      </c>
      <c r="P157" s="22">
        <v>1.4163912437914791E-3</v>
      </c>
      <c r="Q157" s="22">
        <v>2.672436309040527E-5</v>
      </c>
      <c r="R157" s="22">
        <v>8.0173089271215799E-3</v>
      </c>
      <c r="S157" s="22">
        <v>5.6655649751659164E-3</v>
      </c>
      <c r="T157" s="22">
        <v>2.3517439519556639E-3</v>
      </c>
      <c r="U157" s="22">
        <v>2.672436309040527E-5</v>
      </c>
      <c r="V157" s="22">
        <v>0.46446943051124356</v>
      </c>
      <c r="W157" s="22" t="s">
        <v>390</v>
      </c>
      <c r="X157" s="22">
        <v>1.3629425176106685E-3</v>
      </c>
      <c r="Y157" s="22">
        <v>8.2311038318448222E-3</v>
      </c>
      <c r="Z157" s="22">
        <v>9.1931809030994117E-3</v>
      </c>
      <c r="AA157" s="22">
        <v>2.1112246841420166E-3</v>
      </c>
      <c r="AB157" s="22">
        <v>2.089845193669692E-2</v>
      </c>
      <c r="AC157" s="22" t="s">
        <v>391</v>
      </c>
      <c r="AD157" s="22" t="s">
        <v>391</v>
      </c>
      <c r="AE157" s="59"/>
      <c r="AF157" s="22">
        <v>11702.598597288466</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0.10419217989966756</v>
      </c>
      <c r="F158" s="22">
        <v>1.8394838217904847E-2</v>
      </c>
      <c r="G158" s="22">
        <v>1.0034874336417981E-2</v>
      </c>
      <c r="H158" s="22" t="s">
        <v>390</v>
      </c>
      <c r="I158" s="22">
        <v>7.0729265078134276E-4</v>
      </c>
      <c r="J158" s="22">
        <v>7.0729265078134276E-4</v>
      </c>
      <c r="K158" s="22">
        <v>7.0729265078134276E-4</v>
      </c>
      <c r="L158" s="22">
        <v>1.0609389761720141E-4</v>
      </c>
      <c r="M158" s="22">
        <v>0.53477652238113549</v>
      </c>
      <c r="N158" s="22">
        <v>0.30647520574248954</v>
      </c>
      <c r="O158" s="22">
        <v>1.0016952212285336E-4</v>
      </c>
      <c r="P158" s="22">
        <v>6.1957424319792806E-5</v>
      </c>
      <c r="Q158" s="22">
        <v>1.2288782266031743E-6</v>
      </c>
      <c r="R158" s="22">
        <v>3.3605082838748253E-4</v>
      </c>
      <c r="S158" s="22">
        <v>2.5100281896934661E-4</v>
      </c>
      <c r="T158" s="22">
        <v>1.0223575190658617E-4</v>
      </c>
      <c r="U158" s="22">
        <v>1.1848070920174046E-6</v>
      </c>
      <c r="V158" s="22">
        <v>2.001329326215133E-2</v>
      </c>
      <c r="W158" s="22" t="s">
        <v>390</v>
      </c>
      <c r="X158" s="22">
        <v>5.8353818367356427E-5</v>
      </c>
      <c r="Y158" s="22">
        <v>3.4125438506880208E-4</v>
      </c>
      <c r="Z158" s="22">
        <v>3.7897147330782238E-4</v>
      </c>
      <c r="AA158" s="22">
        <v>9.0558851982956823E-5</v>
      </c>
      <c r="AB158" s="22">
        <v>8.6913852872693776E-4</v>
      </c>
      <c r="AC158" s="22" t="s">
        <v>391</v>
      </c>
      <c r="AD158" s="22" t="s">
        <v>391</v>
      </c>
      <c r="AE158" s="59"/>
      <c r="AF158" s="22">
        <v>494.15461812736794</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2.6790000000000001E-2</v>
      </c>
      <c r="F163" s="24">
        <v>7.0500000000000007E-2</v>
      </c>
      <c r="G163" s="24">
        <v>5.3579999999999999E-3</v>
      </c>
      <c r="H163" s="24">
        <v>6.0629999999999998E-3</v>
      </c>
      <c r="I163" s="24" t="s">
        <v>390</v>
      </c>
      <c r="J163" s="24" t="s">
        <v>390</v>
      </c>
      <c r="K163" s="24" t="s">
        <v>390</v>
      </c>
      <c r="L163" s="24" t="s">
        <v>390</v>
      </c>
      <c r="M163" s="24">
        <v>0.76140000000000008</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141</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conditionalFormatting sqref="AF14:AK140">
    <cfRule type="containsText" dxfId="67" priority="1" stopIfTrue="1" operator="containsText" text="NA">
      <formula>NOT(ISERROR(SEARCH("NA",AF14)))</formula>
    </cfRule>
    <cfRule type="containsText" dxfId="66" priority="2" stopIfTrue="1" operator="containsText" text="NO">
      <formula>NOT(ISERROR(SEARCH("NO",AF14)))</formula>
    </cfRule>
    <cfRule type="containsText" dxfId="65" priority="3" stopIfTrue="1" operator="containsText" text="IE">
      <formula>NOT(ISERROR(SEARCH("IE",AF14)))</formula>
    </cfRule>
    <cfRule type="containsText" dxfId="64" priority="4" stopIfTrue="1" operator="containsText" text="NE">
      <formula>NOT(ISERROR(SEARCH("NE",AF14)))</formula>
    </cfRule>
  </conditionalFormatting>
  <pageMargins left="0.7" right="0.7" top="0.78740157499999996" bottom="0.78740157499999996" header="0.3" footer="0.3"/>
  <pageSetup paperSize="9" scale="16"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2" width="8.5546875" style="5" customWidth="1"/>
    <col min="33" max="33" width="9.6640625" style="5" customWidth="1"/>
    <col min="34"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2017</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2017</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42.699375859340037</v>
      </c>
      <c r="F14" s="183">
        <v>5.0067227148000075</v>
      </c>
      <c r="G14" s="183">
        <v>56.870920360564966</v>
      </c>
      <c r="H14" s="183">
        <v>4.1600999999999999E-2</v>
      </c>
      <c r="I14" s="183">
        <v>1.3902964663239987</v>
      </c>
      <c r="J14" s="183">
        <v>1.9477188067089994</v>
      </c>
      <c r="K14" s="183">
        <v>2.3397811335400021</v>
      </c>
      <c r="L14" s="183">
        <v>1.5584856183389777E-2</v>
      </c>
      <c r="M14" s="183">
        <v>9.6290358460110035</v>
      </c>
      <c r="N14" s="183">
        <v>1.6401183608216001</v>
      </c>
      <c r="O14" s="183">
        <v>0.13697371219547</v>
      </c>
      <c r="P14" s="183">
        <v>1.0900821132951599</v>
      </c>
      <c r="Q14" s="183">
        <v>0.42917642559025498</v>
      </c>
      <c r="R14" s="183">
        <v>3.8204475801193851</v>
      </c>
      <c r="S14" s="183">
        <v>1.0145489774636309</v>
      </c>
      <c r="T14" s="183">
        <v>2.1424383864976253</v>
      </c>
      <c r="U14" s="183">
        <v>18.3174053353696</v>
      </c>
      <c r="V14" s="183">
        <v>5.3040895872466205</v>
      </c>
      <c r="W14" s="183">
        <v>1.2691469733409699</v>
      </c>
      <c r="X14" s="183">
        <v>3.0958316124818498E-3</v>
      </c>
      <c r="Y14" s="183">
        <v>7.1415859858579307E-3</v>
      </c>
      <c r="Z14" s="183">
        <v>5.4614719700033301E-3</v>
      </c>
      <c r="AA14" s="183">
        <v>2.8194733794057701E-3</v>
      </c>
      <c r="AB14" s="183">
        <v>1.8518362947748841E-2</v>
      </c>
      <c r="AC14" s="183">
        <v>3.1160666788735001</v>
      </c>
      <c r="AD14" s="183">
        <v>0.71088602215707575</v>
      </c>
      <c r="AE14" s="184"/>
      <c r="AF14" s="183">
        <v>1015.53766445</v>
      </c>
      <c r="AG14" s="183">
        <v>437864.90108797495</v>
      </c>
      <c r="AH14" s="183">
        <v>37774.339605438996</v>
      </c>
      <c r="AI14" s="183">
        <v>13158.424241924002</v>
      </c>
      <c r="AJ14" s="183">
        <v>7880.3799760000002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0.29489400300000002</v>
      </c>
      <c r="F15" s="183">
        <v>5.7154500000000013E-4</v>
      </c>
      <c r="G15" s="183">
        <v>8.2659190000000049E-2</v>
      </c>
      <c r="H15" s="183" t="s">
        <v>390</v>
      </c>
      <c r="I15" s="183">
        <v>1.1622929999999998E-3</v>
      </c>
      <c r="J15" s="183">
        <v>1.6943549999999994E-3</v>
      </c>
      <c r="K15" s="183">
        <v>2.5417240000000004E-3</v>
      </c>
      <c r="L15" s="183">
        <v>4.0791480205637498E-5</v>
      </c>
      <c r="M15" s="183">
        <v>2.7455535000000003E-2</v>
      </c>
      <c r="N15" s="183">
        <v>1.0789872247784391E-2</v>
      </c>
      <c r="O15" s="183">
        <v>4.2918374527499917E-3</v>
      </c>
      <c r="P15" s="183">
        <v>5.1839609682092591E-4</v>
      </c>
      <c r="Q15" s="183">
        <v>2.0675565256927627E-3</v>
      </c>
      <c r="R15" s="183">
        <v>1.6516340759178339E-2</v>
      </c>
      <c r="S15" s="183">
        <v>1.3381852731889021E-2</v>
      </c>
      <c r="T15" s="183">
        <v>2.1700301727387603E-2</v>
      </c>
      <c r="U15" s="183">
        <v>2.5317018681952201E-3</v>
      </c>
      <c r="V15" s="183">
        <v>0.15371047056899553</v>
      </c>
      <c r="W15" s="183">
        <v>1.6932149999999999E-6</v>
      </c>
      <c r="X15" s="183">
        <v>4.0326394043395301E-6</v>
      </c>
      <c r="Y15" s="183">
        <v>6.8717622136727407E-6</v>
      </c>
      <c r="Z15" s="183">
        <v>3.8035806638837719E-6</v>
      </c>
      <c r="AA15" s="183">
        <v>3.8035806638837719E-6</v>
      </c>
      <c r="AB15" s="183">
        <v>1.8511562945779808E-5</v>
      </c>
      <c r="AC15" s="183">
        <v>4.2570000000000003E-8</v>
      </c>
      <c r="AD15" s="183">
        <v>2.0024179999999993E-6</v>
      </c>
      <c r="AE15" s="184"/>
      <c r="AF15" s="183">
        <v>0.79415999999999998</v>
      </c>
      <c r="AG15" s="186">
        <v>3864.6654249999997</v>
      </c>
      <c r="AH15" s="183">
        <v>9800.1929692049998</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2.8832469999999994</v>
      </c>
      <c r="F16" s="183">
        <v>0.64828560800000001</v>
      </c>
      <c r="G16" s="183">
        <v>2.640174</v>
      </c>
      <c r="H16" s="183">
        <v>5.5099999999999995E-4</v>
      </c>
      <c r="I16" s="183">
        <v>0.11331465</v>
      </c>
      <c r="J16" s="183">
        <v>0.16324333999999999</v>
      </c>
      <c r="K16" s="183">
        <v>0.18282700000000005</v>
      </c>
      <c r="L16" s="183">
        <v>2.33806583424918E-4</v>
      </c>
      <c r="M16" s="183">
        <v>1.510068</v>
      </c>
      <c r="N16" s="183">
        <v>0.10849234089236999</v>
      </c>
      <c r="O16" s="183">
        <v>7.812735143941001E-3</v>
      </c>
      <c r="P16" s="183">
        <v>8.0478380323240034E-2</v>
      </c>
      <c r="Q16" s="183">
        <v>2.224373981928E-2</v>
      </c>
      <c r="R16" s="183">
        <v>0.24222347194317134</v>
      </c>
      <c r="S16" s="183">
        <v>2.6783081306457145E-2</v>
      </c>
      <c r="T16" s="183">
        <v>9.8158679967966345E-2</v>
      </c>
      <c r="U16" s="183">
        <v>1.197579088503683</v>
      </c>
      <c r="V16" s="183">
        <v>0.23705349295145406</v>
      </c>
      <c r="W16" s="183">
        <v>5.9182016810299998E-2</v>
      </c>
      <c r="X16" s="183">
        <v>2.9947874974828571E-2</v>
      </c>
      <c r="Y16" s="183">
        <v>1.9606904972228577E-3</v>
      </c>
      <c r="Z16" s="183">
        <v>1.7656315765028573E-3</v>
      </c>
      <c r="AA16" s="183">
        <v>1.7656315765028573E-3</v>
      </c>
      <c r="AB16" s="183">
        <v>3.5439828625057138E-2</v>
      </c>
      <c r="AC16" s="183">
        <v>0.1783184056364629</v>
      </c>
      <c r="AD16" s="183">
        <v>1.4664717665217361E-2</v>
      </c>
      <c r="AE16" s="184"/>
      <c r="AF16" s="183">
        <v>32.851500000000001</v>
      </c>
      <c r="AG16" s="186">
        <v>26607.441995999998</v>
      </c>
      <c r="AH16" s="183">
        <v>25303.696461309999</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3.3853268590000032</v>
      </c>
      <c r="F17" s="183">
        <v>3.566147599999997E-2</v>
      </c>
      <c r="G17" s="183">
        <v>4.981463739999997</v>
      </c>
      <c r="H17" s="183">
        <v>4.9500000000000003E-7</v>
      </c>
      <c r="I17" s="183">
        <v>3.2455019999999994E-2</v>
      </c>
      <c r="J17" s="183">
        <v>4.4902379999999985E-2</v>
      </c>
      <c r="K17" s="183">
        <v>5.3772543999999999E-2</v>
      </c>
      <c r="L17" s="183">
        <v>3.3323312171529794E-4</v>
      </c>
      <c r="M17" s="183">
        <v>92.123817418000002</v>
      </c>
      <c r="N17" s="183">
        <v>0.36068635461125914</v>
      </c>
      <c r="O17" s="183">
        <v>1.7568468254670993E-2</v>
      </c>
      <c r="P17" s="183">
        <v>0.19319893957785839</v>
      </c>
      <c r="Q17" s="183">
        <v>1.0556823187018812E-2</v>
      </c>
      <c r="R17" s="183">
        <v>0.31513423358937465</v>
      </c>
      <c r="S17" s="183">
        <v>0.51387472582000926</v>
      </c>
      <c r="T17" s="183">
        <v>1.4027357688478743E-2</v>
      </c>
      <c r="U17" s="183">
        <v>0.13805275868499375</v>
      </c>
      <c r="V17" s="183">
        <v>2.4981977869468373</v>
      </c>
      <c r="W17" s="183">
        <v>5.8353444392347047</v>
      </c>
      <c r="X17" s="183">
        <v>1.2843771748830766E-4</v>
      </c>
      <c r="Y17" s="183">
        <v>9.0954247888058314E-4</v>
      </c>
      <c r="Z17" s="183">
        <v>2.8591692334682759E-4</v>
      </c>
      <c r="AA17" s="183">
        <v>8.9922968354162126E-5</v>
      </c>
      <c r="AB17" s="183">
        <v>1.4138200880698809E-3</v>
      </c>
      <c r="AC17" s="183">
        <v>0.16956988265986553</v>
      </c>
      <c r="AD17" s="183">
        <v>0.38302007606789634</v>
      </c>
      <c r="AE17" s="184"/>
      <c r="AF17" s="183">
        <v>32.456963399999999</v>
      </c>
      <c r="AG17" s="186">
        <v>9485.9796913999999</v>
      </c>
      <c r="AH17" s="183">
        <v>21876.746452328003</v>
      </c>
      <c r="AI17" s="186">
        <v>0.70256439999999987</v>
      </c>
      <c r="AJ17" s="186" t="s">
        <v>391</v>
      </c>
      <c r="AK17" s="185" t="s">
        <v>391</v>
      </c>
      <c r="AL17" s="160" t="s">
        <v>49</v>
      </c>
    </row>
    <row r="18" spans="1:39" s="2" customFormat="1" ht="24.75" customHeight="1" thickBot="1" x14ac:dyDescent="0.3">
      <c r="A18" s="120" t="s">
        <v>53</v>
      </c>
      <c r="B18" s="120" t="s">
        <v>60</v>
      </c>
      <c r="C18" s="121" t="s">
        <v>61</v>
      </c>
      <c r="D18" s="181"/>
      <c r="E18" s="182">
        <v>0.13438264799999997</v>
      </c>
      <c r="F18" s="182">
        <v>3.2016894999999997E-2</v>
      </c>
      <c r="G18" s="182">
        <v>3.7572270999999997E-2</v>
      </c>
      <c r="H18" s="182" t="s">
        <v>391</v>
      </c>
      <c r="I18" s="182">
        <v>1.1500126999999982E-2</v>
      </c>
      <c r="J18" s="182">
        <v>1.3421543000000005E-2</v>
      </c>
      <c r="K18" s="182">
        <v>1.4806070999999985E-2</v>
      </c>
      <c r="L18" s="182">
        <v>1.3327622587451787E-5</v>
      </c>
      <c r="M18" s="182">
        <v>0.15863154200000001</v>
      </c>
      <c r="N18" s="182">
        <v>7.5632427209999999E-7</v>
      </c>
      <c r="O18" s="182">
        <v>1.6969025534999992E-7</v>
      </c>
      <c r="P18" s="182">
        <v>3.3139545179999997E-5</v>
      </c>
      <c r="Q18" s="182">
        <v>3.9778848707999994E-5</v>
      </c>
      <c r="R18" s="182">
        <v>3.3825793466400007E-7</v>
      </c>
      <c r="S18" s="182">
        <v>1.9923796946639997E-7</v>
      </c>
      <c r="T18" s="182">
        <v>2.5562671931399996E-7</v>
      </c>
      <c r="U18" s="182">
        <v>4.1365335076799995E-6</v>
      </c>
      <c r="V18" s="182">
        <v>6.1165263209999978E-7</v>
      </c>
      <c r="W18" s="182">
        <v>1.6532580456E-4</v>
      </c>
      <c r="X18" s="182">
        <v>1.9251954638399995E-7</v>
      </c>
      <c r="Y18" s="182">
        <v>3.0977591157600009E-7</v>
      </c>
      <c r="Z18" s="182">
        <v>2.839590653760001E-7</v>
      </c>
      <c r="AA18" s="182">
        <v>2.8961150157600009E-7</v>
      </c>
      <c r="AB18" s="183">
        <v>1.0758660249120001E-6</v>
      </c>
      <c r="AC18" s="182">
        <v>1.0320996531120001E-6</v>
      </c>
      <c r="AD18" s="182">
        <v>8.321819999999999E-12</v>
      </c>
      <c r="AE18" s="184"/>
      <c r="AF18" s="186">
        <v>4.2305640000000002</v>
      </c>
      <c r="AG18" s="186">
        <v>149.89951950000003</v>
      </c>
      <c r="AH18" s="186">
        <v>2534.5457587300016</v>
      </c>
      <c r="AI18" s="186" t="s">
        <v>391</v>
      </c>
      <c r="AJ18" s="186" t="s">
        <v>391</v>
      </c>
      <c r="AK18" s="185" t="s">
        <v>391</v>
      </c>
      <c r="AL18" s="160" t="s">
        <v>49</v>
      </c>
    </row>
    <row r="19" spans="1:39" s="2" customFormat="1" ht="24.75" customHeight="1" thickBot="1" x14ac:dyDescent="0.3">
      <c r="A19" s="120" t="s">
        <v>53</v>
      </c>
      <c r="B19" s="120" t="s">
        <v>62</v>
      </c>
      <c r="C19" s="121" t="s">
        <v>63</v>
      </c>
      <c r="D19" s="181"/>
      <c r="E19" s="182">
        <v>4.2432495179999998</v>
      </c>
      <c r="F19" s="183">
        <v>0.12283329700000005</v>
      </c>
      <c r="G19" s="183">
        <v>6.2592515000000075</v>
      </c>
      <c r="H19" s="183">
        <v>1.3177635E-2</v>
      </c>
      <c r="I19" s="183">
        <v>0.10562827400000006</v>
      </c>
      <c r="J19" s="183">
        <v>0.14757700899999995</v>
      </c>
      <c r="K19" s="183">
        <v>0.18507933700000015</v>
      </c>
      <c r="L19" s="183">
        <v>3.1633073648790837E-3</v>
      </c>
      <c r="M19" s="183">
        <v>0.73553394699999985</v>
      </c>
      <c r="N19" s="183">
        <v>5.4944161906204242E-2</v>
      </c>
      <c r="O19" s="183">
        <v>7.3648746233265869E-3</v>
      </c>
      <c r="P19" s="183">
        <v>4.183717316424003E-2</v>
      </c>
      <c r="Q19" s="183">
        <v>3.1373968478027071E-2</v>
      </c>
      <c r="R19" s="183">
        <v>0.18292839542767125</v>
      </c>
      <c r="S19" s="183">
        <v>5.0969723841343142E-2</v>
      </c>
      <c r="T19" s="183">
        <v>1.01372664765225</v>
      </c>
      <c r="U19" s="183">
        <v>0.8671912827199082</v>
      </c>
      <c r="V19" s="183">
        <v>0.49107497237125475</v>
      </c>
      <c r="W19" s="183">
        <v>0.11933343138173651</v>
      </c>
      <c r="X19" s="183">
        <v>1.5126785468007713E-4</v>
      </c>
      <c r="Y19" s="183">
        <v>2.6258815339203292E-4</v>
      </c>
      <c r="Z19" s="183">
        <v>1.2636473448515668E-4</v>
      </c>
      <c r="AA19" s="183">
        <v>1.2290245818049361E-4</v>
      </c>
      <c r="AB19" s="183">
        <v>6.6312320073776024E-4</v>
      </c>
      <c r="AC19" s="183">
        <v>0.13413887037345146</v>
      </c>
      <c r="AD19" s="183">
        <v>3.1198983408981116E-2</v>
      </c>
      <c r="AE19" s="184"/>
      <c r="AF19" s="183">
        <v>3407.9948167000002</v>
      </c>
      <c r="AG19" s="186">
        <v>20010.060486900005</v>
      </c>
      <c r="AH19" s="183">
        <v>8947.8788880850043</v>
      </c>
      <c r="AI19" s="183">
        <v>241.11479399999999</v>
      </c>
      <c r="AJ19" s="186" t="s">
        <v>391</v>
      </c>
      <c r="AK19" s="185" t="s">
        <v>391</v>
      </c>
      <c r="AL19" s="160" t="s">
        <v>49</v>
      </c>
    </row>
    <row r="20" spans="1:39" s="2" customFormat="1" ht="24.75" customHeight="1" thickBot="1" x14ac:dyDescent="0.3">
      <c r="A20" s="120" t="s">
        <v>53</v>
      </c>
      <c r="B20" s="120" t="s">
        <v>64</v>
      </c>
      <c r="C20" s="121" t="s">
        <v>65</v>
      </c>
      <c r="D20" s="181"/>
      <c r="E20" s="182">
        <v>1.882138248</v>
      </c>
      <c r="F20" s="183">
        <v>0.16694980499999992</v>
      </c>
      <c r="G20" s="183">
        <v>0.86736044300000004</v>
      </c>
      <c r="H20" s="183">
        <v>3.3118000000000004E-5</v>
      </c>
      <c r="I20" s="183">
        <v>6.8916625999999981E-2</v>
      </c>
      <c r="J20" s="183">
        <v>0.10504346799999996</v>
      </c>
      <c r="K20" s="183">
        <v>0.12403365199999994</v>
      </c>
      <c r="L20" s="183">
        <v>1.1048675820888041E-3</v>
      </c>
      <c r="M20" s="183">
        <v>1.1713038779999982</v>
      </c>
      <c r="N20" s="183">
        <v>1.109036144196562E-2</v>
      </c>
      <c r="O20" s="183">
        <v>1.5136776877497453E-3</v>
      </c>
      <c r="P20" s="183">
        <v>2.378949504929264E-2</v>
      </c>
      <c r="Q20" s="183">
        <v>5.5992048008083406E-3</v>
      </c>
      <c r="R20" s="183">
        <v>3.3710000468571227E-2</v>
      </c>
      <c r="S20" s="183">
        <v>1.17055481229391E-2</v>
      </c>
      <c r="T20" s="183">
        <v>3.5727861882542553E-2</v>
      </c>
      <c r="U20" s="183">
        <v>0.1246912886273247</v>
      </c>
      <c r="V20" s="183">
        <v>3.4030305172927613E-2</v>
      </c>
      <c r="W20" s="183">
        <v>6.8196487363435004E-2</v>
      </c>
      <c r="X20" s="183">
        <v>1.2405566859086714E-4</v>
      </c>
      <c r="Y20" s="183">
        <v>3.4677947148710784E-4</v>
      </c>
      <c r="Z20" s="183">
        <v>1.6875299676729645E-4</v>
      </c>
      <c r="AA20" s="183">
        <v>9.3791922013660228E-5</v>
      </c>
      <c r="AB20" s="183">
        <v>7.3338005885893167E-4</v>
      </c>
      <c r="AC20" s="183">
        <v>2.9187845885072578E-2</v>
      </c>
      <c r="AD20" s="183">
        <v>8.9062817386946248E-3</v>
      </c>
      <c r="AE20" s="184"/>
      <c r="AF20" s="183">
        <v>73.067606859999998</v>
      </c>
      <c r="AG20" s="186">
        <v>2762.2380420000004</v>
      </c>
      <c r="AH20" s="183">
        <v>4092.844753334</v>
      </c>
      <c r="AI20" s="183">
        <v>17652.894445381</v>
      </c>
      <c r="AJ20" s="186" t="s">
        <v>391</v>
      </c>
      <c r="AK20" s="185" t="s">
        <v>391</v>
      </c>
      <c r="AL20" s="160" t="s">
        <v>49</v>
      </c>
    </row>
    <row r="21" spans="1:39" s="2" customFormat="1" ht="24.75" customHeight="1" thickBot="1" x14ac:dyDescent="0.3">
      <c r="A21" s="120" t="s">
        <v>53</v>
      </c>
      <c r="B21" s="120" t="s">
        <v>66</v>
      </c>
      <c r="C21" s="121" t="s">
        <v>67</v>
      </c>
      <c r="D21" s="181"/>
      <c r="E21" s="182">
        <v>0.8341058379999986</v>
      </c>
      <c r="F21" s="183">
        <v>0.16711551199999997</v>
      </c>
      <c r="G21" s="183">
        <v>1.4521758090000012</v>
      </c>
      <c r="H21" s="183">
        <v>8.0467022656000014E-3</v>
      </c>
      <c r="I21" s="183">
        <v>4.806964200000001E-2</v>
      </c>
      <c r="J21" s="183">
        <v>7.0669425000000147E-2</v>
      </c>
      <c r="K21" s="183">
        <v>9.4170749000000276E-2</v>
      </c>
      <c r="L21" s="183">
        <v>1.5822578314109439E-3</v>
      </c>
      <c r="M21" s="183">
        <v>1.6645879009999931</v>
      </c>
      <c r="N21" s="183">
        <v>2.4406180250438406E-2</v>
      </c>
      <c r="O21" s="183">
        <v>1.8678164521973985E-3</v>
      </c>
      <c r="P21" s="183">
        <v>6.4747991813761995E-3</v>
      </c>
      <c r="Q21" s="183">
        <v>1.6696444098663017E-2</v>
      </c>
      <c r="R21" s="183">
        <v>2.3851901554866627E-2</v>
      </c>
      <c r="S21" s="183">
        <v>1.8586466425133469E-2</v>
      </c>
      <c r="T21" s="183">
        <v>9.3254674180458227E-2</v>
      </c>
      <c r="U21" s="183">
        <v>8.1649194717158757E-2</v>
      </c>
      <c r="V21" s="183">
        <v>5.1283826599754452E-2</v>
      </c>
      <c r="W21" s="183">
        <v>2.9010350557823021E-2</v>
      </c>
      <c r="X21" s="183">
        <v>1.9212471702273779E-4</v>
      </c>
      <c r="Y21" s="183">
        <v>3.6732409545587469E-4</v>
      </c>
      <c r="Z21" s="183">
        <v>2.0305716269336649E-4</v>
      </c>
      <c r="AA21" s="183">
        <v>1.4748724737917844E-4</v>
      </c>
      <c r="AB21" s="183">
        <v>9.099932225511586E-4</v>
      </c>
      <c r="AC21" s="183">
        <v>1.866681867658047E-2</v>
      </c>
      <c r="AD21" s="183">
        <v>4.6195617606019403E-3</v>
      </c>
      <c r="AE21" s="184"/>
      <c r="AF21" s="183">
        <v>146.48177219999999</v>
      </c>
      <c r="AG21" s="183">
        <v>2215.2430890000001</v>
      </c>
      <c r="AH21" s="183">
        <v>10413.992000159986</v>
      </c>
      <c r="AI21" s="183">
        <v>998.12740820000022</v>
      </c>
      <c r="AJ21" s="186" t="s">
        <v>391</v>
      </c>
      <c r="AK21" s="185" t="s">
        <v>391</v>
      </c>
      <c r="AL21" s="160" t="s">
        <v>49</v>
      </c>
    </row>
    <row r="22" spans="1:39" s="2" customFormat="1" ht="24.75" customHeight="1" thickBot="1" x14ac:dyDescent="0.3">
      <c r="A22" s="120" t="s">
        <v>53</v>
      </c>
      <c r="B22" s="123" t="s">
        <v>68</v>
      </c>
      <c r="C22" s="121" t="s">
        <v>69</v>
      </c>
      <c r="D22" s="181"/>
      <c r="E22" s="182">
        <v>7.9645535090000132</v>
      </c>
      <c r="F22" s="183">
        <v>0.33782751699999952</v>
      </c>
      <c r="G22" s="183">
        <v>3.6740514550000132</v>
      </c>
      <c r="H22" s="183">
        <v>0.23426862499999998</v>
      </c>
      <c r="I22" s="183">
        <v>0.20201982099999993</v>
      </c>
      <c r="J22" s="183">
        <v>0.30921708700000083</v>
      </c>
      <c r="K22" s="183">
        <v>0.39186668099999888</v>
      </c>
      <c r="L22" s="183">
        <v>4.4198836771197078E-3</v>
      </c>
      <c r="M22" s="183">
        <v>11.927702358000049</v>
      </c>
      <c r="N22" s="183">
        <v>0.22492239348309911</v>
      </c>
      <c r="O22" s="183">
        <v>2.8057893890440892E-2</v>
      </c>
      <c r="P22" s="183">
        <v>8.0641652051250401E-2</v>
      </c>
      <c r="Q22" s="183">
        <v>4.8770132346337668E-2</v>
      </c>
      <c r="R22" s="183">
        <v>6.8109120495172343E-2</v>
      </c>
      <c r="S22" s="183">
        <v>0.13879329519639191</v>
      </c>
      <c r="T22" s="183">
        <v>4.8619160758816705E-2</v>
      </c>
      <c r="U22" s="183">
        <v>9.0203322247271109E-2</v>
      </c>
      <c r="V22" s="183">
        <v>1.4302843112608155</v>
      </c>
      <c r="W22" s="183">
        <v>0.13824990486517161</v>
      </c>
      <c r="X22" s="183">
        <v>1.2527765508628824E-3</v>
      </c>
      <c r="Y22" s="183">
        <v>2.1897103691833112E-3</v>
      </c>
      <c r="Z22" s="183">
        <v>8.2252635029345783E-4</v>
      </c>
      <c r="AA22" s="183">
        <v>6.1542731214338957E-4</v>
      </c>
      <c r="AB22" s="183">
        <v>4.8804405824830347E-3</v>
      </c>
      <c r="AC22" s="183">
        <v>1.6061117053616226E-2</v>
      </c>
      <c r="AD22" s="183">
        <v>1.5259545456811328E-2</v>
      </c>
      <c r="AE22" s="184"/>
      <c r="AF22" s="183">
        <v>1159.2606681699999</v>
      </c>
      <c r="AG22" s="183">
        <v>9605.9848230599982</v>
      </c>
      <c r="AH22" s="183">
        <v>19858.919193236001</v>
      </c>
      <c r="AI22" s="183">
        <v>408.84641047999997</v>
      </c>
      <c r="AJ22" s="183">
        <v>5847.02976554</v>
      </c>
      <c r="AK22" s="185" t="s">
        <v>391</v>
      </c>
      <c r="AL22" s="160" t="s">
        <v>49</v>
      </c>
    </row>
    <row r="23" spans="1:39" s="2" customFormat="1" ht="24.75" customHeight="1" thickBot="1" x14ac:dyDescent="0.3">
      <c r="A23" s="120" t="s">
        <v>70</v>
      </c>
      <c r="B23" s="123" t="s">
        <v>393</v>
      </c>
      <c r="C23" s="121" t="s">
        <v>394</v>
      </c>
      <c r="E23" s="183">
        <v>0.29719040000000008</v>
      </c>
      <c r="F23" s="183">
        <v>2.9723199999999991E-2</v>
      </c>
      <c r="G23" s="183">
        <v>1.0400000000000001E-3</v>
      </c>
      <c r="H23" s="183">
        <v>4.1599999999999997E-4</v>
      </c>
      <c r="I23" s="183">
        <v>5.0959999999999998E-3</v>
      </c>
      <c r="J23" s="183">
        <v>5.0959999999999998E-3</v>
      </c>
      <c r="K23" s="183">
        <v>5.0959999999999998E-3</v>
      </c>
      <c r="L23" s="183">
        <v>4.0559999999999997E-3</v>
      </c>
      <c r="M23" s="183">
        <v>0.32184879999999993</v>
      </c>
      <c r="N23" s="183">
        <v>1.95E-5</v>
      </c>
      <c r="O23" s="183">
        <v>5.1999999999999995E-4</v>
      </c>
      <c r="P23" s="183">
        <v>2.7559999999999998E-4</v>
      </c>
      <c r="Q23" s="183">
        <v>5.2000000000000002E-6</v>
      </c>
      <c r="R23" s="183">
        <v>2.5999999999999999E-3</v>
      </c>
      <c r="S23" s="183">
        <v>8.8400000000000006E-2</v>
      </c>
      <c r="T23" s="183">
        <v>3.64E-3</v>
      </c>
      <c r="U23" s="183">
        <v>5.1999999999999995E-4</v>
      </c>
      <c r="V23" s="183">
        <v>5.1999999999999998E-2</v>
      </c>
      <c r="W23" s="183" t="s">
        <v>390</v>
      </c>
      <c r="X23" s="183">
        <v>1.56E-3</v>
      </c>
      <c r="Y23" s="183">
        <v>2.6000000000000003E-3</v>
      </c>
      <c r="Z23" s="183">
        <v>1.7887999999999999E-3</v>
      </c>
      <c r="AA23" s="183">
        <v>1.1023999999999999E-3</v>
      </c>
      <c r="AB23" s="183">
        <v>7.0512000000000005E-3</v>
      </c>
      <c r="AC23" s="183" t="s">
        <v>391</v>
      </c>
      <c r="AD23" s="183" t="s">
        <v>391</v>
      </c>
      <c r="AE23" s="184"/>
      <c r="AF23" s="183">
        <v>1889.7559999999999</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2.7553545720000132</v>
      </c>
      <c r="F24" s="182">
        <v>0.77008061099999525</v>
      </c>
      <c r="G24" s="182">
        <v>0.94881854499999474</v>
      </c>
      <c r="H24" s="183">
        <v>7.9202175999999999E-2</v>
      </c>
      <c r="I24" s="182">
        <v>0.16542934100000045</v>
      </c>
      <c r="J24" s="182">
        <v>0.24400773399999939</v>
      </c>
      <c r="K24" s="182">
        <v>0.34698831199999741</v>
      </c>
      <c r="L24" s="182">
        <v>8.0766216932587048E-3</v>
      </c>
      <c r="M24" s="182">
        <v>2.8329073480001026</v>
      </c>
      <c r="N24" s="182">
        <v>7.8832047758207041E-2</v>
      </c>
      <c r="O24" s="182">
        <v>2.3355993764850577E-2</v>
      </c>
      <c r="P24" s="182">
        <v>1.0662650330123005E-2</v>
      </c>
      <c r="Q24" s="182">
        <v>3.1435307770282923E-2</v>
      </c>
      <c r="R24" s="182">
        <v>5.5454353223904629E-2</v>
      </c>
      <c r="S24" s="182">
        <v>3.8782413819656712E-2</v>
      </c>
      <c r="T24" s="182">
        <v>9.2122641511556719E-2</v>
      </c>
      <c r="U24" s="182">
        <v>1.2956464086953827E-2</v>
      </c>
      <c r="V24" s="182">
        <v>0.89688215733025645</v>
      </c>
      <c r="W24" s="182">
        <v>0.3191575967678863</v>
      </c>
      <c r="X24" s="182">
        <v>1.6938642612936695E-2</v>
      </c>
      <c r="Y24" s="182">
        <v>2.7497251455582693E-2</v>
      </c>
      <c r="Z24" s="182">
        <v>8.8606470115337385E-3</v>
      </c>
      <c r="AA24" s="182">
        <v>6.9705344406311752E-3</v>
      </c>
      <c r="AB24" s="183">
        <v>6.0267075520684305E-2</v>
      </c>
      <c r="AC24" s="182">
        <v>3.958906786665866E-2</v>
      </c>
      <c r="AD24" s="182">
        <v>1.5216494243716622E-2</v>
      </c>
      <c r="AE24" s="184"/>
      <c r="AF24" s="183">
        <v>245.96979772999984</v>
      </c>
      <c r="AG24" s="186">
        <v>620.57506419999993</v>
      </c>
      <c r="AH24" s="183">
        <v>17540.131204198005</v>
      </c>
      <c r="AI24" s="183">
        <v>8372.6728292000098</v>
      </c>
      <c r="AJ24" s="186" t="s">
        <v>391</v>
      </c>
      <c r="AK24" s="185" t="s">
        <v>391</v>
      </c>
      <c r="AL24" s="160" t="s">
        <v>49</v>
      </c>
    </row>
    <row r="25" spans="1:39" s="2" customFormat="1" ht="24.75" customHeight="1" thickBot="1" x14ac:dyDescent="0.3">
      <c r="A25" s="120" t="s">
        <v>73</v>
      </c>
      <c r="B25" s="123" t="s">
        <v>74</v>
      </c>
      <c r="C25" s="125" t="s">
        <v>75</v>
      </c>
      <c r="D25" s="181"/>
      <c r="E25" s="182">
        <v>0.59302462730697236</v>
      </c>
      <c r="F25" s="182">
        <v>6.1793609918942019E-2</v>
      </c>
      <c r="G25" s="182">
        <v>3.5416634607657226E-2</v>
      </c>
      <c r="H25" s="182" t="s">
        <v>390</v>
      </c>
      <c r="I25" s="182">
        <v>4.7557235871569922E-3</v>
      </c>
      <c r="J25" s="182">
        <v>4.7557235871569922E-3</v>
      </c>
      <c r="K25" s="182">
        <v>4.7557235871569922E-3</v>
      </c>
      <c r="L25" s="182">
        <v>2.282747321835356E-3</v>
      </c>
      <c r="M25" s="182">
        <v>0.35814840151829219</v>
      </c>
      <c r="N25" s="182" t="s">
        <v>390</v>
      </c>
      <c r="O25" s="182">
        <v>3.6681514741142182E-4</v>
      </c>
      <c r="P25" s="182">
        <v>2.2346210129661331E-4</v>
      </c>
      <c r="Q25" s="182">
        <v>4.216266062200251E-6</v>
      </c>
      <c r="R25" s="182">
        <v>1.2648798186600755E-3</v>
      </c>
      <c r="S25" s="182">
        <v>8.9384840518645322E-4</v>
      </c>
      <c r="T25" s="182">
        <v>3.7103141347362211E-4</v>
      </c>
      <c r="U25" s="182">
        <v>4.216266062200251E-6</v>
      </c>
      <c r="V25" s="182">
        <v>7.3278704161040362E-2</v>
      </c>
      <c r="W25" s="182" t="s">
        <v>390</v>
      </c>
      <c r="X25" s="182">
        <v>2.150295691722128E-4</v>
      </c>
      <c r="Y25" s="182">
        <v>1.2986099471576774E-3</v>
      </c>
      <c r="Z25" s="182">
        <v>1.4503955253968863E-3</v>
      </c>
      <c r="AA25" s="182">
        <v>3.3308501891381984E-4</v>
      </c>
      <c r="AB25" s="183">
        <v>3.2971200606405964E-3</v>
      </c>
      <c r="AC25" s="183" t="s">
        <v>391</v>
      </c>
      <c r="AD25" s="183" t="s">
        <v>391</v>
      </c>
      <c r="AE25" s="184"/>
      <c r="AF25" s="183">
        <v>1846.30290863749</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7.15752153925166E-2</v>
      </c>
      <c r="F26" s="183">
        <v>6.1454570029956308E-2</v>
      </c>
      <c r="G26" s="183">
        <v>6.5788474812684293E-3</v>
      </c>
      <c r="H26" s="183" t="s">
        <v>390</v>
      </c>
      <c r="I26" s="183">
        <v>4.6292111628713702E-4</v>
      </c>
      <c r="J26" s="183">
        <v>4.6292111628713702E-4</v>
      </c>
      <c r="K26" s="183">
        <v>4.6292111628713702E-4</v>
      </c>
      <c r="L26" s="183">
        <v>6.9438167443070553E-5</v>
      </c>
      <c r="M26" s="183">
        <v>2.3911329029374357</v>
      </c>
      <c r="N26" s="183">
        <v>1.766385509353199</v>
      </c>
      <c r="O26" s="183">
        <v>7.6632829506142398E-5</v>
      </c>
      <c r="P26" s="183">
        <v>5.2071051375833943E-5</v>
      </c>
      <c r="Q26" s="183">
        <v>1.3275377431221367E-6</v>
      </c>
      <c r="R26" s="183">
        <v>2.1029670811534835E-4</v>
      </c>
      <c r="S26" s="183">
        <v>2.2657265451297507E-4</v>
      </c>
      <c r="T26" s="183">
        <v>8.2786485737919359E-5</v>
      </c>
      <c r="U26" s="183">
        <v>1.0735315068771466E-6</v>
      </c>
      <c r="V26" s="183">
        <v>1.5322875707628089E-2</v>
      </c>
      <c r="W26" s="183" t="s">
        <v>390</v>
      </c>
      <c r="X26" s="183">
        <v>4.2811813747219945E-5</v>
      </c>
      <c r="Y26" s="183">
        <v>1.9424635525460148E-4</v>
      </c>
      <c r="Z26" s="183">
        <v>2.0444479104273988E-4</v>
      </c>
      <c r="AA26" s="183">
        <v>6.7282558742390257E-5</v>
      </c>
      <c r="AB26" s="183">
        <v>5.0878551878695154E-4</v>
      </c>
      <c r="AC26" s="183" t="s">
        <v>391</v>
      </c>
      <c r="AD26" s="183" t="s">
        <v>391</v>
      </c>
      <c r="AE26" s="184"/>
      <c r="AF26" s="183">
        <v>356.09907274132422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30.350276967151277</v>
      </c>
      <c r="F27" s="183">
        <v>7.0475940097436522</v>
      </c>
      <c r="G27" s="183">
        <v>7.6350569422343431E-2</v>
      </c>
      <c r="H27" s="183">
        <v>1.0233255764013824</v>
      </c>
      <c r="I27" s="183">
        <v>0.92794348459648657</v>
      </c>
      <c r="J27" s="183">
        <v>0.92794348459648657</v>
      </c>
      <c r="K27" s="183">
        <v>0.92794348459648657</v>
      </c>
      <c r="L27" s="183">
        <v>0.58518757876193073</v>
      </c>
      <c r="M27" s="183">
        <v>77.677903027113103</v>
      </c>
      <c r="N27" s="183">
        <v>0.69586196213884566</v>
      </c>
      <c r="O27" s="183">
        <v>3.8813301246263398E-4</v>
      </c>
      <c r="P27" s="183">
        <v>2.2704050245474578E-2</v>
      </c>
      <c r="Q27" s="183">
        <v>6.2876163232075048E-4</v>
      </c>
      <c r="R27" s="183">
        <v>2.5123895367196596E-2</v>
      </c>
      <c r="S27" s="183">
        <v>1.7253859574113677E-2</v>
      </c>
      <c r="T27" s="183">
        <v>3.7650979389182893E-3</v>
      </c>
      <c r="U27" s="183">
        <v>4.8125723971623386E-4</v>
      </c>
      <c r="V27" s="183">
        <v>8.2201171370786669E-2</v>
      </c>
      <c r="W27" s="183">
        <v>1.440116</v>
      </c>
      <c r="X27" s="183">
        <v>6.9133644802500005E-2</v>
      </c>
      <c r="Y27" s="183">
        <v>7.6543668887300007E-2</v>
      </c>
      <c r="Z27" s="183">
        <v>5.8608409765400001E-2</v>
      </c>
      <c r="AA27" s="183">
        <v>6.6623438352500008E-2</v>
      </c>
      <c r="AB27" s="183">
        <v>0.27090916180770003</v>
      </c>
      <c r="AC27" s="183">
        <v>1.4401163000000001E-3</v>
      </c>
      <c r="AD27" s="183">
        <v>2.8835340000000001E-4</v>
      </c>
      <c r="AE27" s="184"/>
      <c r="AF27" s="183">
        <v>140988.00880391759</v>
      </c>
      <c r="AG27" s="186" t="s">
        <v>391</v>
      </c>
      <c r="AH27" s="183">
        <v>1156.3383319878001</v>
      </c>
      <c r="AI27" s="183">
        <v>6508.2970354547997</v>
      </c>
      <c r="AJ27" s="186" t="s">
        <v>391</v>
      </c>
      <c r="AK27" s="185" t="s">
        <v>391</v>
      </c>
      <c r="AL27" s="160" t="s">
        <v>49</v>
      </c>
    </row>
    <row r="28" spans="1:39" s="2" customFormat="1" ht="24.75" customHeight="1" thickBot="1" x14ac:dyDescent="0.3">
      <c r="A28" s="120" t="s">
        <v>78</v>
      </c>
      <c r="B28" s="120" t="s">
        <v>81</v>
      </c>
      <c r="C28" s="121" t="s">
        <v>82</v>
      </c>
      <c r="D28" s="181"/>
      <c r="E28" s="182">
        <v>9.9165261630290953</v>
      </c>
      <c r="F28" s="183">
        <v>0.72655528619777232</v>
      </c>
      <c r="G28" s="183">
        <v>1.408669355078415E-2</v>
      </c>
      <c r="H28" s="183">
        <v>4.6573621585194076E-2</v>
      </c>
      <c r="I28" s="183">
        <v>0.32935356744499444</v>
      </c>
      <c r="J28" s="183">
        <v>0.32935356744499444</v>
      </c>
      <c r="K28" s="183">
        <v>0.32935356744499444</v>
      </c>
      <c r="L28" s="183">
        <v>0.21403775277732157</v>
      </c>
      <c r="M28" s="183">
        <v>4.6688855066250063</v>
      </c>
      <c r="N28" s="183">
        <v>2.8798552457872266E-2</v>
      </c>
      <c r="O28" s="183">
        <v>4.4283302315243981E-5</v>
      </c>
      <c r="P28" s="183">
        <v>3.9384826755588945E-3</v>
      </c>
      <c r="Q28" s="183">
        <v>8.2522225671632213E-5</v>
      </c>
      <c r="R28" s="183">
        <v>5.8538684219884354E-3</v>
      </c>
      <c r="S28" s="183">
        <v>3.9421751144672144E-3</v>
      </c>
      <c r="T28" s="183">
        <v>2.6779889364381186E-4</v>
      </c>
      <c r="U28" s="183">
        <v>7.6477846712776491E-5</v>
      </c>
      <c r="V28" s="183">
        <v>1.3584681039534091E-2</v>
      </c>
      <c r="W28" s="183">
        <v>0.29624129999999999</v>
      </c>
      <c r="X28" s="183">
        <v>1.5243949746200001E-2</v>
      </c>
      <c r="Y28" s="183">
        <v>1.70944016027E-2</v>
      </c>
      <c r="Z28" s="183">
        <v>1.3383097725400001E-2</v>
      </c>
      <c r="AA28" s="183">
        <v>1.42849570645E-2</v>
      </c>
      <c r="AB28" s="183">
        <v>6.0006406138799998E-2</v>
      </c>
      <c r="AC28" s="183">
        <v>2.9624099999999998E-4</v>
      </c>
      <c r="AD28" s="183">
        <v>5.9440200000000001E-5</v>
      </c>
      <c r="AE28" s="184"/>
      <c r="AF28" s="183">
        <v>28486.492033999799</v>
      </c>
      <c r="AG28" s="186" t="s">
        <v>391</v>
      </c>
      <c r="AH28" s="183" t="s">
        <v>391</v>
      </c>
      <c r="AI28" s="183">
        <v>1546.8967549798001</v>
      </c>
      <c r="AJ28" s="186" t="s">
        <v>391</v>
      </c>
      <c r="AK28" s="185" t="s">
        <v>391</v>
      </c>
      <c r="AL28" s="160" t="s">
        <v>49</v>
      </c>
    </row>
    <row r="29" spans="1:39" s="2" customFormat="1" ht="24.75" customHeight="1" thickBot="1" x14ac:dyDescent="0.3">
      <c r="A29" s="120" t="s">
        <v>78</v>
      </c>
      <c r="B29" s="120" t="s">
        <v>83</v>
      </c>
      <c r="C29" s="121" t="s">
        <v>84</v>
      </c>
      <c r="D29" s="181"/>
      <c r="E29" s="182">
        <v>23.141541097533533</v>
      </c>
      <c r="F29" s="183">
        <v>0.70844163837484586</v>
      </c>
      <c r="G29" s="183">
        <v>3.8159225902052597E-2</v>
      </c>
      <c r="H29" s="183">
        <v>4.5795911891346248E-2</v>
      </c>
      <c r="I29" s="183">
        <v>0.40891133059162288</v>
      </c>
      <c r="J29" s="183">
        <v>0.40891133059162288</v>
      </c>
      <c r="K29" s="183">
        <v>0.40891133059162288</v>
      </c>
      <c r="L29" s="183">
        <v>0.24310150288868834</v>
      </c>
      <c r="M29" s="183">
        <v>8.0615429382490227</v>
      </c>
      <c r="N29" s="183">
        <v>1.3425587653258866E-3</v>
      </c>
      <c r="O29" s="183">
        <v>9.5521914238419923E-5</v>
      </c>
      <c r="P29" s="183">
        <v>1.011500211899847E-2</v>
      </c>
      <c r="Q29" s="183">
        <v>1.9096126215464759E-4</v>
      </c>
      <c r="R29" s="183">
        <v>1.6215854549284127E-2</v>
      </c>
      <c r="S29" s="183">
        <v>1.0874388586218694E-2</v>
      </c>
      <c r="T29" s="183">
        <v>3.8332615178656327E-4</v>
      </c>
      <c r="U29" s="183">
        <v>1.9087869583245536E-4</v>
      </c>
      <c r="V29" s="183">
        <v>3.4355688260176154E-2</v>
      </c>
      <c r="W29" s="183">
        <v>0.20245420000000003</v>
      </c>
      <c r="X29" s="183">
        <v>7.518971361E-3</v>
      </c>
      <c r="Y29" s="183">
        <v>4.5531548793899999E-2</v>
      </c>
      <c r="Z29" s="183">
        <v>5.0878372872700001E-2</v>
      </c>
      <c r="AA29" s="183">
        <v>1.1696177671999999E-2</v>
      </c>
      <c r="AB29" s="183">
        <v>0.1156250706996</v>
      </c>
      <c r="AC29" s="183">
        <v>1.3120349999999999E-4</v>
      </c>
      <c r="AD29" s="183">
        <v>2.8310399999999999E-5</v>
      </c>
      <c r="AE29" s="184"/>
      <c r="AF29" s="183">
        <v>76920.133152459195</v>
      </c>
      <c r="AG29" s="186" t="s">
        <v>391</v>
      </c>
      <c r="AH29" s="183">
        <v>1163.2616680121</v>
      </c>
      <c r="AI29" s="183">
        <v>4302.9922251521002</v>
      </c>
      <c r="AJ29" s="186" t="s">
        <v>391</v>
      </c>
      <c r="AK29" s="185" t="s">
        <v>391</v>
      </c>
      <c r="AL29" s="160" t="s">
        <v>49</v>
      </c>
    </row>
    <row r="30" spans="1:39" s="2" customFormat="1" ht="24.75" customHeight="1" thickBot="1" x14ac:dyDescent="0.3">
      <c r="A30" s="120" t="s">
        <v>78</v>
      </c>
      <c r="B30" s="120" t="s">
        <v>85</v>
      </c>
      <c r="C30" s="121" t="s">
        <v>86</v>
      </c>
      <c r="D30" s="181"/>
      <c r="E30" s="182">
        <v>0.3314823219004181</v>
      </c>
      <c r="F30" s="183">
        <v>1.231896824609984</v>
      </c>
      <c r="G30" s="183">
        <v>9.103677014556436E-4</v>
      </c>
      <c r="H30" s="183">
        <v>2.6370636548986967E-3</v>
      </c>
      <c r="I30" s="183">
        <v>2.7642818126554888E-2</v>
      </c>
      <c r="J30" s="183">
        <v>2.7642818126554888E-2</v>
      </c>
      <c r="K30" s="183">
        <v>2.7642818126554888E-2</v>
      </c>
      <c r="L30" s="183">
        <v>4.4635841405717969E-3</v>
      </c>
      <c r="M30" s="183">
        <v>13.488136134894873</v>
      </c>
      <c r="N30" s="183">
        <v>2.1334605499958675E-2</v>
      </c>
      <c r="O30" s="183">
        <v>1.1129069468688864E-5</v>
      </c>
      <c r="P30" s="183">
        <v>3.9521324926555752E-4</v>
      </c>
      <c r="Q30" s="183">
        <v>1.36086507649142E-5</v>
      </c>
      <c r="R30" s="183">
        <v>2.9595730048180145E-4</v>
      </c>
      <c r="S30" s="183">
        <v>5.5667113956599647E-4</v>
      </c>
      <c r="T30" s="183">
        <v>1.1861043668156057E-4</v>
      </c>
      <c r="U30" s="183">
        <v>1.1131748197296947E-5</v>
      </c>
      <c r="V30" s="183">
        <v>1.7020250892346666E-3</v>
      </c>
      <c r="W30" s="183">
        <v>3.2706899999999997E-2</v>
      </c>
      <c r="X30" s="183">
        <v>5.3486715050000001E-4</v>
      </c>
      <c r="Y30" s="183">
        <v>8.3275176210000003E-4</v>
      </c>
      <c r="Z30" s="183">
        <v>3.742291935E-4</v>
      </c>
      <c r="AA30" s="183">
        <v>9.5078999109999998E-4</v>
      </c>
      <c r="AB30" s="183">
        <v>2.6926380972E-3</v>
      </c>
      <c r="AC30" s="183">
        <v>3.2706899999999997E-5</v>
      </c>
      <c r="AD30" s="183">
        <v>2.3668599999999999E-5</v>
      </c>
      <c r="AE30" s="184"/>
      <c r="AF30" s="183">
        <v>1903.5751766204</v>
      </c>
      <c r="AG30" s="186" t="s">
        <v>391</v>
      </c>
      <c r="AH30" s="186" t="s">
        <v>391</v>
      </c>
      <c r="AI30" s="183">
        <v>71.363302391900007</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6.2112671626775136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281.78900782480002</v>
      </c>
      <c r="AG31" s="186" t="s">
        <v>391</v>
      </c>
      <c r="AH31" s="186" t="s">
        <v>391</v>
      </c>
      <c r="AI31" s="186">
        <v>10.5380699202</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1.1117470289846867</v>
      </c>
      <c r="J32" s="183">
        <v>2.2132206289728416</v>
      </c>
      <c r="K32" s="183">
        <v>2.7525928484423776</v>
      </c>
      <c r="L32" s="183">
        <v>0.23358018387418147</v>
      </c>
      <c r="M32" s="188" t="s">
        <v>391</v>
      </c>
      <c r="N32" s="183">
        <v>9.1991309933629974</v>
      </c>
      <c r="O32" s="183">
        <v>3.9098947130735022E-2</v>
      </c>
      <c r="P32" s="183" t="s">
        <v>390</v>
      </c>
      <c r="Q32" s="183">
        <v>0.10461263018750817</v>
      </c>
      <c r="R32" s="183">
        <v>3.4461433014040836</v>
      </c>
      <c r="S32" s="183">
        <v>75.768655603639203</v>
      </c>
      <c r="T32" s="183">
        <v>0.52143580960130309</v>
      </c>
      <c r="U32" s="183">
        <v>5.5051856968847589E-2</v>
      </c>
      <c r="V32" s="183">
        <v>22.298532684070654</v>
      </c>
      <c r="W32" s="183" t="s">
        <v>390</v>
      </c>
      <c r="X32" s="183">
        <v>6.0409438921064386E-4</v>
      </c>
      <c r="Y32" s="183">
        <v>3.4286438306550056E-4</v>
      </c>
      <c r="Z32" s="183">
        <v>5.0613313690621507E-4</v>
      </c>
      <c r="AA32" s="183" t="s">
        <v>390</v>
      </c>
      <c r="AB32" s="183">
        <v>1.4530919091823595E-3</v>
      </c>
      <c r="AC32" s="183" t="s">
        <v>391</v>
      </c>
      <c r="AD32" s="183" t="s">
        <v>390</v>
      </c>
      <c r="AE32" s="184"/>
      <c r="AF32" s="185" t="s">
        <v>391</v>
      </c>
      <c r="AG32" s="185" t="s">
        <v>391</v>
      </c>
      <c r="AH32" s="185" t="s">
        <v>391</v>
      </c>
      <c r="AI32" s="185" t="s">
        <v>391</v>
      </c>
      <c r="AJ32" s="185" t="s">
        <v>391</v>
      </c>
      <c r="AK32" s="183">
        <v>82199.900559589834</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0.47506437163336673</v>
      </c>
      <c r="J33" s="183">
        <v>0.87974883635808576</v>
      </c>
      <c r="K33" s="183">
        <v>1.7594976727161715</v>
      </c>
      <c r="L33" s="183">
        <v>1.865067533079141E-2</v>
      </c>
      <c r="M33" s="188" t="s">
        <v>391</v>
      </c>
      <c r="N33" s="183">
        <v>7.6970960694284968E-2</v>
      </c>
      <c r="O33" s="183" t="s">
        <v>390</v>
      </c>
      <c r="P33" s="183" t="s">
        <v>390</v>
      </c>
      <c r="Q33" s="183" t="s">
        <v>390</v>
      </c>
      <c r="R33" s="183">
        <v>3.2607010811125402E-2</v>
      </c>
      <c r="S33" s="183">
        <v>1.3371429841854271E-2</v>
      </c>
      <c r="T33" s="183">
        <v>2.3392843018944863E-2</v>
      </c>
      <c r="U33" s="183" t="s">
        <v>390</v>
      </c>
      <c r="V33" s="183">
        <v>0.12133491057744454</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82199.900559589834</v>
      </c>
      <c r="AL33" s="160" t="s">
        <v>386</v>
      </c>
    </row>
    <row r="34" spans="1:256" s="2" customFormat="1" ht="24.75" customHeight="1" thickBot="1" x14ac:dyDescent="0.3">
      <c r="A34" s="120" t="s">
        <v>70</v>
      </c>
      <c r="B34" s="120" t="s">
        <v>93</v>
      </c>
      <c r="C34" s="121" t="s">
        <v>94</v>
      </c>
      <c r="D34" s="181"/>
      <c r="E34" s="182">
        <v>4.3614156603853642</v>
      </c>
      <c r="F34" s="183">
        <v>0.41274765632785415</v>
      </c>
      <c r="G34" s="183">
        <v>1.7400369615455998E-3</v>
      </c>
      <c r="H34" s="183">
        <v>8.7000016427353586E-4</v>
      </c>
      <c r="I34" s="183">
        <v>9.0885919679429411E-2</v>
      </c>
      <c r="J34" s="183">
        <v>9.958592004904486E-2</v>
      </c>
      <c r="K34" s="183">
        <v>0.14210905301707766</v>
      </c>
      <c r="L34" s="183">
        <v>5.9075845192000417E-2</v>
      </c>
      <c r="M34" s="183">
        <v>1.2168814771326635</v>
      </c>
      <c r="N34" s="183">
        <v>3.4805503163455992E-5</v>
      </c>
      <c r="O34" s="183">
        <v>1.4790007392309119E-4</v>
      </c>
      <c r="P34" s="183">
        <v>4.6110032444023351E-4</v>
      </c>
      <c r="Q34" s="183">
        <v>8.7001642735360004E-6</v>
      </c>
      <c r="R34" s="183">
        <v>4.3500005544231841E-3</v>
      </c>
      <c r="S34" s="183">
        <v>0.14790000071869672</v>
      </c>
      <c r="T34" s="183">
        <v>6.090000533888992E-3</v>
      </c>
      <c r="U34" s="183">
        <v>8.7000007392309129E-4</v>
      </c>
      <c r="V34" s="183">
        <v>8.7000008213676802E-2</v>
      </c>
      <c r="W34" s="183" t="s">
        <v>390</v>
      </c>
      <c r="X34" s="183">
        <v>2.6100018686114712E-3</v>
      </c>
      <c r="Y34" s="183">
        <v>4.3500024189278173E-3</v>
      </c>
      <c r="Z34" s="183">
        <v>3.2364009733207013E-3</v>
      </c>
      <c r="AA34" s="183">
        <v>7.4820075976510399E-4</v>
      </c>
      <c r="AB34" s="183">
        <v>1.0944606020625093E-2</v>
      </c>
      <c r="AC34" s="183" t="s">
        <v>391</v>
      </c>
      <c r="AD34" s="183" t="s">
        <v>391</v>
      </c>
      <c r="AE34" s="184"/>
      <c r="AF34" s="183">
        <v>3435.92</v>
      </c>
      <c r="AG34" s="186">
        <v>41.068384000000002</v>
      </c>
      <c r="AH34" s="186" t="s">
        <v>391</v>
      </c>
      <c r="AI34" s="186">
        <v>259</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0.16394157970228718</v>
      </c>
      <c r="F36" s="183">
        <v>1.430232426938979E-2</v>
      </c>
      <c r="G36" s="183">
        <v>7.9999999999999993E-5</v>
      </c>
      <c r="H36" s="183">
        <v>1.428E-5</v>
      </c>
      <c r="I36" s="183">
        <v>8.3040499850906401E-3</v>
      </c>
      <c r="J36" s="183">
        <v>8.62497798509064E-3</v>
      </c>
      <c r="K36" s="183">
        <v>8.62497798509064E-3</v>
      </c>
      <c r="L36" s="183">
        <v>3.684863491799853E-3</v>
      </c>
      <c r="M36" s="183">
        <v>4.2702816941987472E-2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171.79599999999999</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6.4350155999999992E-2</v>
      </c>
      <c r="F37" s="182">
        <v>1.0544E-3</v>
      </c>
      <c r="G37" s="182">
        <v>1.8517900000000002E-4</v>
      </c>
      <c r="H37" s="182" t="s">
        <v>391</v>
      </c>
      <c r="I37" s="182">
        <v>1.3180000000000001E-4</v>
      </c>
      <c r="J37" s="182">
        <v>1.3180000000000001E-4</v>
      </c>
      <c r="K37" s="182">
        <v>1.3180000000000001E-4</v>
      </c>
      <c r="L37" s="182">
        <v>3.2950000000000006E-6</v>
      </c>
      <c r="M37" s="182">
        <v>1.4658911000000002E-2</v>
      </c>
      <c r="N37" s="182">
        <v>9.8850000000000015E-7</v>
      </c>
      <c r="O37" s="182">
        <v>1.6475000000000002E-7</v>
      </c>
      <c r="P37" s="182">
        <v>6.5900000000000003E-5</v>
      </c>
      <c r="Q37" s="182">
        <v>7.9079999999999995E-5</v>
      </c>
      <c r="R37" s="182">
        <v>5.0084000000000008E-7</v>
      </c>
      <c r="S37" s="182">
        <v>5.0084E-8</v>
      </c>
      <c r="T37" s="182">
        <v>3.3608999999999999E-7</v>
      </c>
      <c r="U37" s="182">
        <v>7.3807999999999997E-6</v>
      </c>
      <c r="V37" s="182">
        <v>9.8850000000000015E-7</v>
      </c>
      <c r="W37" s="182" t="s">
        <v>390</v>
      </c>
      <c r="X37" s="182">
        <v>3.6904000000000003E-7</v>
      </c>
      <c r="Y37" s="182">
        <v>1.04122E-6</v>
      </c>
      <c r="Z37" s="182">
        <v>7.3149000000000005E-7</v>
      </c>
      <c r="AA37" s="182">
        <v>5.50924E-6</v>
      </c>
      <c r="AB37" s="183">
        <v>7.6509899999999994E-6</v>
      </c>
      <c r="AC37" s="182" t="s">
        <v>391</v>
      </c>
      <c r="AD37" s="182" t="s">
        <v>391</v>
      </c>
      <c r="AE37" s="184"/>
      <c r="AF37" s="186" t="s">
        <v>391</v>
      </c>
      <c r="AG37" s="186" t="s">
        <v>391</v>
      </c>
      <c r="AH37" s="186">
        <v>659</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7.4024624894449218</v>
      </c>
      <c r="F39" s="183">
        <v>1.243557790416951</v>
      </c>
      <c r="G39" s="183">
        <v>3.9389228910661789</v>
      </c>
      <c r="H39" s="183">
        <v>8.3974677000000025E-2</v>
      </c>
      <c r="I39" s="183">
        <v>0.15432511227123816</v>
      </c>
      <c r="J39" s="183">
        <v>0.20524111227123309</v>
      </c>
      <c r="K39" s="183">
        <v>0.26862668327123751</v>
      </c>
      <c r="L39" s="183">
        <v>7.7016362636187947E-3</v>
      </c>
      <c r="M39" s="183">
        <v>4.5445477231327285</v>
      </c>
      <c r="N39" s="183">
        <v>0.11786785581659355</v>
      </c>
      <c r="O39" s="183">
        <v>2.5698887783711929E-2</v>
      </c>
      <c r="P39" s="183">
        <v>4.0077657836417438E-2</v>
      </c>
      <c r="Q39" s="183">
        <v>6.3278617314500699E-2</v>
      </c>
      <c r="R39" s="183">
        <v>9.9904842254106507E-2</v>
      </c>
      <c r="S39" s="183">
        <v>6.9486488682515501E-2</v>
      </c>
      <c r="T39" s="183">
        <v>0.21093936352563084</v>
      </c>
      <c r="U39" s="183">
        <v>0.17290233411763678</v>
      </c>
      <c r="V39" s="183">
        <v>1.0176593126828479</v>
      </c>
      <c r="W39" s="183">
        <v>0.29806651418110075</v>
      </c>
      <c r="X39" s="183">
        <v>1.6931835787965362E-2</v>
      </c>
      <c r="Y39" s="183">
        <v>2.7687310395435719E-2</v>
      </c>
      <c r="Z39" s="183">
        <v>9.0388002556920314E-3</v>
      </c>
      <c r="AA39" s="183">
        <v>7.1289387228413766E-3</v>
      </c>
      <c r="AB39" s="183">
        <v>6.0786885161934923E-2</v>
      </c>
      <c r="AC39" s="183">
        <v>6.7517431105394196E-2</v>
      </c>
      <c r="AD39" s="183">
        <v>2.0793887918056277E-2</v>
      </c>
      <c r="AE39" s="184"/>
      <c r="AF39" s="183">
        <v>397.21348584199967</v>
      </c>
      <c r="AG39" s="186">
        <v>4613.323272040001</v>
      </c>
      <c r="AH39" s="183">
        <v>72081.147088235855</v>
      </c>
      <c r="AI39" s="183">
        <v>13237.682790488992</v>
      </c>
      <c r="AJ39" s="186" t="s">
        <v>391</v>
      </c>
      <c r="AK39" s="185" t="s">
        <v>391</v>
      </c>
      <c r="AL39" s="160" t="s">
        <v>49</v>
      </c>
    </row>
    <row r="40" spans="1:256" s="2" customFormat="1" ht="24.75" customHeight="1" thickBot="1" x14ac:dyDescent="0.3">
      <c r="A40" s="120" t="s">
        <v>70</v>
      </c>
      <c r="B40" s="120" t="s">
        <v>105</v>
      </c>
      <c r="C40" s="121" t="s">
        <v>397</v>
      </c>
      <c r="D40" s="181"/>
      <c r="E40" s="182">
        <v>7.0154400000000006E-2</v>
      </c>
      <c r="F40" s="183">
        <v>7.2867999999999987E-3</v>
      </c>
      <c r="G40" s="183">
        <v>9.7999999999999997E-4</v>
      </c>
      <c r="H40" s="183">
        <v>1.0400000000000001E-4</v>
      </c>
      <c r="I40" s="183">
        <v>1.2780000000000001E-3</v>
      </c>
      <c r="J40" s="183">
        <v>1.2780000000000001E-3</v>
      </c>
      <c r="K40" s="183">
        <v>1.2780000000000001E-3</v>
      </c>
      <c r="L40" s="183">
        <v>9.9559999999999991E-4</v>
      </c>
      <c r="M40" s="183">
        <v>7.9901399999999997E-2</v>
      </c>
      <c r="N40" s="183">
        <v>3.3749999999999999E-6</v>
      </c>
      <c r="O40" s="183">
        <v>1.2999999999999999E-4</v>
      </c>
      <c r="P40" s="183">
        <v>6.8899999999999994E-5</v>
      </c>
      <c r="Q40" s="183">
        <v>1.3E-6</v>
      </c>
      <c r="R40" s="183">
        <v>6.4999999999999997E-4</v>
      </c>
      <c r="S40" s="183">
        <v>2.2100000000000002E-2</v>
      </c>
      <c r="T40" s="183">
        <v>9.1E-4</v>
      </c>
      <c r="U40" s="183">
        <v>1.2999999999999999E-4</v>
      </c>
      <c r="V40" s="183">
        <v>1.2999999999999999E-2</v>
      </c>
      <c r="W40" s="183" t="s">
        <v>390</v>
      </c>
      <c r="X40" s="183">
        <v>3.8999999999999999E-4</v>
      </c>
      <c r="Y40" s="183">
        <v>6.4999999999999997E-4</v>
      </c>
      <c r="Z40" s="183">
        <v>4.4719999999999992E-4</v>
      </c>
      <c r="AA40" s="183">
        <v>2.7559999999999998E-4</v>
      </c>
      <c r="AB40" s="183">
        <v>1.7627999999999997E-3</v>
      </c>
      <c r="AC40" s="183" t="s">
        <v>390</v>
      </c>
      <c r="AD40" s="183" t="s">
        <v>390</v>
      </c>
      <c r="AE40" s="184"/>
      <c r="AF40" s="183">
        <v>559.74099999999999</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11.409874582837467</v>
      </c>
      <c r="F41" s="183">
        <v>194.25526024942101</v>
      </c>
      <c r="G41" s="183">
        <v>22.437675534789292</v>
      </c>
      <c r="H41" s="183">
        <v>0.4067510398318</v>
      </c>
      <c r="I41" s="183">
        <v>64.997728704046793</v>
      </c>
      <c r="J41" s="183">
        <v>66.334844601372225</v>
      </c>
      <c r="K41" s="183">
        <v>71.544160248593599</v>
      </c>
      <c r="L41" s="183">
        <v>5.1782936433355751</v>
      </c>
      <c r="M41" s="183">
        <v>866.29947653668262</v>
      </c>
      <c r="N41" s="183">
        <v>1.5454842309180021</v>
      </c>
      <c r="O41" s="183">
        <v>0.61960248637738546</v>
      </c>
      <c r="P41" s="183">
        <v>0.34859781048256905</v>
      </c>
      <c r="Q41" s="183">
        <v>0.47666004893357861</v>
      </c>
      <c r="R41" s="183">
        <v>2.8786900482354678</v>
      </c>
      <c r="S41" s="183">
        <v>0.98534269146644582</v>
      </c>
      <c r="T41" s="183">
        <v>0.51409963491173216</v>
      </c>
      <c r="U41" s="183">
        <v>0.2803392301560988</v>
      </c>
      <c r="V41" s="183">
        <v>5.1277087384694209</v>
      </c>
      <c r="W41" s="183">
        <v>8.2942010691748287</v>
      </c>
      <c r="X41" s="183">
        <v>19.688600133522019</v>
      </c>
      <c r="Y41" s="183">
        <v>13.67741457759613</v>
      </c>
      <c r="Z41" s="183">
        <v>7.7167700062821432</v>
      </c>
      <c r="AA41" s="183">
        <v>10.046736323367178</v>
      </c>
      <c r="AB41" s="183">
        <v>51.129521040767486</v>
      </c>
      <c r="AC41" s="183">
        <v>16.813820879904824</v>
      </c>
      <c r="AD41" s="183">
        <v>0.30899145913224685</v>
      </c>
      <c r="AE41" s="184"/>
      <c r="AF41" s="183" t="s">
        <v>390</v>
      </c>
      <c r="AG41" s="186">
        <v>41659.658105999995</v>
      </c>
      <c r="AH41" s="183">
        <v>85898.855837936499</v>
      </c>
      <c r="AI41" s="183">
        <v>75817.912000000011</v>
      </c>
      <c r="AJ41" s="186" t="s">
        <v>391</v>
      </c>
      <c r="AK41" s="185" t="s">
        <v>391</v>
      </c>
      <c r="AL41" s="160" t="s">
        <v>49</v>
      </c>
    </row>
    <row r="42" spans="1:256" s="2" customFormat="1" ht="24.75" customHeight="1" thickBot="1" x14ac:dyDescent="0.3">
      <c r="A42" s="120" t="s">
        <v>70</v>
      </c>
      <c r="B42" s="120" t="s">
        <v>107</v>
      </c>
      <c r="C42" s="121" t="s">
        <v>108</v>
      </c>
      <c r="D42" s="181"/>
      <c r="E42" s="182">
        <v>2.414030769230768E-2</v>
      </c>
      <c r="F42" s="183">
        <v>0.37632438461538459</v>
      </c>
      <c r="G42" s="183">
        <v>1.1999999999999999E-4</v>
      </c>
      <c r="H42" s="183">
        <v>2.4000000000000001E-5</v>
      </c>
      <c r="I42" s="183">
        <v>1.3374E-2</v>
      </c>
      <c r="J42" s="183">
        <v>1.3374E-2</v>
      </c>
      <c r="K42" s="183">
        <v>1.3374E-2</v>
      </c>
      <c r="L42" s="183">
        <v>6.6646153846153819E-4</v>
      </c>
      <c r="M42" s="183">
        <v>4.4315676923076888</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266.39999999999998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2.3021859750000173</v>
      </c>
      <c r="F43" s="183">
        <v>0.97687430099999739</v>
      </c>
      <c r="G43" s="183">
        <v>0.66476255099999526</v>
      </c>
      <c r="H43" s="183">
        <v>9.7925570000000003E-3</v>
      </c>
      <c r="I43" s="183">
        <v>5.927744199999984E-2</v>
      </c>
      <c r="J43" s="183">
        <v>7.2847389000000012E-2</v>
      </c>
      <c r="K43" s="183">
        <v>9.5099757000000229E-2</v>
      </c>
      <c r="L43" s="183">
        <v>1.905930229392146E-3</v>
      </c>
      <c r="M43" s="183">
        <v>4.1882177450000544</v>
      </c>
      <c r="N43" s="183">
        <v>1.1879338375048036E-2</v>
      </c>
      <c r="O43" s="183">
        <v>3.6317934615008067E-3</v>
      </c>
      <c r="P43" s="183">
        <v>2.0940910809249978E-3</v>
      </c>
      <c r="Q43" s="183">
        <v>5.3260288878579833E-3</v>
      </c>
      <c r="R43" s="183">
        <v>9.3691502348565887E-3</v>
      </c>
      <c r="S43" s="183">
        <v>6.8128721846195525E-3</v>
      </c>
      <c r="T43" s="183">
        <v>4.4329733406818998E-2</v>
      </c>
      <c r="U43" s="183">
        <v>4.3618409209219573E-3</v>
      </c>
      <c r="V43" s="183">
        <v>0.18774455875867946</v>
      </c>
      <c r="W43" s="183">
        <v>3.4810968951786966E-2</v>
      </c>
      <c r="X43" s="183">
        <v>2.5293539867221521E-3</v>
      </c>
      <c r="Y43" s="183">
        <v>4.1724379751234232E-3</v>
      </c>
      <c r="Z43" s="183">
        <v>1.3056949045911481E-3</v>
      </c>
      <c r="AA43" s="183">
        <v>1.0569123540082478E-3</v>
      </c>
      <c r="AB43" s="183">
        <v>9.0643992204449617E-3</v>
      </c>
      <c r="AC43" s="183">
        <v>1.7365776693923105E-3</v>
      </c>
      <c r="AD43" s="183">
        <v>8.8394365158100615E-4</v>
      </c>
      <c r="AE43" s="184"/>
      <c r="AF43" s="183">
        <v>218.21691763999996</v>
      </c>
      <c r="AG43" s="183">
        <v>71.502859999999984</v>
      </c>
      <c r="AH43" s="183">
        <v>788.54970605499977</v>
      </c>
      <c r="AI43" s="183">
        <v>15723.148814969993</v>
      </c>
      <c r="AJ43" s="186" t="s">
        <v>391</v>
      </c>
      <c r="AK43" s="185" t="s">
        <v>391</v>
      </c>
      <c r="AL43" s="160" t="s">
        <v>49</v>
      </c>
    </row>
    <row r="44" spans="1:256" s="2" customFormat="1" ht="24.75" customHeight="1" thickBot="1" x14ac:dyDescent="0.3">
      <c r="A44" s="120" t="s">
        <v>70</v>
      </c>
      <c r="B44" s="120" t="s">
        <v>111</v>
      </c>
      <c r="C44" s="121" t="s">
        <v>112</v>
      </c>
      <c r="D44" s="181"/>
      <c r="E44" s="182">
        <v>4.9786412529202932</v>
      </c>
      <c r="F44" s="183">
        <v>1.0924701118674014</v>
      </c>
      <c r="G44" s="183">
        <v>3.4265359184392002E-3</v>
      </c>
      <c r="H44" s="183">
        <v>7.4662556181264569E-3</v>
      </c>
      <c r="I44" s="183">
        <v>0.56612822404613705</v>
      </c>
      <c r="J44" s="183">
        <v>0.56612822404613705</v>
      </c>
      <c r="K44" s="183">
        <v>0.56612822404613705</v>
      </c>
      <c r="L44" s="183">
        <v>0.32900247062186694</v>
      </c>
      <c r="M44" s="183">
        <v>8.5533548440603617</v>
      </c>
      <c r="N44" s="183">
        <v>2.2500000000000003E-3</v>
      </c>
      <c r="O44" s="183">
        <v>2.8922862490421046E-3</v>
      </c>
      <c r="P44" s="183">
        <v>1.7932640367727764E-3</v>
      </c>
      <c r="Q44" s="183">
        <v>3.5465359184392007E-5</v>
      </c>
      <c r="R44" s="183">
        <v>1.0159607755317601E-2</v>
      </c>
      <c r="S44" s="183">
        <v>2.7155456147091105E-2</v>
      </c>
      <c r="T44" s="183">
        <v>3.6441516082264969E-3</v>
      </c>
      <c r="U44" s="183">
        <v>1.51865359184392E-4</v>
      </c>
      <c r="V44" s="183">
        <v>0.56581994262473301</v>
      </c>
      <c r="W44" s="183" t="s">
        <v>390</v>
      </c>
      <c r="X44" s="183">
        <v>9.944011677764427E-3</v>
      </c>
      <c r="Y44" s="183">
        <v>6.138345085744464E-4</v>
      </c>
      <c r="Z44" s="183">
        <v>1.3832033934821776E-4</v>
      </c>
      <c r="AA44" s="183">
        <v>2.1799607755317602E-4</v>
      </c>
      <c r="AB44" s="183">
        <v>1.0914162603240263E-2</v>
      </c>
      <c r="AC44" s="183" t="s">
        <v>390</v>
      </c>
      <c r="AD44" s="183" t="s">
        <v>390</v>
      </c>
      <c r="AE44" s="184"/>
      <c r="AF44" s="183">
        <v>14166.447186748759</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c r="E46" s="182">
        <v>5.4174895948639015E-2</v>
      </c>
      <c r="F46" s="182">
        <v>9.3431378528324692E-3</v>
      </c>
      <c r="G46" s="182">
        <v>8.4615527576211338E-2</v>
      </c>
      <c r="H46" s="182">
        <v>2.5822799999999999E-5</v>
      </c>
      <c r="I46" s="182">
        <v>1.1861558662928984E-2</v>
      </c>
      <c r="J46" s="182">
        <v>1.321705774445129E-2</v>
      </c>
      <c r="K46" s="182">
        <v>1.3864956763290862E-2</v>
      </c>
      <c r="L46" s="182">
        <v>1.6165334546011838E-3</v>
      </c>
      <c r="M46" s="182">
        <v>0.10674420168226557</v>
      </c>
      <c r="N46" s="182">
        <v>5.6561496148982027E-3</v>
      </c>
      <c r="O46" s="182">
        <v>1.9087653305440599E-4</v>
      </c>
      <c r="P46" s="182">
        <v>4.7551262323061705E-4</v>
      </c>
      <c r="Q46" s="182">
        <v>5.777594864906469E-3</v>
      </c>
      <c r="R46" s="182">
        <v>3.6417783300098736E-3</v>
      </c>
      <c r="S46" s="182">
        <v>6.5869543961879643E-3</v>
      </c>
      <c r="T46" s="182">
        <v>1.8960402474947728E-2</v>
      </c>
      <c r="U46" s="182">
        <v>6.30602031512712E-4</v>
      </c>
      <c r="V46" s="182">
        <v>8.0121427356587942E-3</v>
      </c>
      <c r="W46" s="182">
        <v>8.2688425076959862E-4</v>
      </c>
      <c r="X46" s="182">
        <v>2.9837610995905779E-5</v>
      </c>
      <c r="Y46" s="182">
        <v>5.0614525120541126E-5</v>
      </c>
      <c r="Z46" s="182">
        <v>4.7838918490394803E-5</v>
      </c>
      <c r="AA46" s="182">
        <v>3.7636482154699674E-5</v>
      </c>
      <c r="AB46" s="183">
        <v>1.6592753676154137E-4</v>
      </c>
      <c r="AC46" s="182">
        <v>6.2099492360416226E-4</v>
      </c>
      <c r="AD46" s="182">
        <v>6.4946917249129931E-4</v>
      </c>
      <c r="AE46" s="184"/>
      <c r="AF46" s="182">
        <v>56.171358329999997</v>
      </c>
      <c r="AG46" s="190">
        <v>92.557002691367487</v>
      </c>
      <c r="AH46" s="182">
        <v>406.13528302510201</v>
      </c>
      <c r="AI46" s="182" t="s">
        <v>390</v>
      </c>
      <c r="AJ46" s="190" t="s">
        <v>391</v>
      </c>
      <c r="AK46" s="185" t="s">
        <v>391</v>
      </c>
      <c r="AL46" s="160" t="s">
        <v>49</v>
      </c>
    </row>
    <row r="47" spans="1:256" s="2" customFormat="1" ht="24.75" customHeight="1" thickBot="1" x14ac:dyDescent="0.3">
      <c r="A47" s="120" t="s">
        <v>70</v>
      </c>
      <c r="B47" s="120" t="s">
        <v>117</v>
      </c>
      <c r="C47" s="121" t="s">
        <v>118</v>
      </c>
      <c r="D47" s="181"/>
      <c r="E47" s="182">
        <v>0.13851024000000001</v>
      </c>
      <c r="F47" s="183">
        <v>1.5853759999999998E-2</v>
      </c>
      <c r="G47" s="183">
        <v>2.032E-3</v>
      </c>
      <c r="H47" s="183">
        <v>2.3679999999999998E-4</v>
      </c>
      <c r="I47" s="183">
        <v>2.9303999999999997E-3</v>
      </c>
      <c r="J47" s="183">
        <v>2.9303999999999997E-3</v>
      </c>
      <c r="K47" s="183">
        <v>2.9303999999999997E-3</v>
      </c>
      <c r="L47" s="183">
        <v>2.1726399999999991E-3</v>
      </c>
      <c r="M47" s="183">
        <v>0.17905631999999996</v>
      </c>
      <c r="N47" s="183">
        <v>3.0000000000000001E-6</v>
      </c>
      <c r="O47" s="183">
        <v>2.9599999999999998E-4</v>
      </c>
      <c r="P47" s="183">
        <v>1.5688E-4</v>
      </c>
      <c r="Q47" s="183">
        <v>2.96E-6</v>
      </c>
      <c r="R47" s="183">
        <v>1.48E-3</v>
      </c>
      <c r="S47" s="183">
        <v>5.0319999999999997E-2</v>
      </c>
      <c r="T47" s="183">
        <v>2.0720000000000001E-3</v>
      </c>
      <c r="U47" s="183">
        <v>2.9599999999999998E-4</v>
      </c>
      <c r="V47" s="183">
        <v>2.9599999999999998E-2</v>
      </c>
      <c r="W47" s="183" t="s">
        <v>390</v>
      </c>
      <c r="X47" s="183">
        <v>8.879999999999999E-4</v>
      </c>
      <c r="Y47" s="183">
        <v>1.48E-3</v>
      </c>
      <c r="Z47" s="183">
        <v>1.0182399999999997E-3</v>
      </c>
      <c r="AA47" s="183">
        <v>6.275199999999999E-4</v>
      </c>
      <c r="AB47" s="183">
        <v>4.0137599999999999E-3</v>
      </c>
      <c r="AC47" s="183" t="s">
        <v>390</v>
      </c>
      <c r="AD47" s="183" t="s">
        <v>390</v>
      </c>
      <c r="AE47" s="184"/>
      <c r="AF47" s="183">
        <v>1278.8719999999998</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6.07032259</v>
      </c>
      <c r="G48" s="188" t="s">
        <v>391</v>
      </c>
      <c r="H48" s="188" t="s">
        <v>391</v>
      </c>
      <c r="I48" s="183">
        <v>0.25659999999999999</v>
      </c>
      <c r="J48" s="183">
        <v>1.7405790000000001</v>
      </c>
      <c r="K48" s="183">
        <v>3.7422049999999998</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44.721333000000008</v>
      </c>
      <c r="AL48" s="160" t="s">
        <v>122</v>
      </c>
    </row>
    <row r="49" spans="1:38" s="2" customFormat="1" ht="24.75" customHeight="1" thickBot="1" x14ac:dyDescent="0.3">
      <c r="A49" s="120" t="s">
        <v>119</v>
      </c>
      <c r="B49" s="120" t="s">
        <v>123</v>
      </c>
      <c r="C49" s="121" t="s">
        <v>124</v>
      </c>
      <c r="D49" s="181"/>
      <c r="E49" s="182">
        <v>1.3524E-2</v>
      </c>
      <c r="F49" s="182">
        <v>4.1061000000000007E-2</v>
      </c>
      <c r="G49" s="182">
        <v>1.8367000000000001E-2</v>
      </c>
      <c r="H49" s="182">
        <v>1.6459999999999997E-3</v>
      </c>
      <c r="I49" s="182">
        <v>5.398679E-2</v>
      </c>
      <c r="J49" s="182">
        <v>7.8713189999999975E-2</v>
      </c>
      <c r="K49" s="182">
        <v>0.10665899999999998</v>
      </c>
      <c r="L49" s="182">
        <v>2.6453527099999999E-2</v>
      </c>
      <c r="M49" s="182">
        <v>5.4859999999999999E-2</v>
      </c>
      <c r="N49" s="182" t="s">
        <v>390</v>
      </c>
      <c r="O49" s="182" t="s">
        <v>390</v>
      </c>
      <c r="P49" s="182" t="s">
        <v>390</v>
      </c>
      <c r="Q49" s="182" t="s">
        <v>390</v>
      </c>
      <c r="R49" s="182" t="s">
        <v>390</v>
      </c>
      <c r="S49" s="182" t="s">
        <v>390</v>
      </c>
      <c r="T49" s="182" t="s">
        <v>390</v>
      </c>
      <c r="U49" s="182" t="s">
        <v>390</v>
      </c>
      <c r="V49" s="182" t="s">
        <v>390</v>
      </c>
      <c r="W49" s="182" t="s">
        <v>390</v>
      </c>
      <c r="X49" s="182">
        <v>1.6109613618641709E-2</v>
      </c>
      <c r="Y49" s="182">
        <v>2.6139670475300743E-2</v>
      </c>
      <c r="Z49" s="182">
        <v>1.3090728710096606E-2</v>
      </c>
      <c r="AA49" s="182">
        <v>9.2400573379718583E-3</v>
      </c>
      <c r="AB49" s="183">
        <v>6.4580070142010934E-2</v>
      </c>
      <c r="AC49" s="182" t="s">
        <v>390</v>
      </c>
      <c r="AD49" s="182" t="s">
        <v>390</v>
      </c>
      <c r="AE49" s="184"/>
      <c r="AF49" s="186" t="s">
        <v>391</v>
      </c>
      <c r="AG49" s="186" t="s">
        <v>391</v>
      </c>
      <c r="AH49" s="186" t="s">
        <v>391</v>
      </c>
      <c r="AI49" s="186" t="s">
        <v>391</v>
      </c>
      <c r="AJ49" s="186" t="s">
        <v>391</v>
      </c>
      <c r="AK49" s="186">
        <v>3.297142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6.5030000000000001E-3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0.107208</v>
      </c>
      <c r="AL51" s="160" t="s">
        <v>130</v>
      </c>
    </row>
    <row r="52" spans="1:38" s="2" customFormat="1" ht="24.75" customHeight="1" thickBot="1" x14ac:dyDescent="0.3">
      <c r="A52" s="120" t="s">
        <v>119</v>
      </c>
      <c r="B52" s="123" t="s">
        <v>131</v>
      </c>
      <c r="C52" s="125" t="s">
        <v>399</v>
      </c>
      <c r="D52" s="192"/>
      <c r="E52" s="183">
        <v>0.212612</v>
      </c>
      <c r="F52" s="183">
        <v>0.38508199999999998</v>
      </c>
      <c r="G52" s="183">
        <v>1.3863310000000002</v>
      </c>
      <c r="H52" s="183">
        <v>2.7700000000000001E-4</v>
      </c>
      <c r="I52" s="183">
        <v>2.818145E-2</v>
      </c>
      <c r="J52" s="183">
        <v>4.3553149999999999E-2</v>
      </c>
      <c r="K52" s="183">
        <v>5.1239E-2</v>
      </c>
      <c r="L52" s="183" t="s">
        <v>391</v>
      </c>
      <c r="M52" s="183">
        <v>2.4312E-2</v>
      </c>
      <c r="N52" s="183">
        <v>2.3630999999999999E-2</v>
      </c>
      <c r="O52" s="183">
        <v>3.9385000000000002E-3</v>
      </c>
      <c r="P52" s="183">
        <v>4.7261999999999998E-3</v>
      </c>
      <c r="Q52" s="183">
        <v>7.8770000000000001E-4</v>
      </c>
      <c r="R52" s="183">
        <v>7.8770000000000001E-4</v>
      </c>
      <c r="S52" s="183">
        <v>9.4523999999999997E-3</v>
      </c>
      <c r="T52" s="183">
        <v>4.1748099999999996E-2</v>
      </c>
      <c r="U52" s="183">
        <v>7.8770000000000001E-4</v>
      </c>
      <c r="V52" s="183">
        <v>7.8770000000000003E-3</v>
      </c>
      <c r="W52" s="183">
        <v>9.4523999999999997E-3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7.8769999999999998</v>
      </c>
      <c r="AL52" s="160" t="s">
        <v>132</v>
      </c>
    </row>
    <row r="53" spans="1:38" s="2" customFormat="1" ht="24.75" customHeight="1" thickBot="1" x14ac:dyDescent="0.3">
      <c r="A53" s="120" t="s">
        <v>119</v>
      </c>
      <c r="B53" s="123" t="s">
        <v>133</v>
      </c>
      <c r="C53" s="125" t="s">
        <v>134</v>
      </c>
      <c r="D53" s="192"/>
      <c r="E53" s="188" t="s">
        <v>391</v>
      </c>
      <c r="F53" s="183">
        <v>0.19439000000000001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6.5010000000000003</v>
      </c>
      <c r="AL53" s="160" t="s">
        <v>135</v>
      </c>
    </row>
    <row r="54" spans="1:38" s="2" customFormat="1" ht="23.4" thickBot="1" x14ac:dyDescent="0.3">
      <c r="A54" s="120" t="s">
        <v>119</v>
      </c>
      <c r="B54" s="123" t="s">
        <v>136</v>
      </c>
      <c r="C54" s="125" t="s">
        <v>137</v>
      </c>
      <c r="D54" s="192"/>
      <c r="E54" s="182" t="s">
        <v>391</v>
      </c>
      <c r="F54" s="183">
        <v>0.9828915604756181</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7797.4499999999989</v>
      </c>
      <c r="AL54" s="160" t="s">
        <v>425</v>
      </c>
    </row>
    <row r="55" spans="1:38" s="2" customFormat="1" ht="24.75" customHeight="1" thickBot="1" x14ac:dyDescent="0.3">
      <c r="A55" s="120" t="s">
        <v>119</v>
      </c>
      <c r="B55" s="123" t="s">
        <v>138</v>
      </c>
      <c r="C55" s="125" t="s">
        <v>139</v>
      </c>
      <c r="D55" s="192"/>
      <c r="E55" s="182">
        <v>0.113527</v>
      </c>
      <c r="F55" s="183">
        <v>6.1087387209730838E-4</v>
      </c>
      <c r="G55" s="183">
        <v>1.518961</v>
      </c>
      <c r="H55" s="183" t="s">
        <v>390</v>
      </c>
      <c r="I55" s="183">
        <v>1.7793095349178878E-4</v>
      </c>
      <c r="J55" s="183">
        <v>3.050244917002094E-4</v>
      </c>
      <c r="K55" s="183">
        <v>5.0837415283368226E-4</v>
      </c>
      <c r="L55" s="183">
        <v>4.2703428838029317E-5</v>
      </c>
      <c r="M55" s="183">
        <v>6.8748959070516116E-3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11.779655228999999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2.116755E-2</v>
      </c>
      <c r="J57" s="182">
        <v>3.4628660000000006E-2</v>
      </c>
      <c r="K57" s="182">
        <v>4.6980000000000008E-2</v>
      </c>
      <c r="L57" s="182">
        <v>6.3502649999999997E-4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3236.047</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6.2423999999999986E-3</v>
      </c>
      <c r="J58" s="182">
        <v>8.8618999999999972E-3</v>
      </c>
      <c r="K58" s="182">
        <v>1.0404000000000002E-2</v>
      </c>
      <c r="L58" s="182">
        <v>2.8715039999999995E-5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888.04224399999998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1.8003470000000003E-3</v>
      </c>
      <c r="J59" s="182">
        <v>2.5131470000000007E-3</v>
      </c>
      <c r="K59" s="182">
        <v>3.0589999999999992E-3</v>
      </c>
      <c r="L59" s="182">
        <v>1.1162151400000003E-6</v>
      </c>
      <c r="M59" s="182" t="s">
        <v>390</v>
      </c>
      <c r="N59" s="182">
        <v>0.16330860644199979</v>
      </c>
      <c r="O59" s="182">
        <v>1.7262883200999998E-2</v>
      </c>
      <c r="P59" s="182">
        <v>5.2686569999999995E-3</v>
      </c>
      <c r="Q59" s="182">
        <v>6.2010469433999925E-2</v>
      </c>
      <c r="R59" s="182">
        <v>4.4018397262999991E-2</v>
      </c>
      <c r="S59" s="182">
        <v>0.61236095750599939</v>
      </c>
      <c r="T59" s="182">
        <v>5.8866737331999867E-2</v>
      </c>
      <c r="U59" s="182">
        <v>0.7865325800509998</v>
      </c>
      <c r="V59" s="182">
        <v>0.64638148999999978</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1194.481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0.66861138000000031</v>
      </c>
      <c r="J60" s="183">
        <v>1.2071456599999988</v>
      </c>
      <c r="K60" s="183">
        <v>1.7214800000000003</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77408.947</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9.0332152949999994E-2</v>
      </c>
      <c r="J61" s="183">
        <v>0.90559727230999998</v>
      </c>
      <c r="K61" s="183">
        <v>2.4602276856500001</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4407993</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6.5986999999999976E-2</v>
      </c>
      <c r="G63" s="182">
        <v>8.2529000000000005E-2</v>
      </c>
      <c r="H63" s="182">
        <v>3.4784000000000002E-2</v>
      </c>
      <c r="I63" s="182">
        <v>0.1581415709999999</v>
      </c>
      <c r="J63" s="182">
        <v>0.28630544000000219</v>
      </c>
      <c r="K63" s="182">
        <v>0.49157599999999874</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0.22723700000000005</v>
      </c>
      <c r="F64" s="182" t="s">
        <v>390</v>
      </c>
      <c r="G64" s="182" t="s">
        <v>390</v>
      </c>
      <c r="H64" s="182">
        <v>2.2723700000000001E-3</v>
      </c>
      <c r="I64" s="182" t="s">
        <v>391</v>
      </c>
      <c r="J64" s="182" t="s">
        <v>391</v>
      </c>
      <c r="K64" s="182" t="s">
        <v>391</v>
      </c>
      <c r="L64" s="182" t="s">
        <v>391</v>
      </c>
      <c r="M64" s="182">
        <v>2.2723699999999999E-2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227.23699999999999</v>
      </c>
      <c r="AL64" s="160" t="s">
        <v>160</v>
      </c>
    </row>
    <row r="65" spans="1:38" s="2" customFormat="1" ht="24.75" customHeight="1" thickBot="1" x14ac:dyDescent="0.3">
      <c r="A65" s="120" t="s">
        <v>53</v>
      </c>
      <c r="B65" s="123" t="s">
        <v>161</v>
      </c>
      <c r="C65" s="121" t="s">
        <v>162</v>
      </c>
      <c r="D65" s="181"/>
      <c r="E65" s="182">
        <v>0.25352000000000002</v>
      </c>
      <c r="F65" s="182" t="s">
        <v>391</v>
      </c>
      <c r="G65" s="182" t="s">
        <v>391</v>
      </c>
      <c r="H65" s="182">
        <v>8.1980000000000004E-3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571.52800000000002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4.3679000000000003E-2</v>
      </c>
      <c r="F68" s="182" t="s">
        <v>390</v>
      </c>
      <c r="G68" s="182">
        <v>7.4964000000000017E-2</v>
      </c>
      <c r="H68" s="182" t="s">
        <v>391</v>
      </c>
      <c r="I68" s="182">
        <v>3.2376000000000002E-3</v>
      </c>
      <c r="J68" s="182">
        <v>4.6942000000000008E-3</v>
      </c>
      <c r="K68" s="182">
        <v>5.3960000000000006E-3</v>
      </c>
      <c r="L68" s="182">
        <v>5.8276799999999997E-5</v>
      </c>
      <c r="M68" s="182">
        <v>2.1900000000000001E-3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56.915999999999997</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0.86655199999999999</v>
      </c>
      <c r="F70" s="182">
        <v>1.051854815</v>
      </c>
      <c r="G70" s="182">
        <v>1.0940252749999997</v>
      </c>
      <c r="H70" s="182">
        <v>2.4039000000000005E-2</v>
      </c>
      <c r="I70" s="182">
        <v>2.4842521999999999E-2</v>
      </c>
      <c r="J70" s="182">
        <v>3.8626920999999974E-2</v>
      </c>
      <c r="K70" s="182">
        <v>5.2333999999999971E-2</v>
      </c>
      <c r="L70" s="182">
        <v>4.4716539599999995E-4</v>
      </c>
      <c r="M70" s="182">
        <v>0.19566199999999997</v>
      </c>
      <c r="N70" s="182" t="s">
        <v>390</v>
      </c>
      <c r="O70" s="182">
        <v>4.3800000000000002E-4</v>
      </c>
      <c r="P70" s="182">
        <v>2.8118999999999998E-2</v>
      </c>
      <c r="Q70" s="182">
        <v>1.5E-3</v>
      </c>
      <c r="R70" s="182" t="s">
        <v>390</v>
      </c>
      <c r="S70" s="182">
        <v>2.7999999999999999E-6</v>
      </c>
      <c r="T70" s="182">
        <v>5.1905616550000002E-3</v>
      </c>
      <c r="U70" s="182" t="s">
        <v>390</v>
      </c>
      <c r="V70" s="182">
        <v>1.88E-5</v>
      </c>
      <c r="W70" s="182">
        <v>2E-3</v>
      </c>
      <c r="X70" s="182" t="s">
        <v>390</v>
      </c>
      <c r="Y70" s="182" t="s">
        <v>390</v>
      </c>
      <c r="Z70" s="182" t="s">
        <v>390</v>
      </c>
      <c r="AA70" s="182" t="s">
        <v>390</v>
      </c>
      <c r="AB70" s="183">
        <v>8.0000000000000002E-3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0.62672700000000026</v>
      </c>
      <c r="F72" s="182">
        <v>1.1020000000000001</v>
      </c>
      <c r="G72" s="182">
        <v>0.32584900000000006</v>
      </c>
      <c r="H72" s="182" t="s">
        <v>390</v>
      </c>
      <c r="I72" s="182">
        <v>0.29174324000000024</v>
      </c>
      <c r="J72" s="182">
        <v>0.451516370000001</v>
      </c>
      <c r="K72" s="182">
        <v>0.56672799999999901</v>
      </c>
      <c r="L72" s="182">
        <v>1.0502756640000009E-3</v>
      </c>
      <c r="M72" s="182">
        <v>31.616066082000003</v>
      </c>
      <c r="N72" s="182">
        <v>3.4150996970663923</v>
      </c>
      <c r="O72" s="182">
        <v>0.1232318278526271</v>
      </c>
      <c r="P72" s="182">
        <v>8.8599596308768166E-2</v>
      </c>
      <c r="Q72" s="182">
        <v>2.9198550493504814E-2</v>
      </c>
      <c r="R72" s="182">
        <v>0.43777919919999997</v>
      </c>
      <c r="S72" s="182">
        <v>9.2490920000000004E-2</v>
      </c>
      <c r="T72" s="182">
        <v>0.24729601199999995</v>
      </c>
      <c r="U72" s="182">
        <v>1.3200941999999998E-2</v>
      </c>
      <c r="V72" s="182">
        <v>7.8076584988268154</v>
      </c>
      <c r="W72" s="182">
        <v>2.9326609000502097</v>
      </c>
      <c r="X72" s="182">
        <v>1.3754902864343106E-3</v>
      </c>
      <c r="Y72" s="182">
        <v>1.6020449332588331E-2</v>
      </c>
      <c r="Z72" s="182">
        <v>5.5319081358404538E-3</v>
      </c>
      <c r="AA72" s="182">
        <v>8.4942397378914055E-4</v>
      </c>
      <c r="AB72" s="183">
        <v>2.3777271728652238E-2</v>
      </c>
      <c r="AC72" s="182" t="s">
        <v>438</v>
      </c>
      <c r="AD72" s="182">
        <v>0.13250654340000001</v>
      </c>
      <c r="AE72" s="184"/>
      <c r="AF72" s="191" t="s">
        <v>391</v>
      </c>
      <c r="AG72" s="191" t="s">
        <v>391</v>
      </c>
      <c r="AH72" s="191" t="s">
        <v>391</v>
      </c>
      <c r="AI72" s="191" t="s">
        <v>391</v>
      </c>
      <c r="AJ72" s="191" t="s">
        <v>391</v>
      </c>
      <c r="AK72" s="183">
        <v>4624.5460000000003</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1.986E-4</v>
      </c>
      <c r="J73" s="182">
        <v>2.8134999999999998E-4</v>
      </c>
      <c r="K73" s="182">
        <v>3.3099999999999997E-4</v>
      </c>
      <c r="L73" s="182">
        <v>1.9860000000000003E-5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7.5170000000000003</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7.3819000000000037E-3</v>
      </c>
      <c r="J74" s="182">
        <v>9.42576E-3</v>
      </c>
      <c r="K74" s="182">
        <v>1.0784000000000004E-2</v>
      </c>
      <c r="L74" s="182">
        <v>1.6978370000000009E-4</v>
      </c>
      <c r="M74" s="182" t="s">
        <v>390</v>
      </c>
      <c r="N74" s="182">
        <v>0.17714754612648845</v>
      </c>
      <c r="O74" s="182">
        <v>2.6013928845852848E-2</v>
      </c>
      <c r="P74" s="182">
        <v>5.2934443657080187E-2</v>
      </c>
      <c r="Q74" s="182">
        <v>3.5237085722168195E-2</v>
      </c>
      <c r="R74" s="182" t="s">
        <v>390</v>
      </c>
      <c r="S74" s="182">
        <v>1.238E-2</v>
      </c>
      <c r="T74" s="182" t="s">
        <v>390</v>
      </c>
      <c r="U74" s="182" t="s">
        <v>390</v>
      </c>
      <c r="V74" s="182">
        <v>0.20934483874999993</v>
      </c>
      <c r="W74" s="182">
        <v>0.17440049230109206</v>
      </c>
      <c r="X74" s="182" t="s">
        <v>390</v>
      </c>
      <c r="Y74" s="182" t="s">
        <v>390</v>
      </c>
      <c r="Z74" s="182" t="s">
        <v>390</v>
      </c>
      <c r="AA74" s="182" t="s">
        <v>390</v>
      </c>
      <c r="AB74" s="182">
        <v>3.3512223790000011E-3</v>
      </c>
      <c r="AC74" s="182" t="s">
        <v>391</v>
      </c>
      <c r="AD74" s="182">
        <v>4.8981794024012234E-3</v>
      </c>
      <c r="AE74" s="184"/>
      <c r="AF74" s="191" t="s">
        <v>391</v>
      </c>
      <c r="AG74" s="191" t="s">
        <v>391</v>
      </c>
      <c r="AH74" s="191" t="s">
        <v>391</v>
      </c>
      <c r="AI74" s="191" t="s">
        <v>391</v>
      </c>
      <c r="AJ74" s="191" t="s">
        <v>391</v>
      </c>
      <c r="AK74" s="186">
        <v>142.56700000000001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8.1999999999999998E-7</v>
      </c>
      <c r="J75" s="194">
        <v>9.1999999999999998E-7</v>
      </c>
      <c r="K75" s="194">
        <v>9.9999999999999995E-7</v>
      </c>
      <c r="L75" s="194" t="s">
        <v>390</v>
      </c>
      <c r="M75" s="194" t="s">
        <v>390</v>
      </c>
      <c r="N75" s="194">
        <v>1.8827E-3</v>
      </c>
      <c r="O75" s="194">
        <v>1.2120445258926461E-3</v>
      </c>
      <c r="P75" s="194">
        <v>1.1134387562071409E-2</v>
      </c>
      <c r="Q75" s="194">
        <v>7.3615255379522345E-4</v>
      </c>
      <c r="R75" s="194" t="s">
        <v>390</v>
      </c>
      <c r="S75" s="194" t="s">
        <v>390</v>
      </c>
      <c r="T75" s="194" t="s">
        <v>390</v>
      </c>
      <c r="U75" s="194" t="s">
        <v>390</v>
      </c>
      <c r="V75" s="194">
        <v>3.5149223443223443E-3</v>
      </c>
      <c r="W75" s="194">
        <v>6.1115416174036419E-4</v>
      </c>
      <c r="X75" s="194" t="s">
        <v>390</v>
      </c>
      <c r="Y75" s="194" t="s">
        <v>390</v>
      </c>
      <c r="Z75" s="194" t="s">
        <v>390</v>
      </c>
      <c r="AA75" s="194" t="s">
        <v>390</v>
      </c>
      <c r="AB75" s="183">
        <v>6.8217597540789763E-8</v>
      </c>
      <c r="AC75" s="194" t="s">
        <v>390</v>
      </c>
      <c r="AD75" s="194">
        <v>1.4717552612910852E-5</v>
      </c>
      <c r="AE75" s="184"/>
      <c r="AF75" s="191" t="s">
        <v>391</v>
      </c>
      <c r="AG75" s="191" t="s">
        <v>391</v>
      </c>
      <c r="AH75" s="191" t="s">
        <v>391</v>
      </c>
      <c r="AI75" s="191" t="s">
        <v>391</v>
      </c>
      <c r="AJ75" s="191" t="s">
        <v>391</v>
      </c>
      <c r="AK75" s="190">
        <v>7.7510000000000003</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9.8551000000000042E-4</v>
      </c>
      <c r="J76" s="183">
        <v>1.3646600000000004E-3</v>
      </c>
      <c r="K76" s="183">
        <v>1.5909999999999993E-3</v>
      </c>
      <c r="L76" s="183" t="s">
        <v>390</v>
      </c>
      <c r="M76" s="182" t="s">
        <v>390</v>
      </c>
      <c r="N76" s="183">
        <v>0.30867284799999994</v>
      </c>
      <c r="O76" s="183">
        <v>1.3813000000000002E-3</v>
      </c>
      <c r="P76" s="183">
        <v>1.1506300000000002E-2</v>
      </c>
      <c r="Q76" s="183">
        <v>0.14280109999999999</v>
      </c>
      <c r="R76" s="183">
        <v>0.20980974160000002</v>
      </c>
      <c r="S76" s="183">
        <v>4.6757744000000007E-3</v>
      </c>
      <c r="T76" s="183">
        <v>0.13872353600000001</v>
      </c>
      <c r="U76" s="183">
        <v>2.2326040000000004E-3</v>
      </c>
      <c r="V76" s="183">
        <v>0.37468641600000002</v>
      </c>
      <c r="W76" s="183">
        <v>3.4999999999999996E-2</v>
      </c>
      <c r="X76" s="183" t="s">
        <v>390</v>
      </c>
      <c r="Y76" s="183" t="s">
        <v>390</v>
      </c>
      <c r="Z76" s="183" t="s">
        <v>390</v>
      </c>
      <c r="AA76" s="183" t="s">
        <v>390</v>
      </c>
      <c r="AB76" s="183">
        <v>1.2498000000000001E-4</v>
      </c>
      <c r="AC76" s="183" t="s">
        <v>390</v>
      </c>
      <c r="AD76" s="183">
        <v>3.1000000000000001E-5</v>
      </c>
      <c r="AE76" s="184"/>
      <c r="AF76" s="191" t="s">
        <v>391</v>
      </c>
      <c r="AG76" s="191" t="s">
        <v>391</v>
      </c>
      <c r="AH76" s="191" t="s">
        <v>391</v>
      </c>
      <c r="AI76" s="191" t="s">
        <v>391</v>
      </c>
      <c r="AJ76" s="191" t="s">
        <v>391</v>
      </c>
      <c r="AK76" s="183">
        <v>55.896999999999998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0.29259999999999997</v>
      </c>
      <c r="O77" s="194">
        <v>7.084E-2</v>
      </c>
      <c r="P77" s="194">
        <v>4.6200000000000001E-4</v>
      </c>
      <c r="Q77" s="194">
        <v>9.2399999999999999E-3</v>
      </c>
      <c r="R77" s="194" t="s">
        <v>390</v>
      </c>
      <c r="S77" s="194" t="s">
        <v>390</v>
      </c>
      <c r="T77" s="194" t="s">
        <v>390</v>
      </c>
      <c r="U77" s="194" t="s">
        <v>390</v>
      </c>
      <c r="V77" s="194">
        <v>4.24E-2</v>
      </c>
      <c r="W77" s="194">
        <v>1.5399999999999999E-3</v>
      </c>
      <c r="X77" s="194" t="s">
        <v>390</v>
      </c>
      <c r="Y77" s="194" t="s">
        <v>390</v>
      </c>
      <c r="Z77" s="194" t="s">
        <v>390</v>
      </c>
      <c r="AA77" s="194" t="s">
        <v>390</v>
      </c>
      <c r="AB77" s="183" t="s">
        <v>390</v>
      </c>
      <c r="AC77" s="194" t="s">
        <v>390</v>
      </c>
      <c r="AD77" s="194">
        <v>1.1087999999999999E-6</v>
      </c>
      <c r="AE77" s="184"/>
      <c r="AF77" s="191" t="s">
        <v>391</v>
      </c>
      <c r="AG77" s="191" t="s">
        <v>391</v>
      </c>
      <c r="AH77" s="191" t="s">
        <v>391</v>
      </c>
      <c r="AI77" s="191" t="s">
        <v>391</v>
      </c>
      <c r="AJ77" s="191" t="s">
        <v>391</v>
      </c>
      <c r="AK77" s="186">
        <v>0.308</v>
      </c>
      <c r="AL77" s="160" t="s">
        <v>196</v>
      </c>
    </row>
    <row r="78" spans="1:38" s="2" customFormat="1" ht="24.75" customHeight="1" thickBot="1" x14ac:dyDescent="0.3">
      <c r="A78" s="120" t="s">
        <v>53</v>
      </c>
      <c r="B78" s="120" t="s">
        <v>197</v>
      </c>
      <c r="C78" s="121" t="s">
        <v>198</v>
      </c>
      <c r="D78" s="181"/>
      <c r="E78" s="182" t="s">
        <v>390</v>
      </c>
      <c r="F78" s="182" t="s">
        <v>390</v>
      </c>
      <c r="G78" s="182">
        <v>3.4476152073732718E-6</v>
      </c>
      <c r="H78" s="182" t="s">
        <v>390</v>
      </c>
      <c r="I78" s="182">
        <v>5.3459999999999998E-4</v>
      </c>
      <c r="J78" s="182">
        <v>7.0290000000000012E-4</v>
      </c>
      <c r="K78" s="182">
        <v>9.0000000000000008E-4</v>
      </c>
      <c r="L78" s="182">
        <v>5.3460000000000004E-7</v>
      </c>
      <c r="M78" s="182" t="s">
        <v>390</v>
      </c>
      <c r="N78" s="182">
        <v>3.8264069844115359E-3</v>
      </c>
      <c r="O78" s="182">
        <v>3.1312007579890883E-4</v>
      </c>
      <c r="P78" s="182">
        <v>4.9875499999999992E-4</v>
      </c>
      <c r="Q78" s="182">
        <v>4.1432315305031165E-4</v>
      </c>
      <c r="R78" s="182" t="s">
        <v>390</v>
      </c>
      <c r="S78" s="182">
        <v>1.9548503544427128E-3</v>
      </c>
      <c r="T78" s="182">
        <v>2.8190499999999996E-3</v>
      </c>
      <c r="U78" s="182" t="s">
        <v>390</v>
      </c>
      <c r="V78" s="182">
        <v>3.1312007579890883E-4</v>
      </c>
      <c r="W78" s="182">
        <v>1.0842499999999999</v>
      </c>
      <c r="X78" s="182" t="s">
        <v>390</v>
      </c>
      <c r="Y78" s="182" t="s">
        <v>390</v>
      </c>
      <c r="Z78" s="182" t="s">
        <v>390</v>
      </c>
      <c r="AA78" s="182" t="s">
        <v>390</v>
      </c>
      <c r="AB78" s="183">
        <v>2.7889174840218245E-5</v>
      </c>
      <c r="AC78" s="182" t="s">
        <v>390</v>
      </c>
      <c r="AD78" s="182">
        <v>8.0234499999999999E-5</v>
      </c>
      <c r="AE78" s="184"/>
      <c r="AF78" s="186" t="s">
        <v>391</v>
      </c>
      <c r="AG78" s="186" t="s">
        <v>391</v>
      </c>
      <c r="AH78" s="186" t="s">
        <v>391</v>
      </c>
      <c r="AI78" s="186" t="s">
        <v>391</v>
      </c>
      <c r="AJ78" s="186" t="s">
        <v>391</v>
      </c>
      <c r="AK78" s="186">
        <v>21.684999999999999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0.20411399999999993</v>
      </c>
      <c r="F80" s="182">
        <v>0.18054400000000007</v>
      </c>
      <c r="G80" s="182">
        <v>2.9788000000000002E-2</v>
      </c>
      <c r="H80" s="182">
        <v>1.7949999999999999E-3</v>
      </c>
      <c r="I80" s="182">
        <v>4.1951731999999971E-2</v>
      </c>
      <c r="J80" s="182">
        <v>6.9396041999999991E-2</v>
      </c>
      <c r="K80" s="182">
        <v>9.8094000000000292E-2</v>
      </c>
      <c r="L80" s="182">
        <v>4.0655050000000006E-6</v>
      </c>
      <c r="M80" s="182">
        <v>0.24057499999999996</v>
      </c>
      <c r="N80" s="183">
        <v>4.416E-4</v>
      </c>
      <c r="O80" s="183">
        <v>4.6838566E-4</v>
      </c>
      <c r="P80" s="183" t="s">
        <v>390</v>
      </c>
      <c r="Q80" s="183" t="s">
        <v>390</v>
      </c>
      <c r="R80" s="183">
        <v>4.3413582999999999E-2</v>
      </c>
      <c r="S80" s="183">
        <v>7.8903195999999991E-3</v>
      </c>
      <c r="T80" s="183">
        <v>7.6354678999999995E-2</v>
      </c>
      <c r="U80" s="183" t="s">
        <v>390</v>
      </c>
      <c r="V80" s="183">
        <v>1.2927712999242011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12.707431199999998</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0.25130000000000002</v>
      </c>
      <c r="G83" s="183" t="s">
        <v>390</v>
      </c>
      <c r="H83" s="183" t="s">
        <v>391</v>
      </c>
      <c r="I83" s="183">
        <v>3.9705400000000002E-2</v>
      </c>
      <c r="J83" s="183">
        <v>0.26537280000000002</v>
      </c>
      <c r="K83" s="183">
        <v>0.92981000000000014</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0.31</v>
      </c>
      <c r="AL83" s="160" t="s">
        <v>385</v>
      </c>
    </row>
    <row r="84" spans="1:38" s="2" customFormat="1" ht="24.75" customHeight="1" thickBot="1" x14ac:dyDescent="0.3">
      <c r="A84" s="120" t="s">
        <v>53</v>
      </c>
      <c r="B84" s="129" t="s">
        <v>213</v>
      </c>
      <c r="C84" s="130" t="s">
        <v>214</v>
      </c>
      <c r="D84" s="122"/>
      <c r="E84" s="183" t="s">
        <v>390</v>
      </c>
      <c r="F84" s="183">
        <v>2.9030000000000002E-3</v>
      </c>
      <c r="G84" s="183" t="s">
        <v>391</v>
      </c>
      <c r="H84" s="183" t="s">
        <v>391</v>
      </c>
      <c r="I84" s="183">
        <v>2.3243E-4</v>
      </c>
      <c r="J84" s="183">
        <v>3.9977999999999997E-4</v>
      </c>
      <c r="K84" s="183">
        <v>6.6700000000000006E-4</v>
      </c>
      <c r="L84" s="183">
        <v>3.0215899999999999E-8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27.471568800000004</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6.952</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10.593999999999999</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3.6019999999999999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7.2640000000000002</v>
      </c>
      <c r="G90" s="183" t="s">
        <v>391</v>
      </c>
      <c r="H90" s="183" t="s">
        <v>391</v>
      </c>
      <c r="I90" s="183">
        <v>6.737999999999999E-4</v>
      </c>
      <c r="J90" s="183">
        <v>1.0107E-2</v>
      </c>
      <c r="K90" s="183">
        <v>1.2352999999999999E-2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3.9371559982000003E-2</v>
      </c>
      <c r="F91" s="183">
        <v>0.14081557374359999</v>
      </c>
      <c r="G91" s="183">
        <v>1.8532580320000002E-2</v>
      </c>
      <c r="H91" s="183">
        <v>8.7094758478500012E-2</v>
      </c>
      <c r="I91" s="183">
        <v>0.88537643237000008</v>
      </c>
      <c r="J91" s="183">
        <v>1.1798112680500001</v>
      </c>
      <c r="K91" s="183">
        <v>1.24062513261</v>
      </c>
      <c r="L91" s="183" t="s">
        <v>390</v>
      </c>
      <c r="M91" s="183">
        <v>1.2002433567290001</v>
      </c>
      <c r="N91" s="183">
        <v>4.8111069439999996</v>
      </c>
      <c r="O91" s="183">
        <v>0.12241031114600001</v>
      </c>
      <c r="P91" s="183">
        <v>3.4978711200000004E-4</v>
      </c>
      <c r="Q91" s="183">
        <v>8.1616992800000003E-3</v>
      </c>
      <c r="R91" s="183">
        <v>9.5731209599999992E-2</v>
      </c>
      <c r="S91" s="183">
        <v>2.8379856234659999</v>
      </c>
      <c r="T91" s="183">
        <v>0.24076253973300002</v>
      </c>
      <c r="U91" s="183" t="s">
        <v>390</v>
      </c>
      <c r="V91" s="183">
        <v>1.6521842197329997</v>
      </c>
      <c r="W91" s="183">
        <v>2.0986688790000001E-3</v>
      </c>
      <c r="X91" s="183">
        <v>2.3295224556900002E-3</v>
      </c>
      <c r="Y91" s="183">
        <v>9.4440099554999994E-4</v>
      </c>
      <c r="Z91" s="183">
        <v>9.4440099554999994E-4</v>
      </c>
      <c r="AA91" s="183">
        <v>9.4440099554999994E-4</v>
      </c>
      <c r="AB91" s="183">
        <v>5.1627254423399997E-3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4.0330000000000001E-3</v>
      </c>
      <c r="G92" s="194">
        <v>3.6252220146064515E-3</v>
      </c>
      <c r="H92" s="194" t="s">
        <v>390</v>
      </c>
      <c r="I92" s="194">
        <v>7.7459999999999985E-4</v>
      </c>
      <c r="J92" s="194">
        <v>1.1923500000000002E-3</v>
      </c>
      <c r="K92" s="194">
        <v>1.6709999999999997E-3</v>
      </c>
      <c r="L92" s="194">
        <v>2.0139599999999996E-5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729.52800000000002</v>
      </c>
      <c r="AL92" s="160" t="s">
        <v>231</v>
      </c>
    </row>
    <row r="93" spans="1:38" s="2" customFormat="1" ht="24.75" customHeight="1" thickBot="1" x14ac:dyDescent="0.3">
      <c r="A93" s="120" t="s">
        <v>53</v>
      </c>
      <c r="B93" s="123" t="s">
        <v>232</v>
      </c>
      <c r="C93" s="121" t="s">
        <v>405</v>
      </c>
      <c r="D93" s="189"/>
      <c r="E93" s="194" t="s">
        <v>391</v>
      </c>
      <c r="F93" s="182">
        <v>3.1004380844999995</v>
      </c>
      <c r="G93" s="194" t="s">
        <v>391</v>
      </c>
      <c r="H93" s="194" t="s">
        <v>391</v>
      </c>
      <c r="I93" s="182">
        <v>1.6541376786885244E-2</v>
      </c>
      <c r="J93" s="182">
        <v>4.3870607999999998E-2</v>
      </c>
      <c r="K93" s="182">
        <v>7.1919029508196716E-2</v>
      </c>
      <c r="L93" s="182" t="s">
        <v>390</v>
      </c>
      <c r="M93" s="194" t="s">
        <v>391</v>
      </c>
      <c r="N93" s="194" t="s">
        <v>391</v>
      </c>
      <c r="O93" s="194" t="s">
        <v>391</v>
      </c>
      <c r="P93" s="194" t="s">
        <v>391</v>
      </c>
      <c r="Q93" s="194" t="s">
        <v>391</v>
      </c>
      <c r="R93" s="194" t="s">
        <v>391</v>
      </c>
      <c r="S93" s="194" t="s">
        <v>391</v>
      </c>
      <c r="T93" s="194" t="s">
        <v>391</v>
      </c>
      <c r="U93" s="194" t="s">
        <v>391</v>
      </c>
      <c r="V93" s="194" t="s">
        <v>391</v>
      </c>
      <c r="W93" s="194">
        <v>0.79474978216351799</v>
      </c>
      <c r="X93" s="194" t="s">
        <v>390</v>
      </c>
      <c r="Y93" s="194" t="s">
        <v>390</v>
      </c>
      <c r="Z93" s="194" t="s">
        <v>390</v>
      </c>
      <c r="AA93" s="194" t="s">
        <v>390</v>
      </c>
      <c r="AB93" s="183">
        <v>2.2619801492346285E-4</v>
      </c>
      <c r="AC93" s="194">
        <v>0.15894995643270363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0.10683099999999995</v>
      </c>
      <c r="G95" s="195" t="s">
        <v>390</v>
      </c>
      <c r="H95" s="195" t="s">
        <v>390</v>
      </c>
      <c r="I95" s="182">
        <v>9.7368143000000212E-2</v>
      </c>
      <c r="J95" s="182">
        <v>0.15225224400000056</v>
      </c>
      <c r="K95" s="182">
        <v>0.2081079999999996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8.4360999999999978E-2</v>
      </c>
      <c r="F98" s="182">
        <v>0.42632899999999929</v>
      </c>
      <c r="G98" s="182">
        <v>3.996700000000003E-2</v>
      </c>
      <c r="H98" s="182">
        <v>3.6697E-2</v>
      </c>
      <c r="I98" s="182">
        <v>8.4576931000000688E-2</v>
      </c>
      <c r="J98" s="182">
        <v>0.13098965600000098</v>
      </c>
      <c r="K98" s="182">
        <v>0.18397499999999933</v>
      </c>
      <c r="L98" s="182" t="s">
        <v>391</v>
      </c>
      <c r="M98" s="182">
        <v>9.1250999999999999E-2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0.23229482276080779</v>
      </c>
      <c r="F99" s="183">
        <v>9.4719960917235024</v>
      </c>
      <c r="G99" s="183" t="s">
        <v>391</v>
      </c>
      <c r="H99" s="183">
        <v>8.659075242545585</v>
      </c>
      <c r="I99" s="183">
        <v>0.14983859999999999</v>
      </c>
      <c r="J99" s="183">
        <v>0.23023979999999999</v>
      </c>
      <c r="K99" s="183">
        <v>0.50433479999999997</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365460</v>
      </c>
      <c r="AL99" s="160" t="s">
        <v>245</v>
      </c>
    </row>
    <row r="100" spans="1:38" s="2" customFormat="1" ht="24.75" customHeight="1" thickBot="1" x14ac:dyDescent="0.3">
      <c r="A100" s="120" t="s">
        <v>243</v>
      </c>
      <c r="B100" s="120" t="s">
        <v>246</v>
      </c>
      <c r="C100" s="121" t="s">
        <v>408</v>
      </c>
      <c r="D100" s="196"/>
      <c r="E100" s="197">
        <v>0.29495430979756448</v>
      </c>
      <c r="F100" s="183">
        <v>9.9464691414854158</v>
      </c>
      <c r="G100" s="183" t="s">
        <v>391</v>
      </c>
      <c r="H100" s="183">
        <v>8.4155685139514755</v>
      </c>
      <c r="I100" s="183">
        <v>0.17534519999999998</v>
      </c>
      <c r="J100" s="183">
        <v>0.26301779999999997</v>
      </c>
      <c r="K100" s="183">
        <v>0.57474259999999988</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974139.99999999988</v>
      </c>
      <c r="AL100" s="160" t="s">
        <v>245</v>
      </c>
    </row>
    <row r="101" spans="1:38" s="2" customFormat="1" ht="24.75" customHeight="1" thickBot="1" x14ac:dyDescent="0.3">
      <c r="A101" s="120" t="s">
        <v>243</v>
      </c>
      <c r="B101" s="120" t="s">
        <v>247</v>
      </c>
      <c r="C101" s="121" t="s">
        <v>248</v>
      </c>
      <c r="D101" s="196"/>
      <c r="E101" s="197">
        <v>8.8915790060114311E-3</v>
      </c>
      <c r="F101" s="183">
        <v>0.12602817311487141</v>
      </c>
      <c r="G101" s="183" t="s">
        <v>391</v>
      </c>
      <c r="H101" s="183">
        <v>0.24634868655038328</v>
      </c>
      <c r="I101" s="183">
        <v>4.3428199999999998E-3</v>
      </c>
      <c r="J101" s="183">
        <v>1.3028459999999999E-2</v>
      </c>
      <c r="K101" s="183">
        <v>3.0399740000000001E-2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217141</v>
      </c>
      <c r="AL101" s="160" t="s">
        <v>245</v>
      </c>
    </row>
    <row r="102" spans="1:38" s="2" customFormat="1" ht="24.75" customHeight="1" thickBot="1" x14ac:dyDescent="0.3">
      <c r="A102" s="120" t="s">
        <v>243</v>
      </c>
      <c r="B102" s="120" t="s">
        <v>249</v>
      </c>
      <c r="C102" s="121" t="s">
        <v>409</v>
      </c>
      <c r="D102" s="196"/>
      <c r="E102" s="197">
        <v>6.8187934623771651E-2</v>
      </c>
      <c r="F102" s="183">
        <v>0.85839714793737198</v>
      </c>
      <c r="G102" s="183" t="s">
        <v>391</v>
      </c>
      <c r="H102" s="183">
        <v>4.8878800160228302</v>
      </c>
      <c r="I102" s="183">
        <v>9.734340000000001E-3</v>
      </c>
      <c r="J102" s="183">
        <v>0.21851809999999999</v>
      </c>
      <c r="K102" s="183">
        <v>1.5497730000000001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1531690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1.0244119704798575E-3</v>
      </c>
      <c r="F104" s="183">
        <v>1.0978133481314999E-2</v>
      </c>
      <c r="G104" s="183" t="s">
        <v>391</v>
      </c>
      <c r="H104" s="183">
        <v>2.5275515697636284E-2</v>
      </c>
      <c r="I104" s="183">
        <v>5.6341999999999991E-4</v>
      </c>
      <c r="J104" s="183">
        <v>1.6902600000000001E-3</v>
      </c>
      <c r="K104" s="183">
        <v>3.9439400000000008E-3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28171</v>
      </c>
      <c r="AL104" s="160" t="s">
        <v>245</v>
      </c>
    </row>
    <row r="105" spans="1:38" s="2" customFormat="1" ht="24.75" customHeight="1" thickBot="1" x14ac:dyDescent="0.3">
      <c r="A105" s="120" t="s">
        <v>243</v>
      </c>
      <c r="B105" s="120" t="s">
        <v>254</v>
      </c>
      <c r="C105" s="121" t="s">
        <v>255</v>
      </c>
      <c r="D105" s="196"/>
      <c r="E105" s="197">
        <v>7.5605471776182863E-3</v>
      </c>
      <c r="F105" s="183">
        <v>0.18463120879813918</v>
      </c>
      <c r="G105" s="183" t="s">
        <v>391</v>
      </c>
      <c r="H105" s="183">
        <v>0.2178536742789943</v>
      </c>
      <c r="I105" s="183">
        <v>4.8367200000000001E-3</v>
      </c>
      <c r="J105" s="183">
        <v>7.6005600000000001E-3</v>
      </c>
      <c r="K105" s="183">
        <v>1.658304E-2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34548</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1.5989203270731996E-2</v>
      </c>
      <c r="F107" s="183">
        <v>0.29075031470477575</v>
      </c>
      <c r="G107" s="183" t="s">
        <v>391</v>
      </c>
      <c r="H107" s="183">
        <v>1.5630787861148241</v>
      </c>
      <c r="I107" s="183">
        <v>2.1288908999999998E-2</v>
      </c>
      <c r="J107" s="183">
        <v>0.28385211999999999</v>
      </c>
      <c r="K107" s="183">
        <v>1.3482975700000002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7096303</v>
      </c>
      <c r="AL107" s="160" t="s">
        <v>245</v>
      </c>
    </row>
    <row r="108" spans="1:38" s="2" customFormat="1" ht="24.75" customHeight="1" thickBot="1" x14ac:dyDescent="0.3">
      <c r="A108" s="132" t="s">
        <v>243</v>
      </c>
      <c r="B108" s="120" t="s">
        <v>259</v>
      </c>
      <c r="C108" s="133" t="s">
        <v>411</v>
      </c>
      <c r="D108" s="196"/>
      <c r="E108" s="197">
        <v>4.6598494086668357E-2</v>
      </c>
      <c r="F108" s="183">
        <v>1.7610807776186057</v>
      </c>
      <c r="G108" s="183" t="s">
        <v>391</v>
      </c>
      <c r="H108" s="183">
        <v>1.3506344591174098</v>
      </c>
      <c r="I108" s="183">
        <v>2.6981181999999999E-2</v>
      </c>
      <c r="J108" s="183">
        <v>0.26981181999999998</v>
      </c>
      <c r="K108" s="183">
        <v>0.53962363999999996</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13490591</v>
      </c>
      <c r="AL108" s="160" t="s">
        <v>245</v>
      </c>
    </row>
    <row r="109" spans="1:38" s="2" customFormat="1" ht="24.75" customHeight="1" thickBot="1" x14ac:dyDescent="0.3">
      <c r="A109" s="132" t="s">
        <v>243</v>
      </c>
      <c r="B109" s="120" t="s">
        <v>260</v>
      </c>
      <c r="C109" s="133" t="s">
        <v>412</v>
      </c>
      <c r="D109" s="196"/>
      <c r="E109" s="197">
        <v>5.1673692892212856E-3</v>
      </c>
      <c r="F109" s="183">
        <v>9.1780518007079995E-2</v>
      </c>
      <c r="G109" s="183" t="s">
        <v>391</v>
      </c>
      <c r="H109" s="183">
        <v>0.14716770287871594</v>
      </c>
      <c r="I109" s="183">
        <v>6.7944000000000008E-3</v>
      </c>
      <c r="J109" s="183">
        <v>3.7369199999999998E-2</v>
      </c>
      <c r="K109" s="183">
        <v>3.7369199999999998E-2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339720</v>
      </c>
      <c r="AL109" s="160" t="s">
        <v>245</v>
      </c>
    </row>
    <row r="110" spans="1:38" s="2" customFormat="1" ht="24.75" customHeight="1" thickBot="1" x14ac:dyDescent="0.3">
      <c r="A110" s="132" t="s">
        <v>243</v>
      </c>
      <c r="B110" s="120" t="s">
        <v>261</v>
      </c>
      <c r="C110" s="134" t="s">
        <v>413</v>
      </c>
      <c r="D110" s="196"/>
      <c r="E110" s="197">
        <v>2.6497435500752601E-3</v>
      </c>
      <c r="F110" s="183">
        <v>8.8876943920578955E-4</v>
      </c>
      <c r="G110" s="183" t="s">
        <v>391</v>
      </c>
      <c r="H110" s="183">
        <v>6.1157686673760467E-2</v>
      </c>
      <c r="I110" s="183">
        <v>1.1535470000000001E-2</v>
      </c>
      <c r="J110" s="183">
        <v>8.1290720000000011E-2</v>
      </c>
      <c r="K110" s="183">
        <v>8.1290720000000011E-2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567733</v>
      </c>
      <c r="AL110" s="160" t="s">
        <v>245</v>
      </c>
    </row>
    <row r="111" spans="1:38" s="2" customFormat="1" ht="24.75" customHeight="1" thickBot="1" x14ac:dyDescent="0.3">
      <c r="A111" s="120" t="s">
        <v>243</v>
      </c>
      <c r="B111" s="120" t="s">
        <v>262</v>
      </c>
      <c r="C111" s="121" t="s">
        <v>414</v>
      </c>
      <c r="D111" s="196"/>
      <c r="E111" s="197">
        <v>9.4393275280523571E-5</v>
      </c>
      <c r="F111" s="183">
        <v>6.8173327600000002E-6</v>
      </c>
      <c r="G111" s="183" t="s">
        <v>391</v>
      </c>
      <c r="H111" s="183">
        <v>1.6067665274082012E-3</v>
      </c>
      <c r="I111" s="183">
        <v>1.7251499999999999E-5</v>
      </c>
      <c r="J111" s="183">
        <v>8.790049999999999E-5</v>
      </c>
      <c r="K111" s="183">
        <v>8.790049999999999E-5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8215</v>
      </c>
      <c r="AL111" s="160" t="s">
        <v>245</v>
      </c>
    </row>
    <row r="112" spans="1:38" s="2" customFormat="1" ht="24.75" customHeight="1" thickBot="1" x14ac:dyDescent="0.3">
      <c r="A112" s="120" t="s">
        <v>263</v>
      </c>
      <c r="B112" s="120" t="s">
        <v>264</v>
      </c>
      <c r="C112" s="121" t="s">
        <v>265</v>
      </c>
      <c r="D112" s="181"/>
      <c r="E112" s="183">
        <v>15.784000000000001</v>
      </c>
      <c r="F112" s="183" t="s">
        <v>390</v>
      </c>
      <c r="G112" s="183" t="s">
        <v>391</v>
      </c>
      <c r="H112" s="183">
        <v>36.857200000000006</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394.6</v>
      </c>
      <c r="AL112" s="160" t="s">
        <v>430</v>
      </c>
    </row>
    <row r="113" spans="1:38" s="2" customFormat="1" ht="24.75" customHeight="1" thickBot="1" x14ac:dyDescent="0.3">
      <c r="A113" s="120" t="s">
        <v>263</v>
      </c>
      <c r="B113" s="135" t="s">
        <v>266</v>
      </c>
      <c r="C113" s="136" t="s">
        <v>267</v>
      </c>
      <c r="D113" s="181"/>
      <c r="E113" s="182">
        <v>3.6771263126334808</v>
      </c>
      <c r="F113" s="183">
        <v>10.410300637275913</v>
      </c>
      <c r="G113" s="183" t="s">
        <v>391</v>
      </c>
      <c r="H113" s="183">
        <v>13.174974386077373</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91.928157815837011</v>
      </c>
      <c r="AL113" s="160" t="s">
        <v>385</v>
      </c>
    </row>
    <row r="114" spans="1:38" s="2" customFormat="1" ht="24.75" customHeight="1" thickBot="1" x14ac:dyDescent="0.3">
      <c r="A114" s="120" t="s">
        <v>263</v>
      </c>
      <c r="B114" s="135" t="s">
        <v>268</v>
      </c>
      <c r="C114" s="136" t="s">
        <v>415</v>
      </c>
      <c r="D114" s="181"/>
      <c r="E114" s="182">
        <v>0.11166748</v>
      </c>
      <c r="F114" s="183" t="s">
        <v>391</v>
      </c>
      <c r="G114" s="183" t="s">
        <v>391</v>
      </c>
      <c r="H114" s="183">
        <v>0.36291930999999999</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2.791687</v>
      </c>
      <c r="AL114" s="160" t="s">
        <v>385</v>
      </c>
    </row>
    <row r="115" spans="1:38" s="2" customFormat="1" ht="24.75" customHeight="1" thickBot="1" x14ac:dyDescent="0.3">
      <c r="A115" s="120" t="s">
        <v>263</v>
      </c>
      <c r="B115" s="135" t="s">
        <v>269</v>
      </c>
      <c r="C115" s="136" t="s">
        <v>270</v>
      </c>
      <c r="D115" s="181"/>
      <c r="E115" s="182">
        <v>0.51486181783439677</v>
      </c>
      <c r="F115" s="183" t="s">
        <v>391</v>
      </c>
      <c r="G115" s="183" t="s">
        <v>391</v>
      </c>
      <c r="H115" s="183">
        <v>1.0297236356687935</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12.871545445859919</v>
      </c>
      <c r="AL115" s="160" t="s">
        <v>385</v>
      </c>
    </row>
    <row r="116" spans="1:38" s="2" customFormat="1" ht="24.75" customHeight="1" thickBot="1" x14ac:dyDescent="0.3">
      <c r="A116" s="120" t="s">
        <v>263</v>
      </c>
      <c r="B116" s="120" t="s">
        <v>271</v>
      </c>
      <c r="C116" s="125" t="s">
        <v>416</v>
      </c>
      <c r="D116" s="181"/>
      <c r="E116" s="182">
        <v>0.69140157181088169</v>
      </c>
      <c r="F116" s="183">
        <v>4.0371061068865628E-2</v>
      </c>
      <c r="G116" s="183" t="s">
        <v>391</v>
      </c>
      <c r="H116" s="183">
        <v>1.8510666782655654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16.333664503528293</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2.2422413947251809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43.55516667102502</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0.36956958096557013</v>
      </c>
      <c r="J119" s="183">
        <v>6.5932277893261686</v>
      </c>
      <c r="K119" s="183">
        <v>6.5932277893261686</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1.6430366374854752</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1.4859849999999999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2.3451568000000003</v>
      </c>
      <c r="G125" s="187" t="s">
        <v>391</v>
      </c>
      <c r="H125" s="183" t="s">
        <v>390</v>
      </c>
      <c r="I125" s="183">
        <v>1.1192794570128599E-5</v>
      </c>
      <c r="J125" s="183">
        <v>7.4279454874489798E-5</v>
      </c>
      <c r="K125" s="183">
        <v>1.5703829957483461E-4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3391.7559303419998</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0.21562399674768001</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1796.866639564</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0.85164408070646358</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23.786464683346704</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3.5959000000000005E-2</v>
      </c>
      <c r="F133" s="183">
        <v>2.0169999999999997E-3</v>
      </c>
      <c r="G133" s="183">
        <v>2.0890000000000001E-3</v>
      </c>
      <c r="H133" s="183" t="s">
        <v>391</v>
      </c>
      <c r="I133" s="183">
        <v>3.9628000000000007E-3</v>
      </c>
      <c r="J133" s="183">
        <v>6.6441000000000017E-3</v>
      </c>
      <c r="K133" s="183">
        <v>1.0761999999999997E-2</v>
      </c>
      <c r="L133" s="183" t="s">
        <v>390</v>
      </c>
      <c r="M133" s="183">
        <v>9.8469999999999999E-3</v>
      </c>
      <c r="N133" s="183">
        <v>2.8446518099999999E-3</v>
      </c>
      <c r="O133" s="183">
        <v>4.7647680999999994E-4</v>
      </c>
      <c r="P133" s="183">
        <v>0.14114322999999998</v>
      </c>
      <c r="Q133" s="183">
        <v>1.2892344700000001E-3</v>
      </c>
      <c r="R133" s="183">
        <v>1.28449812E-3</v>
      </c>
      <c r="S133" s="183">
        <v>1.1774566099999998E-3</v>
      </c>
      <c r="T133" s="183">
        <v>1.6416189100000001E-3</v>
      </c>
      <c r="U133" s="183">
        <v>1.8737000599999998E-3</v>
      </c>
      <c r="V133" s="183">
        <v>1.516768724E-2</v>
      </c>
      <c r="W133" s="183">
        <v>2.5576290000000001E-3</v>
      </c>
      <c r="X133" s="183">
        <v>1.2503964E-6</v>
      </c>
      <c r="Y133" s="183">
        <v>6.8298167000000007E-7</v>
      </c>
      <c r="Z133" s="183">
        <v>6.1004188000000007E-7</v>
      </c>
      <c r="AA133" s="183">
        <v>6.6214172999999995E-7</v>
      </c>
      <c r="AB133" s="183">
        <v>3.2055616800000002E-6</v>
      </c>
      <c r="AC133" s="183">
        <v>1.4209049999999999E-2</v>
      </c>
      <c r="AD133" s="183">
        <v>3.8838069999999995E-2</v>
      </c>
      <c r="AE133" s="184"/>
      <c r="AF133" s="191">
        <v>1.1543407399999999</v>
      </c>
      <c r="AG133" s="191" t="s">
        <v>391</v>
      </c>
      <c r="AH133" s="191">
        <v>113.180155466</v>
      </c>
      <c r="AI133" s="191" t="s">
        <v>391</v>
      </c>
      <c r="AJ133" s="191" t="s">
        <v>391</v>
      </c>
      <c r="AK133" s="183">
        <v>94727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0.45120277433429995</v>
      </c>
      <c r="F135" s="182">
        <v>0.17452182780854997</v>
      </c>
      <c r="G135" s="182">
        <v>1.5607643137349999E-2</v>
      </c>
      <c r="H135" s="182" t="s">
        <v>390</v>
      </c>
      <c r="I135" s="182">
        <v>0.59450931586814992</v>
      </c>
      <c r="J135" s="182">
        <v>0.63991336863134984</v>
      </c>
      <c r="K135" s="182">
        <v>0.65835876506639979</v>
      </c>
      <c r="L135" s="182">
        <v>0.24969391266462296</v>
      </c>
      <c r="M135" s="182">
        <v>7.9215883305295485</v>
      </c>
      <c r="N135" s="182">
        <v>6.9524955793649992E-2</v>
      </c>
      <c r="O135" s="182">
        <v>1.4188766488499998E-2</v>
      </c>
      <c r="P135" s="182" t="s">
        <v>390</v>
      </c>
      <c r="Q135" s="182">
        <v>5.8173942602849985E-2</v>
      </c>
      <c r="R135" s="182">
        <v>1.4188766488499999E-3</v>
      </c>
      <c r="S135" s="182">
        <v>2.8377532976999995E-2</v>
      </c>
      <c r="T135" s="182" t="s">
        <v>390</v>
      </c>
      <c r="U135" s="182">
        <v>9.9321365419499999E-3</v>
      </c>
      <c r="V135" s="182">
        <v>2.4872907654340497</v>
      </c>
      <c r="W135" s="182">
        <v>1.4188766488499998</v>
      </c>
      <c r="X135" s="182">
        <v>0.33059825918204994</v>
      </c>
      <c r="Y135" s="182">
        <v>0.65693988841754991</v>
      </c>
      <c r="Z135" s="182">
        <v>0.80592193654679989</v>
      </c>
      <c r="AA135" s="182" t="s">
        <v>390</v>
      </c>
      <c r="AB135" s="183">
        <v>1.7934600841463999</v>
      </c>
      <c r="AC135" s="182" t="s">
        <v>390</v>
      </c>
      <c r="AD135" s="182" t="s">
        <v>391</v>
      </c>
      <c r="AE135" s="184"/>
      <c r="AF135" s="191" t="s">
        <v>391</v>
      </c>
      <c r="AG135" s="191" t="s">
        <v>391</v>
      </c>
      <c r="AH135" s="191" t="s">
        <v>391</v>
      </c>
      <c r="AI135" s="191" t="s">
        <v>391</v>
      </c>
      <c r="AJ135" s="191" t="s">
        <v>391</v>
      </c>
      <c r="AK135" s="186">
        <v>141.88766488499996</v>
      </c>
      <c r="AL135" s="160" t="s">
        <v>385</v>
      </c>
    </row>
    <row r="136" spans="1:38" s="2" customFormat="1" ht="24.75" customHeight="1" thickBot="1" x14ac:dyDescent="0.3">
      <c r="A136" s="120" t="s">
        <v>288</v>
      </c>
      <c r="B136" s="120" t="s">
        <v>313</v>
      </c>
      <c r="C136" s="121" t="s">
        <v>314</v>
      </c>
      <c r="D136" s="181"/>
      <c r="E136" s="182" t="s">
        <v>391</v>
      </c>
      <c r="F136" s="183">
        <v>4.6388699999999998E-3</v>
      </c>
      <c r="G136" s="182" t="s">
        <v>391</v>
      </c>
      <c r="H136" s="183">
        <v>6.7904352000000001E-2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2.16096E-3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3.4982999999999993E-2</v>
      </c>
      <c r="G139" s="183" t="s">
        <v>390</v>
      </c>
      <c r="H139" s="183" t="s">
        <v>390</v>
      </c>
      <c r="I139" s="183">
        <v>0.36429185199999997</v>
      </c>
      <c r="J139" s="183">
        <v>0.36434585199999997</v>
      </c>
      <c r="K139" s="183">
        <v>0.36438674999999998</v>
      </c>
      <c r="L139" s="183" t="s">
        <v>390</v>
      </c>
      <c r="M139" s="183" t="s">
        <v>390</v>
      </c>
      <c r="N139" s="183">
        <v>1.0539999999999998E-3</v>
      </c>
      <c r="O139" s="183">
        <v>2.1247499999999999E-3</v>
      </c>
      <c r="P139" s="183">
        <v>2.1247499999999999E-3</v>
      </c>
      <c r="Q139" s="183">
        <v>3.3622399999999998E-3</v>
      </c>
      <c r="R139" s="183">
        <v>3.2122499999999998E-3</v>
      </c>
      <c r="S139" s="183">
        <v>7.4809599999999992E-3</v>
      </c>
      <c r="T139" s="183" t="s">
        <v>390</v>
      </c>
      <c r="U139" s="183" t="s">
        <v>390</v>
      </c>
      <c r="V139" s="183" t="s">
        <v>390</v>
      </c>
      <c r="W139" s="183">
        <v>3.6945100000000002</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187.38295271198842</v>
      </c>
      <c r="F141" s="19">
        <f t="shared" ref="F141:AD141" si="0">SUM(F14:F140)</f>
        <v>341.93995658299667</v>
      </c>
      <c r="G141" s="19">
        <f t="shared" si="0"/>
        <v>109.73216907662932</v>
      </c>
      <c r="H141" s="19">
        <f t="shared" si="0"/>
        <v>84.430636370241189</v>
      </c>
      <c r="I141" s="19">
        <f t="shared" si="0"/>
        <v>75.860984980285465</v>
      </c>
      <c r="J141" s="19">
        <f t="shared" si="0"/>
        <v>90.841753343735306</v>
      </c>
      <c r="K141" s="19">
        <f t="shared" si="0"/>
        <v>106.94141538595123</v>
      </c>
      <c r="L141" s="19">
        <f t="shared" si="0"/>
        <v>7.2037264679596618</v>
      </c>
      <c r="M141" s="19">
        <f t="shared" si="0"/>
        <v>1159.7919445174548</v>
      </c>
      <c r="N141" s="19">
        <f t="shared" si="0"/>
        <v>25.260698903960332</v>
      </c>
      <c r="O141" s="19">
        <f t="shared" si="0"/>
        <v>1.3063763137960793</v>
      </c>
      <c r="P141" s="19">
        <f t="shared" si="0"/>
        <v>2.3061413886807869</v>
      </c>
      <c r="Q141" s="19">
        <f t="shared" si="0"/>
        <v>1.607582897660969</v>
      </c>
      <c r="R141" s="19">
        <f>SUM(R14:R140)</f>
        <v>12.134750743856202</v>
      </c>
      <c r="S141" s="19">
        <f t="shared" si="0"/>
        <v>82.673776323913501</v>
      </c>
      <c r="T141" s="19">
        <f t="shared" si="0"/>
        <v>5.7281189062155358</v>
      </c>
      <c r="U141" s="19">
        <f t="shared" si="0"/>
        <v>22.1629105769677</v>
      </c>
      <c r="V141" s="19">
        <f t="shared" si="0"/>
        <v>55.374467588691274</v>
      </c>
      <c r="W141" s="19">
        <f t="shared" si="0"/>
        <v>28.589919731305631</v>
      </c>
      <c r="X141" s="19">
        <f t="shared" si="0"/>
        <v>20.219386285133471</v>
      </c>
      <c r="Y141" s="19">
        <f t="shared" si="0"/>
        <v>14.602025656618636</v>
      </c>
      <c r="Z141" s="19">
        <f t="shared" si="0"/>
        <v>8.7024747568694547</v>
      </c>
      <c r="AA141" s="19">
        <f t="shared" si="0"/>
        <v>10.175652176607075</v>
      </c>
      <c r="AB141" s="19">
        <f t="shared" si="0"/>
        <v>53.711269233015024</v>
      </c>
      <c r="AC141" s="19">
        <f t="shared" si="0"/>
        <v>22.246341627430777</v>
      </c>
      <c r="AD141" s="19">
        <f t="shared" si="0"/>
        <v>1.6918628843880261</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187.38295271198842</v>
      </c>
      <c r="F152" s="13">
        <f t="shared" ref="F152:AD152" si="1">SUM(F$141, F$151, IF(AND(ISNUMBER(SEARCH($B$4,"AT|BE|CH|GB|IE|LT|LU|NL")),SUM(F$143:F$149)&gt;0),SUM(F$143:F$149)-SUM(F$27:F$33),0))</f>
        <v>341.93995658299667</v>
      </c>
      <c r="G152" s="13">
        <f t="shared" si="1"/>
        <v>109.73216907662932</v>
      </c>
      <c r="H152" s="13">
        <f t="shared" si="1"/>
        <v>84.430636370241189</v>
      </c>
      <c r="I152" s="13">
        <f t="shared" si="1"/>
        <v>75.860984980285465</v>
      </c>
      <c r="J152" s="13">
        <f t="shared" si="1"/>
        <v>90.841753343735306</v>
      </c>
      <c r="K152" s="13">
        <f t="shared" si="1"/>
        <v>106.94141538595123</v>
      </c>
      <c r="L152" s="13">
        <f t="shared" si="1"/>
        <v>7.2037264679596618</v>
      </c>
      <c r="M152" s="13">
        <f t="shared" si="1"/>
        <v>1159.7919445174548</v>
      </c>
      <c r="N152" s="13">
        <f t="shared" si="1"/>
        <v>25.260698903960332</v>
      </c>
      <c r="O152" s="13">
        <f t="shared" si="1"/>
        <v>1.3063763137960793</v>
      </c>
      <c r="P152" s="13">
        <f t="shared" si="1"/>
        <v>2.3061413886807869</v>
      </c>
      <c r="Q152" s="13">
        <f t="shared" si="1"/>
        <v>1.607582897660969</v>
      </c>
      <c r="R152" s="13">
        <f t="shared" si="1"/>
        <v>12.134750743856202</v>
      </c>
      <c r="S152" s="13">
        <f t="shared" si="1"/>
        <v>82.673776323913501</v>
      </c>
      <c r="T152" s="13">
        <f t="shared" si="1"/>
        <v>5.7281189062155358</v>
      </c>
      <c r="U152" s="13">
        <f t="shared" si="1"/>
        <v>22.1629105769677</v>
      </c>
      <c r="V152" s="13">
        <f t="shared" si="1"/>
        <v>55.374467588691274</v>
      </c>
      <c r="W152" s="13">
        <f t="shared" si="1"/>
        <v>28.589919731305631</v>
      </c>
      <c r="X152" s="13">
        <f t="shared" si="1"/>
        <v>20.219386285133471</v>
      </c>
      <c r="Y152" s="13">
        <f t="shared" si="1"/>
        <v>14.602025656618636</v>
      </c>
      <c r="Z152" s="13">
        <f t="shared" si="1"/>
        <v>8.7024747568694547</v>
      </c>
      <c r="AA152" s="13">
        <f t="shared" si="1"/>
        <v>10.175652176607075</v>
      </c>
      <c r="AB152" s="13">
        <f t="shared" si="1"/>
        <v>53.711269233015024</v>
      </c>
      <c r="AC152" s="13">
        <f t="shared" si="1"/>
        <v>22.246341627430777</v>
      </c>
      <c r="AD152" s="13">
        <f t="shared" si="1"/>
        <v>1.6918628843880261</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187.38295271198842</v>
      </c>
      <c r="F154" s="13">
        <f>SUM(F$141, F$153, -1 * IF(OR($B$6=2005,$B$6&gt;=2020),SUM(F$99:F$122),0), IF(AND(ISNUMBER(SEARCH($B$4,"AT|BE|CH|GB|IE|LT|LU|NL")),SUM(F$143:F$149)&gt;0),SUM(F$143:F$149)-SUM(F$27:F$33),0))</f>
        <v>341.93995658299667</v>
      </c>
      <c r="G154" s="13">
        <f>SUM(G$141, G$153, IF(AND(ISNUMBER(SEARCH($B$4,"AT|BE|CH|GB|IE|LT|LU|NL")),SUM(G$143:G$149)&gt;0),SUM(G$143:G$149)-SUM(G$27:G$33),0))</f>
        <v>109.73216907662932</v>
      </c>
      <c r="H154" s="13">
        <f>SUM(H$141, H$153, IF(AND(ISNUMBER(SEARCH($B$4,"AT|BE|CH|GB|IE|LT|LU|NL")),SUM(H$143:H$149)&gt;0),SUM(H$143:H$149)-SUM(H$27:H$33),0))</f>
        <v>84.430636370241189</v>
      </c>
      <c r="I154" s="13">
        <f t="shared" ref="I154:AD154" si="2">SUM(I$141, I$153, IF(AND(ISNUMBER(SEARCH($B$4,"AT|BE|CH|GB|IE|LT|LU|NL")),SUM(I$143:I$149)&gt;0),SUM(I$143:I$149)-SUM(I$27:I$33),0))</f>
        <v>75.860984980285465</v>
      </c>
      <c r="J154" s="13">
        <f t="shared" si="2"/>
        <v>90.841753343735306</v>
      </c>
      <c r="K154" s="13">
        <f t="shared" si="2"/>
        <v>106.94141538595123</v>
      </c>
      <c r="L154" s="13">
        <f t="shared" si="2"/>
        <v>7.2037264679596618</v>
      </c>
      <c r="M154" s="13">
        <f t="shared" si="2"/>
        <v>1159.7919445174548</v>
      </c>
      <c r="N154" s="13">
        <f t="shared" si="2"/>
        <v>25.260698903960332</v>
      </c>
      <c r="O154" s="13">
        <f t="shared" si="2"/>
        <v>1.3063763137960793</v>
      </c>
      <c r="P154" s="13">
        <f t="shared" si="2"/>
        <v>2.3061413886807869</v>
      </c>
      <c r="Q154" s="13">
        <f t="shared" si="2"/>
        <v>1.607582897660969</v>
      </c>
      <c r="R154" s="13">
        <f t="shared" si="2"/>
        <v>12.134750743856202</v>
      </c>
      <c r="S154" s="13">
        <f t="shared" si="2"/>
        <v>82.673776323913501</v>
      </c>
      <c r="T154" s="13">
        <f t="shared" si="2"/>
        <v>5.7281189062155358</v>
      </c>
      <c r="U154" s="13">
        <f t="shared" si="2"/>
        <v>22.1629105769677</v>
      </c>
      <c r="V154" s="13">
        <f t="shared" si="2"/>
        <v>55.374467588691274</v>
      </c>
      <c r="W154" s="13">
        <f t="shared" si="2"/>
        <v>28.589919731305631</v>
      </c>
      <c r="X154" s="13">
        <f t="shared" si="2"/>
        <v>20.219386285133471</v>
      </c>
      <c r="Y154" s="13">
        <f t="shared" si="2"/>
        <v>14.602025656618636</v>
      </c>
      <c r="Z154" s="13">
        <f t="shared" si="2"/>
        <v>8.7024747568694547</v>
      </c>
      <c r="AA154" s="13">
        <f t="shared" si="2"/>
        <v>10.175652176607075</v>
      </c>
      <c r="AB154" s="13">
        <f t="shared" si="2"/>
        <v>53.711269233015024</v>
      </c>
      <c r="AC154" s="13">
        <f t="shared" si="2"/>
        <v>22.246341627430777</v>
      </c>
      <c r="AD154" s="13">
        <f t="shared" si="2"/>
        <v>1.6918628843880261</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4.1121193647311589</v>
      </c>
      <c r="F157" s="22">
        <v>0.12835962646213192</v>
      </c>
      <c r="G157" s="22">
        <v>0.25270336513348285</v>
      </c>
      <c r="H157" s="22" t="s">
        <v>390</v>
      </c>
      <c r="I157" s="22">
        <v>5.5197226331485709E-2</v>
      </c>
      <c r="J157" s="22">
        <v>5.5197226331485709E-2</v>
      </c>
      <c r="K157" s="22">
        <v>5.5197226331485709E-2</v>
      </c>
      <c r="L157" s="22">
        <v>2.649466863911314E-2</v>
      </c>
      <c r="M157" s="22">
        <v>0.84814000184237348</v>
      </c>
      <c r="N157" s="22">
        <v>0</v>
      </c>
      <c r="O157" s="22">
        <v>2.617284852588578E-3</v>
      </c>
      <c r="P157" s="22">
        <v>1.5944378987033864E-3</v>
      </c>
      <c r="Q157" s="22">
        <v>3.0083733937799749E-5</v>
      </c>
      <c r="R157" s="22">
        <v>9.0251201813399233E-3</v>
      </c>
      <c r="S157" s="22">
        <v>6.3777515948135457E-3</v>
      </c>
      <c r="T157" s="22">
        <v>2.647368586526378E-3</v>
      </c>
      <c r="U157" s="22">
        <v>3.0083733937799749E-5</v>
      </c>
      <c r="V157" s="22">
        <v>0.52285529583895962</v>
      </c>
      <c r="W157" s="22" t="s">
        <v>390</v>
      </c>
      <c r="X157" s="22">
        <v>1.5342704308277868E-3</v>
      </c>
      <c r="Y157" s="22">
        <v>9.265790052842322E-3</v>
      </c>
      <c r="Z157" s="22">
        <v>1.0348804474603112E-2</v>
      </c>
      <c r="AA157" s="22">
        <v>2.3766149810861802E-3</v>
      </c>
      <c r="AB157" s="22">
        <v>2.3525479939359401E-2</v>
      </c>
      <c r="AC157" s="22" t="s">
        <v>391</v>
      </c>
      <c r="AD157" s="22" t="s">
        <v>391</v>
      </c>
      <c r="AE157" s="59"/>
      <c r="AF157" s="22">
        <v>13173.667091362509</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0.13053231951413755</v>
      </c>
      <c r="F158" s="22">
        <v>2.1515606271281896E-2</v>
      </c>
      <c r="G158" s="22">
        <v>1.2507080547493893E-2</v>
      </c>
      <c r="H158" s="22" t="s">
        <v>390</v>
      </c>
      <c r="I158" s="22">
        <v>9.7703716281768711E-4</v>
      </c>
      <c r="J158" s="22">
        <v>9.7703716281768711E-4</v>
      </c>
      <c r="K158" s="22">
        <v>9.7703716281768711E-4</v>
      </c>
      <c r="L158" s="22">
        <v>1.4655557442265306E-4</v>
      </c>
      <c r="M158" s="22">
        <v>0.57464272178805853</v>
      </c>
      <c r="N158" s="22">
        <v>0.31984536686376908</v>
      </c>
      <c r="O158" s="22">
        <v>1.2454717049385758E-4</v>
      </c>
      <c r="P158" s="22">
        <v>7.6848948624166043E-5</v>
      </c>
      <c r="Q158" s="22">
        <v>1.5124622568778637E-6</v>
      </c>
      <c r="R158" s="22">
        <v>4.1970329188465165E-4</v>
      </c>
      <c r="S158" s="22">
        <v>3.1070734548702491E-4</v>
      </c>
      <c r="T158" s="22">
        <v>1.2693351426208067E-4</v>
      </c>
      <c r="U158" s="22">
        <v>1.4664684931228535E-6</v>
      </c>
      <c r="V158" s="22">
        <v>2.4883324292371917E-2</v>
      </c>
      <c r="W158" s="22" t="s">
        <v>390</v>
      </c>
      <c r="X158" s="22">
        <v>7.2628186252780055E-5</v>
      </c>
      <c r="Y158" s="22">
        <v>4.2697364474539854E-4</v>
      </c>
      <c r="Z158" s="22">
        <v>4.7461520895726009E-4</v>
      </c>
      <c r="AA158" s="22">
        <v>1.1267744125760975E-4</v>
      </c>
      <c r="AB158" s="22">
        <v>1.0868944812130485E-3</v>
      </c>
      <c r="AC158" s="22" t="s">
        <v>391</v>
      </c>
      <c r="AD158" s="22" t="s">
        <v>391</v>
      </c>
      <c r="AE158" s="59"/>
      <c r="AF158" s="22">
        <v>615.29092725867577</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3.2300000000000002E-2</v>
      </c>
      <c r="F163" s="24">
        <v>8.5000000000000006E-2</v>
      </c>
      <c r="G163" s="24">
        <v>6.4600000000000005E-3</v>
      </c>
      <c r="H163" s="24">
        <v>7.3100000000000005E-3</v>
      </c>
      <c r="I163" s="24" t="s">
        <v>390</v>
      </c>
      <c r="J163" s="24" t="s">
        <v>390</v>
      </c>
      <c r="K163" s="24" t="s">
        <v>390</v>
      </c>
      <c r="L163" s="24" t="s">
        <v>390</v>
      </c>
      <c r="M163" s="24">
        <v>0.91800000000000004</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170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conditionalFormatting sqref="AF14:AK46">
    <cfRule type="containsText" dxfId="63" priority="5" stopIfTrue="1" operator="containsText" text="NA">
      <formula>NOT(ISERROR(SEARCH("NA",AF14)))</formula>
    </cfRule>
    <cfRule type="containsText" dxfId="62" priority="6" stopIfTrue="1" operator="containsText" text="NO">
      <formula>NOT(ISERROR(SEARCH("NO",AF14)))</formula>
    </cfRule>
    <cfRule type="containsText" dxfId="61" priority="7" stopIfTrue="1" operator="containsText" text="IE">
      <formula>NOT(ISERROR(SEARCH("IE",AF14)))</formula>
    </cfRule>
    <cfRule type="containsText" dxfId="60" priority="8" stopIfTrue="1" operator="containsText" text="NE">
      <formula>NOT(ISERROR(SEARCH("NE",AF14)))</formula>
    </cfRule>
  </conditionalFormatting>
  <conditionalFormatting sqref="AF47:AK140">
    <cfRule type="containsText" dxfId="59" priority="1" stopIfTrue="1" operator="containsText" text="NA">
      <formula>NOT(ISERROR(SEARCH("NA",AF47)))</formula>
    </cfRule>
    <cfRule type="containsText" dxfId="58" priority="2" stopIfTrue="1" operator="containsText" text="NO">
      <formula>NOT(ISERROR(SEARCH("NO",AF47)))</formula>
    </cfRule>
    <cfRule type="containsText" dxfId="57" priority="3" stopIfTrue="1" operator="containsText" text="IE">
      <formula>NOT(ISERROR(SEARCH("IE",AF47)))</formula>
    </cfRule>
    <cfRule type="containsText" dxfId="56"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2018</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2018</v>
      </c>
      <c r="B10" s="154" t="s">
        <v>8</v>
      </c>
      <c r="C10" s="155"/>
      <c r="D10" s="156"/>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40.215417549999977</v>
      </c>
      <c r="F14" s="183">
        <v>4.6763046459999975</v>
      </c>
      <c r="G14" s="183">
        <v>49.597614828999987</v>
      </c>
      <c r="H14" s="183">
        <v>6.4941999999999986E-2</v>
      </c>
      <c r="I14" s="183">
        <v>1.465918877999999</v>
      </c>
      <c r="J14" s="183">
        <v>2.0438724979999985</v>
      </c>
      <c r="K14" s="183">
        <v>2.4531799080000019</v>
      </c>
      <c r="L14" s="183">
        <v>1.61851854051763E-2</v>
      </c>
      <c r="M14" s="183">
        <v>9.748679235000008</v>
      </c>
      <c r="N14" s="183">
        <v>1.6222180179464405</v>
      </c>
      <c r="O14" s="183">
        <v>0.14697056512143997</v>
      </c>
      <c r="P14" s="183">
        <v>1.1470601502538336</v>
      </c>
      <c r="Q14" s="183">
        <v>0.35652056324856818</v>
      </c>
      <c r="R14" s="183">
        <v>3.869698707979834</v>
      </c>
      <c r="S14" s="183">
        <v>0.90977893809539223</v>
      </c>
      <c r="T14" s="183">
        <v>1.9603990743399691</v>
      </c>
      <c r="U14" s="183">
        <v>18.665215980954418</v>
      </c>
      <c r="V14" s="183">
        <v>5.1278131317133573</v>
      </c>
      <c r="W14" s="183">
        <v>1.2517461006720001</v>
      </c>
      <c r="X14" s="183">
        <v>5.6751184010210001E-3</v>
      </c>
      <c r="Y14" s="183">
        <v>1.0475946644850001E-2</v>
      </c>
      <c r="Z14" s="183">
        <v>8.1552268075120015E-3</v>
      </c>
      <c r="AA14" s="183">
        <v>6.0338074398659982E-3</v>
      </c>
      <c r="AB14" s="183">
        <v>3.0340099293249004E-2</v>
      </c>
      <c r="AC14" s="183">
        <v>3.1396628170569967</v>
      </c>
      <c r="AD14" s="183">
        <v>0.70451692524789045</v>
      </c>
      <c r="AE14" s="184"/>
      <c r="AF14" s="183">
        <v>513.25080102999993</v>
      </c>
      <c r="AG14" s="183">
        <v>438483.45571330568</v>
      </c>
      <c r="AH14" s="183">
        <v>39384.052055072054</v>
      </c>
      <c r="AI14" s="183">
        <v>11159.749680952002</v>
      </c>
      <c r="AJ14" s="183">
        <v>15143.4675346</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0.39695357499999989</v>
      </c>
      <c r="F15" s="183">
        <v>5.8573900000000005E-4</v>
      </c>
      <c r="G15" s="183">
        <v>7.0352253000000003E-2</v>
      </c>
      <c r="H15" s="183" t="s">
        <v>390</v>
      </c>
      <c r="I15" s="183">
        <v>1.1753749999999998E-3</v>
      </c>
      <c r="J15" s="183">
        <v>1.7014809999999997E-3</v>
      </c>
      <c r="K15" s="183">
        <v>2.5368779999999998E-3</v>
      </c>
      <c r="L15" s="183">
        <v>3.2320502582719435E-5</v>
      </c>
      <c r="M15" s="183">
        <v>4.4594770999999991E-2</v>
      </c>
      <c r="N15" s="183">
        <v>1.027507061129313E-2</v>
      </c>
      <c r="O15" s="183">
        <v>4.086154752732463E-3</v>
      </c>
      <c r="P15" s="183">
        <v>5.6354451013704201E-4</v>
      </c>
      <c r="Q15" s="183">
        <v>2.0558546049896211E-3</v>
      </c>
      <c r="R15" s="183">
        <v>1.5722396225434782E-2</v>
      </c>
      <c r="S15" s="183">
        <v>1.2741751683068341E-2</v>
      </c>
      <c r="T15" s="183">
        <v>2.0931259158402202E-2</v>
      </c>
      <c r="U15" s="183">
        <v>2.4194467215297396E-3</v>
      </c>
      <c r="V15" s="183">
        <v>0.14638750514176246</v>
      </c>
      <c r="W15" s="183">
        <v>3.5170202199999998E-4</v>
      </c>
      <c r="X15" s="183">
        <v>4.2333327380959432E-6</v>
      </c>
      <c r="Y15" s="183">
        <v>7.1422859414235799E-6</v>
      </c>
      <c r="Z15" s="183">
        <v>4.2109974616151568E-6</v>
      </c>
      <c r="AA15" s="183">
        <v>4.2141174686151571E-6</v>
      </c>
      <c r="AB15" s="183">
        <v>1.9800733606749831E-5</v>
      </c>
      <c r="AC15" s="183">
        <v>2.150601E-6</v>
      </c>
      <c r="AD15" s="183">
        <v>3.635554E-6</v>
      </c>
      <c r="AE15" s="184"/>
      <c r="AF15" s="183">
        <v>1.0948199999999999</v>
      </c>
      <c r="AG15" s="186" t="s">
        <v>391</v>
      </c>
      <c r="AH15" s="183">
        <v>10309.173365182995</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2.8894210000000005</v>
      </c>
      <c r="F16" s="183">
        <v>0.567257444</v>
      </c>
      <c r="G16" s="183">
        <v>2.1654200000000001</v>
      </c>
      <c r="H16" s="183">
        <v>5.0799999999999999E-4</v>
      </c>
      <c r="I16" s="183">
        <v>5.3822999999999996E-2</v>
      </c>
      <c r="J16" s="183">
        <v>7.5191999999999995E-2</v>
      </c>
      <c r="K16" s="183">
        <v>8.1036000000000011E-2</v>
      </c>
      <c r="L16" s="183">
        <v>2.1572566114072802E-4</v>
      </c>
      <c r="M16" s="183">
        <v>1.9138380000000002</v>
      </c>
      <c r="N16" s="183">
        <v>0.10512844664724602</v>
      </c>
      <c r="O16" s="183">
        <v>7.5659776341140007E-3</v>
      </c>
      <c r="P16" s="183">
        <v>7.8649868161810008E-2</v>
      </c>
      <c r="Q16" s="183">
        <v>2.2319089077991999E-2</v>
      </c>
      <c r="R16" s="183">
        <v>0.23474386410852099</v>
      </c>
      <c r="S16" s="183">
        <v>2.5924571864680994E-2</v>
      </c>
      <c r="T16" s="183">
        <v>9.3541776873260984E-2</v>
      </c>
      <c r="U16" s="183">
        <v>1.1607094024893119</v>
      </c>
      <c r="V16" s="183">
        <v>0.229205364202934</v>
      </c>
      <c r="W16" s="183">
        <v>5.9972247980000011E-2</v>
      </c>
      <c r="X16" s="183">
        <v>3.0095611036382176E-2</v>
      </c>
      <c r="Y16" s="183">
        <v>2.0719710370642611E-3</v>
      </c>
      <c r="Z16" s="183">
        <v>1.8766602268402608E-3</v>
      </c>
      <c r="AA16" s="183">
        <v>1.8766602268402608E-3</v>
      </c>
      <c r="AB16" s="183">
        <v>3.5920902527126965E-2</v>
      </c>
      <c r="AC16" s="183">
        <v>0.17284036251400001</v>
      </c>
      <c r="AD16" s="183">
        <v>1.4190813361999999E-2</v>
      </c>
      <c r="AE16" s="184"/>
      <c r="AF16" s="183">
        <v>25.58897</v>
      </c>
      <c r="AG16" s="186">
        <v>25787.035671999998</v>
      </c>
      <c r="AH16" s="183">
        <v>31246.162538826004</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3.8413054270000022</v>
      </c>
      <c r="F17" s="183">
        <v>2.3816038000000012E-2</v>
      </c>
      <c r="G17" s="183">
        <v>5.2986134550000035</v>
      </c>
      <c r="H17" s="183">
        <v>3.9999999999999998E-6</v>
      </c>
      <c r="I17" s="183">
        <v>2.4304954000000007E-2</v>
      </c>
      <c r="J17" s="183">
        <v>3.4457043E-2</v>
      </c>
      <c r="K17" s="183">
        <v>4.1566605999999999E-2</v>
      </c>
      <c r="L17" s="183">
        <v>2.4955201674707692E-4</v>
      </c>
      <c r="M17" s="183">
        <v>90.262384132999969</v>
      </c>
      <c r="N17" s="183">
        <v>0.37526010281865879</v>
      </c>
      <c r="O17" s="183">
        <v>1.8257354414877219E-2</v>
      </c>
      <c r="P17" s="183">
        <v>0.20133879705540592</v>
      </c>
      <c r="Q17" s="183">
        <v>1.0739743712068374E-2</v>
      </c>
      <c r="R17" s="183">
        <v>0.32795153639385077</v>
      </c>
      <c r="S17" s="183">
        <v>0.53571475643195177</v>
      </c>
      <c r="T17" s="183">
        <v>1.0165425421759E-2</v>
      </c>
      <c r="U17" s="183">
        <v>0.140140493273224</v>
      </c>
      <c r="V17" s="183">
        <v>2.6042758033425724</v>
      </c>
      <c r="W17" s="183">
        <v>6.0858882589185166</v>
      </c>
      <c r="X17" s="183">
        <v>1.3046107951247618E-4</v>
      </c>
      <c r="Y17" s="183">
        <v>9.3313362932747614E-4</v>
      </c>
      <c r="Z17" s="183">
        <v>2.9054527971766669E-4</v>
      </c>
      <c r="AA17" s="183">
        <v>9.1898643284952386E-5</v>
      </c>
      <c r="AB17" s="183">
        <v>1.4460386318615715E-3</v>
      </c>
      <c r="AC17" s="183">
        <v>0.17625456492599997</v>
      </c>
      <c r="AD17" s="183">
        <v>0.39394010029230958</v>
      </c>
      <c r="AE17" s="184"/>
      <c r="AF17" s="183">
        <v>2.6461380000000001</v>
      </c>
      <c r="AG17" s="186">
        <v>9257.872150899997</v>
      </c>
      <c r="AH17" s="183">
        <v>21234.322910526003</v>
      </c>
      <c r="AI17" s="186">
        <v>0.160775</v>
      </c>
      <c r="AJ17" s="186" t="s">
        <v>391</v>
      </c>
      <c r="AK17" s="185" t="s">
        <v>391</v>
      </c>
      <c r="AL17" s="160" t="s">
        <v>49</v>
      </c>
    </row>
    <row r="18" spans="1:39" s="2" customFormat="1" ht="24.75" customHeight="1" thickBot="1" x14ac:dyDescent="0.3">
      <c r="A18" s="120" t="s">
        <v>53</v>
      </c>
      <c r="B18" s="120" t="s">
        <v>60</v>
      </c>
      <c r="C18" s="121" t="s">
        <v>61</v>
      </c>
      <c r="D18" s="181"/>
      <c r="E18" s="182">
        <v>0.14821682900000013</v>
      </c>
      <c r="F18" s="182">
        <v>2.7415242999999992E-2</v>
      </c>
      <c r="G18" s="182">
        <v>2.4748826999999994E-2</v>
      </c>
      <c r="H18" s="182" t="s">
        <v>391</v>
      </c>
      <c r="I18" s="182">
        <v>1.1894284999999994E-2</v>
      </c>
      <c r="J18" s="182">
        <v>1.4010442999999996E-2</v>
      </c>
      <c r="K18" s="182">
        <v>1.5504025999999997E-2</v>
      </c>
      <c r="L18" s="182">
        <v>1.4404998600630922E-5</v>
      </c>
      <c r="M18" s="182">
        <v>0.10242059500000002</v>
      </c>
      <c r="N18" s="182">
        <v>6.340070670000001E-7</v>
      </c>
      <c r="O18" s="182">
        <v>1.4930405800000002E-7</v>
      </c>
      <c r="P18" s="182">
        <v>2.498506425E-5</v>
      </c>
      <c r="Q18" s="182">
        <v>2.9993471592000005E-5</v>
      </c>
      <c r="R18" s="182">
        <v>2.7628387999999998E-7</v>
      </c>
      <c r="S18" s="182">
        <v>1.9304056399999999E-7</v>
      </c>
      <c r="T18" s="182">
        <v>2.1403886999999998E-7</v>
      </c>
      <c r="U18" s="182">
        <v>3.1734356340000011E-6</v>
      </c>
      <c r="V18" s="182">
        <v>4.8933542699999989E-7</v>
      </c>
      <c r="W18" s="182">
        <v>1.2455340300000005E-4</v>
      </c>
      <c r="X18" s="182">
        <v>1.4685445500000004E-7</v>
      </c>
      <c r="Y18" s="182">
        <v>2.4127826999999997E-7</v>
      </c>
      <c r="Z18" s="182">
        <v>2.1546142400000003E-7</v>
      </c>
      <c r="AA18" s="182">
        <v>2.2111386E-7</v>
      </c>
      <c r="AB18" s="183">
        <v>8.2470801300000018E-7</v>
      </c>
      <c r="AC18" s="182">
        <v>7.809459999999998E-7</v>
      </c>
      <c r="AD18" s="182">
        <v>7.9999999999999998E-12</v>
      </c>
      <c r="AE18" s="184"/>
      <c r="AF18" s="186">
        <v>6.4014000000000001E-2</v>
      </c>
      <c r="AG18" s="186">
        <v>2.5173330000000003</v>
      </c>
      <c r="AH18" s="186">
        <v>2315.2724087800011</v>
      </c>
      <c r="AI18" s="186" t="s">
        <v>391</v>
      </c>
      <c r="AJ18" s="186" t="s">
        <v>391</v>
      </c>
      <c r="AK18" s="185" t="s">
        <v>391</v>
      </c>
      <c r="AL18" s="160" t="s">
        <v>49</v>
      </c>
    </row>
    <row r="19" spans="1:39" s="2" customFormat="1" ht="24.75" customHeight="1" thickBot="1" x14ac:dyDescent="0.3">
      <c r="A19" s="120" t="s">
        <v>53</v>
      </c>
      <c r="B19" s="120" t="s">
        <v>62</v>
      </c>
      <c r="C19" s="121" t="s">
        <v>63</v>
      </c>
      <c r="D19" s="181"/>
      <c r="E19" s="182">
        <v>3.928885788000001</v>
      </c>
      <c r="F19" s="183">
        <v>0.10631103400000004</v>
      </c>
      <c r="G19" s="183">
        <v>4.5579449499999996</v>
      </c>
      <c r="H19" s="183">
        <v>5.5876520000000002E-3</v>
      </c>
      <c r="I19" s="183">
        <v>7.281668099999998E-2</v>
      </c>
      <c r="J19" s="183">
        <v>9.8008418999999944E-2</v>
      </c>
      <c r="K19" s="183">
        <v>0.11757373999999997</v>
      </c>
      <c r="L19" s="183">
        <v>2.1802580658773509E-3</v>
      </c>
      <c r="M19" s="183">
        <v>0.7201624379999999</v>
      </c>
      <c r="N19" s="183">
        <v>5.0626388078474006E-2</v>
      </c>
      <c r="O19" s="183">
        <v>6.8280255273819972E-3</v>
      </c>
      <c r="P19" s="183">
        <v>4.2172387982182001E-2</v>
      </c>
      <c r="Q19" s="183">
        <v>2.9327498782320008E-2</v>
      </c>
      <c r="R19" s="183">
        <v>0.18486977000337104</v>
      </c>
      <c r="S19" s="183">
        <v>4.6094036868996012E-2</v>
      </c>
      <c r="T19" s="183">
        <v>0.90927464840623207</v>
      </c>
      <c r="U19" s="183">
        <v>0.88067749785173688</v>
      </c>
      <c r="V19" s="183">
        <v>0.45281881578943506</v>
      </c>
      <c r="W19" s="183">
        <v>0.11768875752800001</v>
      </c>
      <c r="X19" s="183">
        <v>1.6436209237299986E-4</v>
      </c>
      <c r="Y19" s="183">
        <v>2.8355007615800003E-4</v>
      </c>
      <c r="Z19" s="183">
        <v>1.3387761814099991E-4</v>
      </c>
      <c r="AA19" s="183">
        <v>1.2700947338399997E-4</v>
      </c>
      <c r="AB19" s="183">
        <v>7.0879926005199966E-4</v>
      </c>
      <c r="AC19" s="183">
        <v>0.13488821337999998</v>
      </c>
      <c r="AD19" s="183">
        <v>3.0931294686000005E-2</v>
      </c>
      <c r="AE19" s="184"/>
      <c r="AF19" s="183">
        <v>2891.2715147200011</v>
      </c>
      <c r="AG19" s="186">
        <v>20176.487871499998</v>
      </c>
      <c r="AH19" s="183">
        <v>20486.269453245986</v>
      </c>
      <c r="AI19" s="183">
        <v>247.35600000000002</v>
      </c>
      <c r="AJ19" s="186" t="s">
        <v>391</v>
      </c>
      <c r="AK19" s="185" t="s">
        <v>391</v>
      </c>
      <c r="AL19" s="160" t="s">
        <v>49</v>
      </c>
    </row>
    <row r="20" spans="1:39" s="2" customFormat="1" ht="24.75" customHeight="1" thickBot="1" x14ac:dyDescent="0.3">
      <c r="A20" s="120" t="s">
        <v>53</v>
      </c>
      <c r="B20" s="120" t="s">
        <v>64</v>
      </c>
      <c r="C20" s="121" t="s">
        <v>65</v>
      </c>
      <c r="D20" s="181"/>
      <c r="E20" s="182">
        <v>1.5653965510000001</v>
      </c>
      <c r="F20" s="183">
        <v>0.14880712200000007</v>
      </c>
      <c r="G20" s="183">
        <v>0.85021977399999993</v>
      </c>
      <c r="H20" s="183">
        <v>2.0719999999999998E-5</v>
      </c>
      <c r="I20" s="183">
        <v>4.4940030000000006E-2</v>
      </c>
      <c r="J20" s="183">
        <v>6.8217102999999973E-2</v>
      </c>
      <c r="K20" s="183">
        <v>8.0777010999999968E-2</v>
      </c>
      <c r="L20" s="183">
        <v>7.2047610521586397E-4</v>
      </c>
      <c r="M20" s="183">
        <v>1.1082870749999998</v>
      </c>
      <c r="N20" s="183">
        <v>1.1327091816334152E-2</v>
      </c>
      <c r="O20" s="183">
        <v>1.6220772835699234E-3</v>
      </c>
      <c r="P20" s="183">
        <v>2.4362263425881155E-2</v>
      </c>
      <c r="Q20" s="183">
        <v>5.5568806238306158E-3</v>
      </c>
      <c r="R20" s="183">
        <v>3.5246759301522643E-2</v>
      </c>
      <c r="S20" s="183">
        <v>1.1859852603302804E-2</v>
      </c>
      <c r="T20" s="183">
        <v>4.8825112903888815E-2</v>
      </c>
      <c r="U20" s="183">
        <v>0.13219659529567704</v>
      </c>
      <c r="V20" s="183">
        <v>3.9755308967626114E-2</v>
      </c>
      <c r="W20" s="183">
        <v>3.4795863182679992E-2</v>
      </c>
      <c r="X20" s="183">
        <v>1.2238690293199999E-4</v>
      </c>
      <c r="Y20" s="183">
        <v>3.4960707529499999E-4</v>
      </c>
      <c r="Z20" s="183">
        <v>1.6953971892500003E-4</v>
      </c>
      <c r="AA20" s="183">
        <v>9.3149583852000016E-5</v>
      </c>
      <c r="AB20" s="183">
        <v>7.3468328100399999E-4</v>
      </c>
      <c r="AC20" s="183">
        <v>3.0563295072999996E-2</v>
      </c>
      <c r="AD20" s="183">
        <v>8.9248236435846163E-3</v>
      </c>
      <c r="AE20" s="184"/>
      <c r="AF20" s="183">
        <v>106.60546349999998</v>
      </c>
      <c r="AG20" s="186">
        <v>2921.5235120000002</v>
      </c>
      <c r="AH20" s="183">
        <v>2243.8496606999993</v>
      </c>
      <c r="AI20" s="183">
        <v>17093.287942091003</v>
      </c>
      <c r="AJ20" s="186" t="s">
        <v>391</v>
      </c>
      <c r="AK20" s="185" t="s">
        <v>391</v>
      </c>
      <c r="AL20" s="160" t="s">
        <v>49</v>
      </c>
    </row>
    <row r="21" spans="1:39" s="2" customFormat="1" ht="24.75" customHeight="1" thickBot="1" x14ac:dyDescent="0.3">
      <c r="A21" s="120" t="s">
        <v>53</v>
      </c>
      <c r="B21" s="120" t="s">
        <v>66</v>
      </c>
      <c r="C21" s="121" t="s">
        <v>67</v>
      </c>
      <c r="D21" s="181"/>
      <c r="E21" s="182">
        <v>0.81884158399999984</v>
      </c>
      <c r="F21" s="183">
        <v>0.18970951100000005</v>
      </c>
      <c r="G21" s="183">
        <v>1.343422343000001</v>
      </c>
      <c r="H21" s="183">
        <v>7.3611975537599978E-3</v>
      </c>
      <c r="I21" s="183">
        <v>4.0351449000000011E-2</v>
      </c>
      <c r="J21" s="183">
        <v>5.8929725999999995E-2</v>
      </c>
      <c r="K21" s="183">
        <v>7.8158199000000067E-2</v>
      </c>
      <c r="L21" s="183">
        <v>1.3282061927781623E-3</v>
      </c>
      <c r="M21" s="183">
        <v>1.7851849039999965</v>
      </c>
      <c r="N21" s="183">
        <v>2.1141513252837005E-2</v>
      </c>
      <c r="O21" s="183">
        <v>1.6324617989069991E-3</v>
      </c>
      <c r="P21" s="183">
        <v>6.3026175167200009E-3</v>
      </c>
      <c r="Q21" s="183">
        <v>1.3746730035874009E-2</v>
      </c>
      <c r="R21" s="183">
        <v>2.1698148644924982E-2</v>
      </c>
      <c r="S21" s="183">
        <v>1.5860361690977001E-2</v>
      </c>
      <c r="T21" s="183">
        <v>7.0991584378650954E-2</v>
      </c>
      <c r="U21" s="183">
        <v>8.1055494179611956E-2</v>
      </c>
      <c r="V21" s="183">
        <v>3.8743348930189977E-2</v>
      </c>
      <c r="W21" s="183">
        <v>2.7188655133000006E-2</v>
      </c>
      <c r="X21" s="183">
        <v>8.8250833766000066E-5</v>
      </c>
      <c r="Y21" s="183">
        <v>1.9920617170300018E-4</v>
      </c>
      <c r="Z21" s="183">
        <v>1.3517702572500003E-4</v>
      </c>
      <c r="AA21" s="183">
        <v>9.4330542244000054E-5</v>
      </c>
      <c r="AB21" s="183">
        <v>5.1696457347299996E-4</v>
      </c>
      <c r="AC21" s="183">
        <v>1.8436676263000003E-2</v>
      </c>
      <c r="AD21" s="183">
        <v>3.8281864699999989E-3</v>
      </c>
      <c r="AE21" s="184"/>
      <c r="AF21" s="183">
        <v>73.709873379999962</v>
      </c>
      <c r="AG21" s="183">
        <v>2319.5080020000005</v>
      </c>
      <c r="AH21" s="183">
        <v>10670.455552740006</v>
      </c>
      <c r="AI21" s="183">
        <v>914.20531921999975</v>
      </c>
      <c r="AJ21" s="186" t="s">
        <v>391</v>
      </c>
      <c r="AK21" s="185" t="s">
        <v>391</v>
      </c>
      <c r="AL21" s="160" t="s">
        <v>49</v>
      </c>
    </row>
    <row r="22" spans="1:39" s="2" customFormat="1" ht="24.75" customHeight="1" thickBot="1" x14ac:dyDescent="0.3">
      <c r="A22" s="120" t="s">
        <v>53</v>
      </c>
      <c r="B22" s="123" t="s">
        <v>68</v>
      </c>
      <c r="C22" s="121" t="s">
        <v>69</v>
      </c>
      <c r="D22" s="181"/>
      <c r="E22" s="182">
        <v>8.5211611770000033</v>
      </c>
      <c r="F22" s="183">
        <v>0.33759974300000012</v>
      </c>
      <c r="G22" s="183">
        <v>3.8133840200000013</v>
      </c>
      <c r="H22" s="183">
        <v>0.32643977499999999</v>
      </c>
      <c r="I22" s="183">
        <v>0.17922439900000015</v>
      </c>
      <c r="J22" s="183">
        <v>0.2722481119999996</v>
      </c>
      <c r="K22" s="183">
        <v>0.34470284199999979</v>
      </c>
      <c r="L22" s="183">
        <v>3.9154712363597645E-3</v>
      </c>
      <c r="M22" s="183">
        <v>17.258443813</v>
      </c>
      <c r="N22" s="183">
        <v>0.22484998303941234</v>
      </c>
      <c r="O22" s="183">
        <v>1.6616227715165157E-2</v>
      </c>
      <c r="P22" s="183">
        <v>9.7606627937426027E-2</v>
      </c>
      <c r="Q22" s="183">
        <v>4.9745256398167591E-2</v>
      </c>
      <c r="R22" s="183">
        <v>5.1911449612035671E-2</v>
      </c>
      <c r="S22" s="183">
        <v>0.21617404070519594</v>
      </c>
      <c r="T22" s="183">
        <v>0.1321372964415797</v>
      </c>
      <c r="U22" s="183">
        <v>0.10155846789753652</v>
      </c>
      <c r="V22" s="183">
        <v>1.6125852841263111</v>
      </c>
      <c r="W22" s="183">
        <v>0.17211810174633335</v>
      </c>
      <c r="X22" s="183">
        <v>1.2837124245511687E-3</v>
      </c>
      <c r="Y22" s="183">
        <v>2.2631639615638211E-3</v>
      </c>
      <c r="Z22" s="183">
        <v>8.5182669898720587E-4</v>
      </c>
      <c r="AA22" s="183">
        <v>6.3510744938313681E-4</v>
      </c>
      <c r="AB22" s="183">
        <v>5.0338105345013274E-3</v>
      </c>
      <c r="AC22" s="183">
        <v>1.7888781102999997E-2</v>
      </c>
      <c r="AD22" s="183">
        <v>1.2877066854999999E-2</v>
      </c>
      <c r="AE22" s="184"/>
      <c r="AF22" s="183">
        <v>1870.7370147700012</v>
      </c>
      <c r="AG22" s="183">
        <v>9213.1505085099961</v>
      </c>
      <c r="AH22" s="183">
        <v>18427.774960598985</v>
      </c>
      <c r="AI22" s="183">
        <v>488.6239758399999</v>
      </c>
      <c r="AJ22" s="183">
        <v>6567.3623743400012</v>
      </c>
      <c r="AK22" s="185" t="s">
        <v>391</v>
      </c>
      <c r="AL22" s="160" t="s">
        <v>49</v>
      </c>
    </row>
    <row r="23" spans="1:39" s="2" customFormat="1" ht="24.75" customHeight="1" thickBot="1" x14ac:dyDescent="0.3">
      <c r="A23" s="120" t="s">
        <v>70</v>
      </c>
      <c r="B23" s="123" t="s">
        <v>393</v>
      </c>
      <c r="C23" s="121" t="s">
        <v>394</v>
      </c>
      <c r="E23" s="183">
        <v>0.18577260000000007</v>
      </c>
      <c r="F23" s="183">
        <v>2.8243799999999993E-2</v>
      </c>
      <c r="G23" s="183">
        <v>1.0200000000000001E-3</v>
      </c>
      <c r="H23" s="183">
        <v>4.0800000000000005E-4</v>
      </c>
      <c r="I23" s="183">
        <v>4.9979999999999998E-3</v>
      </c>
      <c r="J23" s="183">
        <v>4.9979999999999998E-3</v>
      </c>
      <c r="K23" s="183">
        <v>4.9979999999999998E-3</v>
      </c>
      <c r="L23" s="183">
        <v>3.9780000000000006E-3</v>
      </c>
      <c r="M23" s="183">
        <v>0.31131419999999993</v>
      </c>
      <c r="N23" s="183">
        <v>1.9124999999999997E-5</v>
      </c>
      <c r="O23" s="183">
        <v>5.1000000000000004E-4</v>
      </c>
      <c r="P23" s="183">
        <v>2.7030000000000001E-4</v>
      </c>
      <c r="Q23" s="183">
        <v>5.0999999999999995E-6</v>
      </c>
      <c r="R23" s="183">
        <v>2.5500000000000002E-3</v>
      </c>
      <c r="S23" s="183">
        <v>8.6699999999999999E-2</v>
      </c>
      <c r="T23" s="183">
        <v>3.5699999999999998E-3</v>
      </c>
      <c r="U23" s="183">
        <v>5.1000000000000004E-4</v>
      </c>
      <c r="V23" s="183">
        <v>5.0999999999999997E-2</v>
      </c>
      <c r="W23" s="183" t="s">
        <v>390</v>
      </c>
      <c r="X23" s="183">
        <v>1.5299999999999999E-3</v>
      </c>
      <c r="Y23" s="183">
        <v>2.5500000000000002E-3</v>
      </c>
      <c r="Z23" s="183">
        <v>1.7543999999999999E-3</v>
      </c>
      <c r="AA23" s="183">
        <v>1.0812E-3</v>
      </c>
      <c r="AB23" s="183">
        <v>6.9156E-3</v>
      </c>
      <c r="AC23" s="183" t="s">
        <v>391</v>
      </c>
      <c r="AD23" s="183" t="s">
        <v>391</v>
      </c>
      <c r="AE23" s="184"/>
      <c r="AF23" s="183">
        <v>1846.2050000000002</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2.6287245770000034</v>
      </c>
      <c r="F24" s="182">
        <v>0.79599239699999891</v>
      </c>
      <c r="G24" s="182">
        <v>0.7290222619999972</v>
      </c>
      <c r="H24" s="183">
        <v>7.3992571000000007E-2</v>
      </c>
      <c r="I24" s="182">
        <v>0.16359363899999987</v>
      </c>
      <c r="J24" s="182">
        <v>0.24249776399999942</v>
      </c>
      <c r="K24" s="182">
        <v>0.34308557699999959</v>
      </c>
      <c r="L24" s="182">
        <v>8.0074016987025307E-3</v>
      </c>
      <c r="M24" s="182">
        <v>2.5121533739999982</v>
      </c>
      <c r="N24" s="182">
        <v>7.3256188744762904E-2</v>
      </c>
      <c r="O24" s="182">
        <v>2.2137448383096045E-2</v>
      </c>
      <c r="P24" s="182">
        <v>1.0395119841034015E-2</v>
      </c>
      <c r="Q24" s="182">
        <v>2.6198879359219929E-2</v>
      </c>
      <c r="R24" s="182">
        <v>4.991526896998498E-2</v>
      </c>
      <c r="S24" s="182">
        <v>3.2326210621487939E-2</v>
      </c>
      <c r="T24" s="182">
        <v>7.9599366531637031E-2</v>
      </c>
      <c r="U24" s="182">
        <v>1.0819811556717995E-2</v>
      </c>
      <c r="V24" s="182">
        <v>0.86121974367725196</v>
      </c>
      <c r="W24" s="182">
        <v>0.24960218903699979</v>
      </c>
      <c r="X24" s="182">
        <v>1.6088668167252924E-2</v>
      </c>
      <c r="Y24" s="182">
        <v>2.6146685131357025E-2</v>
      </c>
      <c r="Z24" s="182">
        <v>8.4127752504619749E-3</v>
      </c>
      <c r="AA24" s="182">
        <v>6.6098078979189645E-3</v>
      </c>
      <c r="AB24" s="183">
        <v>5.7257936446990884E-2</v>
      </c>
      <c r="AC24" s="182">
        <v>3.896118716299999E-2</v>
      </c>
      <c r="AD24" s="182">
        <v>1.3620667758000032E-2</v>
      </c>
      <c r="AE24" s="184"/>
      <c r="AF24" s="183">
        <v>251.69202755000023</v>
      </c>
      <c r="AG24" s="186">
        <v>685.19850800000052</v>
      </c>
      <c r="AH24" s="183">
        <v>22390.900616003066</v>
      </c>
      <c r="AI24" s="183">
        <v>9495.6493742019884</v>
      </c>
      <c r="AJ24" s="186" t="s">
        <v>391</v>
      </c>
      <c r="AK24" s="185" t="s">
        <v>391</v>
      </c>
      <c r="AL24" s="160" t="s">
        <v>49</v>
      </c>
    </row>
    <row r="25" spans="1:39" s="2" customFormat="1" ht="24.75" customHeight="1" thickBot="1" x14ac:dyDescent="0.3">
      <c r="A25" s="120" t="s">
        <v>73</v>
      </c>
      <c r="B25" s="123" t="s">
        <v>74</v>
      </c>
      <c r="C25" s="125" t="s">
        <v>75</v>
      </c>
      <c r="D25" s="181"/>
      <c r="E25" s="182">
        <v>0.66400935104354564</v>
      </c>
      <c r="F25" s="182">
        <v>6.4126240378231586E-2</v>
      </c>
      <c r="G25" s="182">
        <v>3.979261194903793E-2</v>
      </c>
      <c r="H25" s="182" t="s">
        <v>390</v>
      </c>
      <c r="I25" s="182">
        <v>5.175425843461496E-3</v>
      </c>
      <c r="J25" s="182">
        <v>5.175425843461496E-3</v>
      </c>
      <c r="K25" s="182">
        <v>5.175425843461496E-3</v>
      </c>
      <c r="L25" s="182">
        <v>2.4842044048615178E-3</v>
      </c>
      <c r="M25" s="182">
        <v>0.4128093253718681</v>
      </c>
      <c r="N25" s="182" t="s">
        <v>390</v>
      </c>
      <c r="O25" s="182">
        <v>4.121377668846043E-4</v>
      </c>
      <c r="P25" s="182">
        <v>2.5107243269981643E-4</v>
      </c>
      <c r="Q25" s="182">
        <v>4.737215711317291E-6</v>
      </c>
      <c r="R25" s="182">
        <v>1.4211647133951875E-3</v>
      </c>
      <c r="S25" s="182">
        <v>1.0042897307992657E-3</v>
      </c>
      <c r="T25" s="182">
        <v>4.1687498259592164E-4</v>
      </c>
      <c r="U25" s="182">
        <v>4.737215711317291E-6</v>
      </c>
      <c r="V25" s="182">
        <v>8.2332809062694523E-2</v>
      </c>
      <c r="W25" s="182" t="s">
        <v>390</v>
      </c>
      <c r="X25" s="182">
        <v>2.4159800127718182E-4</v>
      </c>
      <c r="Y25" s="182">
        <v>1.4590624390857256E-3</v>
      </c>
      <c r="Z25" s="182">
        <v>1.629602204693148E-3</v>
      </c>
      <c r="AA25" s="182">
        <v>3.7424004119406603E-4</v>
      </c>
      <c r="AB25" s="183">
        <v>3.7045026862501215E-3</v>
      </c>
      <c r="AC25" s="183" t="s">
        <v>391</v>
      </c>
      <c r="AD25" s="183" t="s">
        <v>391</v>
      </c>
      <c r="AE25" s="184"/>
      <c r="AF25" s="183">
        <v>2074.4267599858417</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6.9358422025645558E-2</v>
      </c>
      <c r="F26" s="183">
        <v>5.9020124948383823E-2</v>
      </c>
      <c r="G26" s="183">
        <v>6.3165556085561202E-3</v>
      </c>
      <c r="H26" s="183" t="s">
        <v>390</v>
      </c>
      <c r="I26" s="183">
        <v>4.3971252186342951E-4</v>
      </c>
      <c r="J26" s="183">
        <v>4.3971252186342951E-4</v>
      </c>
      <c r="K26" s="183">
        <v>4.3971252186342951E-4</v>
      </c>
      <c r="L26" s="183">
        <v>6.5956878279514427E-5</v>
      </c>
      <c r="M26" s="183">
        <v>2.3833453482242564</v>
      </c>
      <c r="N26" s="183">
        <v>1.7708170961023642</v>
      </c>
      <c r="O26" s="183">
        <v>7.4243651106637939E-5</v>
      </c>
      <c r="P26" s="183">
        <v>5.0629089232595684E-5</v>
      </c>
      <c r="Q26" s="183">
        <v>1.3011966248830403E-6</v>
      </c>
      <c r="R26" s="183">
        <v>2.0192279863446726E-4</v>
      </c>
      <c r="S26" s="183">
        <v>2.2085068881658819E-4</v>
      </c>
      <c r="T26" s="183">
        <v>8.0383074201491867E-5</v>
      </c>
      <c r="U26" s="183">
        <v>1.0465531264635202E-6</v>
      </c>
      <c r="V26" s="183">
        <v>1.4845624203687683E-2</v>
      </c>
      <c r="W26" s="183" t="s">
        <v>390</v>
      </c>
      <c r="X26" s="183">
        <v>4.1405965023922088E-5</v>
      </c>
      <c r="Y26" s="183">
        <v>1.8559480429948197E-4</v>
      </c>
      <c r="Z26" s="183">
        <v>1.9475064502918248E-4</v>
      </c>
      <c r="AA26" s="183">
        <v>6.5107295599671218E-5</v>
      </c>
      <c r="AB26" s="183">
        <v>4.868587099522578E-4</v>
      </c>
      <c r="AC26" s="183" t="s">
        <v>391</v>
      </c>
      <c r="AD26" s="183" t="s">
        <v>391</v>
      </c>
      <c r="AE26" s="184"/>
      <c r="AF26" s="183">
        <v>344.14462208530773</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29.404099213803413</v>
      </c>
      <c r="F27" s="183">
        <v>6.3737216635836313</v>
      </c>
      <c r="G27" s="183">
        <v>7.7240835669080993E-2</v>
      </c>
      <c r="H27" s="183">
        <v>0.95788982573822146</v>
      </c>
      <c r="I27" s="183">
        <v>0.87110594689832999</v>
      </c>
      <c r="J27" s="183">
        <v>0.87110594689832999</v>
      </c>
      <c r="K27" s="183">
        <v>0.87110594689832999</v>
      </c>
      <c r="L27" s="183">
        <v>0.5577728315447118</v>
      </c>
      <c r="M27" s="183">
        <v>70.996861104046346</v>
      </c>
      <c r="N27" s="183">
        <v>0.69838772779534786</v>
      </c>
      <c r="O27" s="183">
        <v>3.9257192576387954E-4</v>
      </c>
      <c r="P27" s="183">
        <v>2.3073471081706466E-2</v>
      </c>
      <c r="Q27" s="183">
        <v>6.3683062713364169E-4</v>
      </c>
      <c r="R27" s="183">
        <v>2.5654464222688807E-2</v>
      </c>
      <c r="S27" s="183">
        <v>1.7611879472958659E-2</v>
      </c>
      <c r="T27" s="183">
        <v>3.7949860689672943E-3</v>
      </c>
      <c r="U27" s="183">
        <v>4.8851740273952321E-4</v>
      </c>
      <c r="V27" s="183">
        <v>8.3483735761290589E-2</v>
      </c>
      <c r="W27" s="183">
        <v>1.3883318</v>
      </c>
      <c r="X27" s="183">
        <v>7.1826312938900003E-2</v>
      </c>
      <c r="Y27" s="183">
        <v>7.7048356810899998E-2</v>
      </c>
      <c r="Z27" s="183">
        <v>5.8096803442000002E-2</v>
      </c>
      <c r="AA27" s="183">
        <v>6.7786836054500005E-2</v>
      </c>
      <c r="AB27" s="183">
        <v>0.27475830924630001</v>
      </c>
      <c r="AC27" s="183">
        <v>1.3883312999999999E-3</v>
      </c>
      <c r="AD27" s="183">
        <v>2.7797519999999998E-4</v>
      </c>
      <c r="AE27" s="184"/>
      <c r="AF27" s="183">
        <v>143514.90269459211</v>
      </c>
      <c r="AG27" s="186" t="s">
        <v>391</v>
      </c>
      <c r="AH27" s="183">
        <v>1325.1646580168001</v>
      </c>
      <c r="AI27" s="183">
        <v>6559.5909348929999</v>
      </c>
      <c r="AJ27" s="186" t="s">
        <v>391</v>
      </c>
      <c r="AK27" s="185" t="s">
        <v>391</v>
      </c>
      <c r="AL27" s="160" t="s">
        <v>49</v>
      </c>
    </row>
    <row r="28" spans="1:39" s="2" customFormat="1" ht="24.75" customHeight="1" thickBot="1" x14ac:dyDescent="0.3">
      <c r="A28" s="120" t="s">
        <v>78</v>
      </c>
      <c r="B28" s="120" t="s">
        <v>81</v>
      </c>
      <c r="C28" s="121" t="s">
        <v>82</v>
      </c>
      <c r="D28" s="181"/>
      <c r="E28" s="182">
        <v>9.4485519090995069</v>
      </c>
      <c r="F28" s="183">
        <v>0.64783032080204705</v>
      </c>
      <c r="G28" s="183">
        <v>1.3625116077797657E-2</v>
      </c>
      <c r="H28" s="183">
        <v>4.5753568076995155E-2</v>
      </c>
      <c r="I28" s="183">
        <v>0.29172729284150867</v>
      </c>
      <c r="J28" s="183">
        <v>0.29172729284150867</v>
      </c>
      <c r="K28" s="183">
        <v>0.29172729284150867</v>
      </c>
      <c r="L28" s="183">
        <v>0.19181693223018506</v>
      </c>
      <c r="M28" s="183">
        <v>4.1102829033451194</v>
      </c>
      <c r="N28" s="183">
        <v>2.5858261999908125E-2</v>
      </c>
      <c r="O28" s="183">
        <v>4.2211221665503484E-5</v>
      </c>
      <c r="P28" s="183">
        <v>3.7953535406259251E-3</v>
      </c>
      <c r="Q28" s="183">
        <v>7.8990155683667402E-5</v>
      </c>
      <c r="R28" s="183">
        <v>5.671164004822535E-3</v>
      </c>
      <c r="S28" s="183">
        <v>3.8179706304042583E-3</v>
      </c>
      <c r="T28" s="183">
        <v>2.5032920137210728E-4</v>
      </c>
      <c r="U28" s="183">
        <v>7.3557868036327849E-5</v>
      </c>
      <c r="V28" s="183">
        <v>1.3077447617118824E-2</v>
      </c>
      <c r="W28" s="183">
        <v>0.26720349999999998</v>
      </c>
      <c r="X28" s="183">
        <v>1.4911139993100002E-2</v>
      </c>
      <c r="Y28" s="183">
        <v>1.6723172303500001E-2</v>
      </c>
      <c r="Z28" s="183">
        <v>1.30884190831E-2</v>
      </c>
      <c r="AA28" s="183">
        <v>1.3972359618900001E-2</v>
      </c>
      <c r="AB28" s="183">
        <v>5.8695090998600014E-2</v>
      </c>
      <c r="AC28" s="183">
        <v>2.6720340000000001E-4</v>
      </c>
      <c r="AD28" s="183">
        <v>5.3622499999999997E-5</v>
      </c>
      <c r="AE28" s="184"/>
      <c r="AF28" s="183">
        <v>27596.8847223804</v>
      </c>
      <c r="AG28" s="186" t="s">
        <v>391</v>
      </c>
      <c r="AH28" s="183" t="s">
        <v>391</v>
      </c>
      <c r="AI28" s="183">
        <v>1449.4811676963</v>
      </c>
      <c r="AJ28" s="186" t="s">
        <v>391</v>
      </c>
      <c r="AK28" s="185" t="s">
        <v>391</v>
      </c>
      <c r="AL28" s="160" t="s">
        <v>49</v>
      </c>
    </row>
    <row r="29" spans="1:39" s="2" customFormat="1" ht="24.75" customHeight="1" thickBot="1" x14ac:dyDescent="0.3">
      <c r="A29" s="120" t="s">
        <v>78</v>
      </c>
      <c r="B29" s="120" t="s">
        <v>83</v>
      </c>
      <c r="C29" s="121" t="s">
        <v>84</v>
      </c>
      <c r="D29" s="181"/>
      <c r="E29" s="182">
        <v>19.631689639484399</v>
      </c>
      <c r="F29" s="183">
        <v>0.60820938924607193</v>
      </c>
      <c r="G29" s="183">
        <v>3.8468003345484378E-2</v>
      </c>
      <c r="H29" s="183">
        <v>5.0248769464095198E-2</v>
      </c>
      <c r="I29" s="183">
        <v>0.34805475733721525</v>
      </c>
      <c r="J29" s="183">
        <v>0.34805475733721525</v>
      </c>
      <c r="K29" s="183">
        <v>0.34805475733721525</v>
      </c>
      <c r="L29" s="183">
        <v>0.20121173193064337</v>
      </c>
      <c r="M29" s="183">
        <v>6.8114576274618654</v>
      </c>
      <c r="N29" s="183">
        <v>1.3323509119914289E-3</v>
      </c>
      <c r="O29" s="183">
        <v>9.6288366627761635E-5</v>
      </c>
      <c r="P29" s="183">
        <v>1.0196703673871847E-2</v>
      </c>
      <c r="Q29" s="183">
        <v>1.9249782774615609E-4</v>
      </c>
      <c r="R29" s="183">
        <v>1.6347165500624782E-2</v>
      </c>
      <c r="S29" s="183">
        <v>1.0962434087350637E-2</v>
      </c>
      <c r="T29" s="183">
        <v>3.8633704915155441E-4</v>
      </c>
      <c r="U29" s="183">
        <v>1.9241892223678892E-4</v>
      </c>
      <c r="V29" s="183">
        <v>3.4633038837341021E-2</v>
      </c>
      <c r="W29" s="183">
        <v>0.1675256</v>
      </c>
      <c r="X29" s="183">
        <v>7.6058047213000005E-3</v>
      </c>
      <c r="Y29" s="183">
        <v>4.6057373034000003E-2</v>
      </c>
      <c r="Z29" s="183">
        <v>5.14659452808E-2</v>
      </c>
      <c r="AA29" s="183">
        <v>1.1831251788499999E-2</v>
      </c>
      <c r="AB29" s="183">
        <v>0.11696037482460001</v>
      </c>
      <c r="AC29" s="183">
        <v>1.077445E-4</v>
      </c>
      <c r="AD29" s="183">
        <v>2.3409700000000001E-5</v>
      </c>
      <c r="AE29" s="184"/>
      <c r="AF29" s="183">
        <v>77704.1331254096</v>
      </c>
      <c r="AG29" s="186" t="s">
        <v>391</v>
      </c>
      <c r="AH29" s="183">
        <v>1289.4353419833999</v>
      </c>
      <c r="AI29" s="183">
        <v>4177.8087154640998</v>
      </c>
      <c r="AJ29" s="186" t="s">
        <v>391</v>
      </c>
      <c r="AK29" s="185" t="s">
        <v>391</v>
      </c>
      <c r="AL29" s="160" t="s">
        <v>49</v>
      </c>
    </row>
    <row r="30" spans="1:39" s="2" customFormat="1" ht="24.75" customHeight="1" thickBot="1" x14ac:dyDescent="0.3">
      <c r="A30" s="120" t="s">
        <v>78</v>
      </c>
      <c r="B30" s="120" t="s">
        <v>85</v>
      </c>
      <c r="C30" s="121" t="s">
        <v>86</v>
      </c>
      <c r="D30" s="181"/>
      <c r="E30" s="182">
        <v>0.33151750972642602</v>
      </c>
      <c r="F30" s="183">
        <v>1.1632817161706313</v>
      </c>
      <c r="G30" s="183">
        <v>9.218875133558572E-4</v>
      </c>
      <c r="H30" s="183">
        <v>2.6806643952210019E-3</v>
      </c>
      <c r="I30" s="183">
        <v>2.6063351979687111E-2</v>
      </c>
      <c r="J30" s="183">
        <v>2.6063351979687111E-2</v>
      </c>
      <c r="K30" s="183">
        <v>2.6063351979687111E-2</v>
      </c>
      <c r="L30" s="183">
        <v>4.317095632145768E-3</v>
      </c>
      <c r="M30" s="183">
        <v>13.408883539738287</v>
      </c>
      <c r="N30" s="183">
        <v>2.1549776351282801E-2</v>
      </c>
      <c r="O30" s="183">
        <v>1.0797267163617962E-5</v>
      </c>
      <c r="P30" s="183">
        <v>4.0011153685696609E-4</v>
      </c>
      <c r="Q30" s="183">
        <v>1.3774810850171292E-5</v>
      </c>
      <c r="R30" s="183">
        <v>2.9779790144917662E-4</v>
      </c>
      <c r="S30" s="183">
        <v>4.8388765971097884E-4</v>
      </c>
      <c r="T30" s="183">
        <v>1.1677427538548006E-4</v>
      </c>
      <c r="U30" s="183">
        <v>1.0803543861169761E-5</v>
      </c>
      <c r="V30" s="183">
        <v>1.6768949581960492E-3</v>
      </c>
      <c r="W30" s="183">
        <v>3.2911300000000004E-2</v>
      </c>
      <c r="X30" s="183">
        <v>5.4526222999999997E-4</v>
      </c>
      <c r="Y30" s="183">
        <v>8.4541930290000004E-4</v>
      </c>
      <c r="Z30" s="183">
        <v>3.825376022E-4</v>
      </c>
      <c r="AA30" s="183">
        <v>9.6421719810000001E-4</v>
      </c>
      <c r="AB30" s="183">
        <v>2.7374363331999999E-3</v>
      </c>
      <c r="AC30" s="183">
        <v>3.2911099999999997E-5</v>
      </c>
      <c r="AD30" s="183">
        <v>2.3781599999999999E-5</v>
      </c>
      <c r="AE30" s="184"/>
      <c r="AF30" s="183">
        <v>1925.4043808434999</v>
      </c>
      <c r="AG30" s="186" t="s">
        <v>391</v>
      </c>
      <c r="AH30" s="186" t="s">
        <v>391</v>
      </c>
      <c r="AI30" s="183">
        <v>74.462868066699997</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6.7045408044792341</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304.03752488740002</v>
      </c>
      <c r="AG31" s="186" t="s">
        <v>391</v>
      </c>
      <c r="AH31" s="186" t="s">
        <v>391</v>
      </c>
      <c r="AI31" s="186">
        <v>11.732401558699999</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1.1327981972055461</v>
      </c>
      <c r="J32" s="183">
        <v>2.2553177756247242</v>
      </c>
      <c r="K32" s="183">
        <v>2.8047457669304561</v>
      </c>
      <c r="L32" s="183">
        <v>0.23795114699116732</v>
      </c>
      <c r="M32" s="188" t="s">
        <v>391</v>
      </c>
      <c r="N32" s="183">
        <v>9.3759641496908586</v>
      </c>
      <c r="O32" s="183">
        <v>3.984736979866859E-2</v>
      </c>
      <c r="P32" s="183" t="s">
        <v>390</v>
      </c>
      <c r="Q32" s="183">
        <v>0.10662213679647561</v>
      </c>
      <c r="R32" s="183">
        <v>3.5124216480289312</v>
      </c>
      <c r="S32" s="183">
        <v>77.226165050894025</v>
      </c>
      <c r="T32" s="183">
        <v>0.53144329507617716</v>
      </c>
      <c r="U32" s="183">
        <v>5.6094915338609087E-2</v>
      </c>
      <c r="V32" s="183">
        <v>22.721554062438202</v>
      </c>
      <c r="W32" s="183" t="s">
        <v>390</v>
      </c>
      <c r="X32" s="183">
        <v>6.1167420432524735E-4</v>
      </c>
      <c r="Y32" s="183">
        <v>3.4716644029270799E-4</v>
      </c>
      <c r="Z32" s="183">
        <v>5.1248379281304502E-4</v>
      </c>
      <c r="AA32" s="183" t="s">
        <v>390</v>
      </c>
      <c r="AB32" s="183">
        <v>1.4713244374310003E-3</v>
      </c>
      <c r="AC32" s="183" t="s">
        <v>391</v>
      </c>
      <c r="AD32" s="183" t="s">
        <v>390</v>
      </c>
      <c r="AE32" s="184"/>
      <c r="AF32" s="185" t="s">
        <v>391</v>
      </c>
      <c r="AG32" s="185" t="s">
        <v>391</v>
      </c>
      <c r="AH32" s="185" t="s">
        <v>391</v>
      </c>
      <c r="AI32" s="185" t="s">
        <v>391</v>
      </c>
      <c r="AJ32" s="185" t="s">
        <v>391</v>
      </c>
      <c r="AK32" s="183">
        <v>84070.627300382781</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0.48367420295697111</v>
      </c>
      <c r="J33" s="183">
        <v>0.89569296843883628</v>
      </c>
      <c r="K33" s="183">
        <v>1.7913859368776726</v>
      </c>
      <c r="L33" s="183">
        <v>1.8988690930903326E-2</v>
      </c>
      <c r="M33" s="188" t="s">
        <v>391</v>
      </c>
      <c r="N33" s="183">
        <v>7.8071576473591753E-2</v>
      </c>
      <c r="O33" s="183" t="s">
        <v>390</v>
      </c>
      <c r="P33" s="183" t="s">
        <v>390</v>
      </c>
      <c r="Q33" s="183" t="s">
        <v>390</v>
      </c>
      <c r="R33" s="183">
        <v>3.3075881216589068E-2</v>
      </c>
      <c r="S33" s="183">
        <v>1.3547293232153269E-2</v>
      </c>
      <c r="T33" s="183">
        <v>2.3718457022306079E-2</v>
      </c>
      <c r="U33" s="183" t="s">
        <v>390</v>
      </c>
      <c r="V33" s="183">
        <v>0.12306727173059444</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84070.627300382781</v>
      </c>
      <c r="AL33" s="160" t="s">
        <v>386</v>
      </c>
    </row>
    <row r="34" spans="1:38" s="2" customFormat="1" ht="24.75" customHeight="1" thickBot="1" x14ac:dyDescent="0.3">
      <c r="A34" s="120" t="s">
        <v>70</v>
      </c>
      <c r="B34" s="120" t="s">
        <v>93</v>
      </c>
      <c r="C34" s="121" t="s">
        <v>94</v>
      </c>
      <c r="D34" s="181"/>
      <c r="E34" s="182">
        <v>4.3164570170421577</v>
      </c>
      <c r="F34" s="183">
        <v>0.40802590495414981</v>
      </c>
      <c r="G34" s="183">
        <v>1.7200247824000002E-3</v>
      </c>
      <c r="H34" s="183">
        <v>8.6000011014400013E-4</v>
      </c>
      <c r="I34" s="183">
        <v>8.9863163088726758E-2</v>
      </c>
      <c r="J34" s="183">
        <v>9.8463163336550766E-2</v>
      </c>
      <c r="K34" s="183">
        <v>0.14054206498785299</v>
      </c>
      <c r="L34" s="183">
        <v>5.8411054264643596E-2</v>
      </c>
      <c r="M34" s="183">
        <v>1.2045088742464334</v>
      </c>
      <c r="N34" s="183">
        <v>3.4403689823999994E-5</v>
      </c>
      <c r="O34" s="183">
        <v>1.4620004956479999E-4</v>
      </c>
      <c r="P34" s="183">
        <v>4.5580021753439996E-4</v>
      </c>
      <c r="Q34" s="183">
        <v>8.6001101440000021E-6</v>
      </c>
      <c r="R34" s="183">
        <v>4.3000003717359996E-3</v>
      </c>
      <c r="S34" s="183">
        <v>0.14620000048188</v>
      </c>
      <c r="T34" s="183">
        <v>6.020000357968E-3</v>
      </c>
      <c r="U34" s="183">
        <v>8.6000004956479994E-4</v>
      </c>
      <c r="V34" s="183">
        <v>8.6000005507199995E-2</v>
      </c>
      <c r="W34" s="183" t="s">
        <v>390</v>
      </c>
      <c r="X34" s="183">
        <v>2.5800012528879998E-3</v>
      </c>
      <c r="Y34" s="183">
        <v>4.3000016218704001E-3</v>
      </c>
      <c r="Z34" s="183">
        <v>3.1992006526032003E-3</v>
      </c>
      <c r="AA34" s="183">
        <v>7.3960050941600003E-4</v>
      </c>
      <c r="AB34" s="183">
        <v>1.0818804036777601E-2</v>
      </c>
      <c r="AC34" s="183" t="s">
        <v>391</v>
      </c>
      <c r="AD34" s="183" t="s">
        <v>391</v>
      </c>
      <c r="AE34" s="184"/>
      <c r="AF34" s="183">
        <v>3434.8</v>
      </c>
      <c r="AG34" s="186">
        <v>27.536000000000001</v>
      </c>
      <c r="AH34" s="186" t="s">
        <v>391</v>
      </c>
      <c r="AI34" s="186">
        <v>222</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0.12086983471530056</v>
      </c>
      <c r="F36" s="183">
        <v>1.0630177591925877E-2</v>
      </c>
      <c r="G36" s="183">
        <v>6.0000000000000002E-5</v>
      </c>
      <c r="H36" s="183">
        <v>1.0710000000000001E-5</v>
      </c>
      <c r="I36" s="183">
        <v>6.1626767833991656E-3</v>
      </c>
      <c r="J36" s="183">
        <v>6.4033727833991659E-3</v>
      </c>
      <c r="K36" s="183">
        <v>6.4033727833991659E-3</v>
      </c>
      <c r="L36" s="183">
        <v>2.727699230869541E-3</v>
      </c>
      <c r="M36" s="183">
        <v>3.1920798710795527E-2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128.80500000000001</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4.5874873999999996E-2</v>
      </c>
      <c r="F37" s="182">
        <v>1.0415232E-3</v>
      </c>
      <c r="G37" s="182">
        <v>1.8291751200000001E-4</v>
      </c>
      <c r="H37" s="182" t="s">
        <v>391</v>
      </c>
      <c r="I37" s="182">
        <v>1.301904E-4</v>
      </c>
      <c r="J37" s="182">
        <v>1.301904E-4</v>
      </c>
      <c r="K37" s="182">
        <v>1.301904E-4</v>
      </c>
      <c r="L37" s="182">
        <v>3.2547600000000008E-6</v>
      </c>
      <c r="M37" s="182">
        <v>1.114598E-2</v>
      </c>
      <c r="N37" s="182">
        <v>9.7642800000000001E-7</v>
      </c>
      <c r="O37" s="182">
        <v>1.6273799999999998E-7</v>
      </c>
      <c r="P37" s="182">
        <v>6.50952E-5</v>
      </c>
      <c r="Q37" s="182">
        <v>7.8114239999999994E-5</v>
      </c>
      <c r="R37" s="182">
        <v>4.9472351999999998E-7</v>
      </c>
      <c r="S37" s="182">
        <v>4.9472352000000001E-8</v>
      </c>
      <c r="T37" s="182">
        <v>3.3198552000000005E-7</v>
      </c>
      <c r="U37" s="182">
        <v>7.2906623999999995E-6</v>
      </c>
      <c r="V37" s="182">
        <v>9.7642800000000001E-7</v>
      </c>
      <c r="W37" s="182" t="s">
        <v>390</v>
      </c>
      <c r="X37" s="182">
        <v>3.6453312000000004E-7</v>
      </c>
      <c r="Y37" s="182">
        <v>1.02850416E-6</v>
      </c>
      <c r="Z37" s="182">
        <v>7.2255671999999999E-7</v>
      </c>
      <c r="AA37" s="182">
        <v>5.4419587199999999E-6</v>
      </c>
      <c r="AB37" s="183">
        <v>7.5575527199999999E-6</v>
      </c>
      <c r="AC37" s="182" t="s">
        <v>391</v>
      </c>
      <c r="AD37" s="182" t="s">
        <v>391</v>
      </c>
      <c r="AE37" s="184"/>
      <c r="AF37" s="186" t="s">
        <v>391</v>
      </c>
      <c r="AG37" s="186" t="s">
        <v>391</v>
      </c>
      <c r="AH37" s="186">
        <v>650.952</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6.9184671000630278</v>
      </c>
      <c r="F39" s="183">
        <v>1.173469489670983</v>
      </c>
      <c r="G39" s="183">
        <v>2.9601944586094242</v>
      </c>
      <c r="H39" s="183">
        <v>8.4605600999999919E-2</v>
      </c>
      <c r="I39" s="183">
        <v>0.12011832983874524</v>
      </c>
      <c r="J39" s="183">
        <v>0.15634965283874405</v>
      </c>
      <c r="K39" s="183">
        <v>0.20079317383874526</v>
      </c>
      <c r="L39" s="183">
        <v>6.9822657813330864E-3</v>
      </c>
      <c r="M39" s="183">
        <v>4.5191426027330666</v>
      </c>
      <c r="N39" s="183">
        <v>0.10287880196196919</v>
      </c>
      <c r="O39" s="183">
        <v>2.4116178769002485E-2</v>
      </c>
      <c r="P39" s="183">
        <v>3.7322911640800496E-2</v>
      </c>
      <c r="Q39" s="183">
        <v>5.135415265007566E-2</v>
      </c>
      <c r="R39" s="183">
        <v>8.4029276802173647E-2</v>
      </c>
      <c r="S39" s="183">
        <v>5.4637354907628312E-2</v>
      </c>
      <c r="T39" s="183">
        <v>0.16357255201457599</v>
      </c>
      <c r="U39" s="183">
        <v>0.13618345377981234</v>
      </c>
      <c r="V39" s="183">
        <v>0.95390568940408738</v>
      </c>
      <c r="W39" s="183">
        <v>0.28679633896521711</v>
      </c>
      <c r="X39" s="183">
        <v>1.6135252545309901E-2</v>
      </c>
      <c r="Y39" s="183">
        <v>2.643841416910318E-2</v>
      </c>
      <c r="Z39" s="183">
        <v>8.6009853821971995E-3</v>
      </c>
      <c r="AA39" s="183">
        <v>6.7725676120549451E-3</v>
      </c>
      <c r="AB39" s="183">
        <v>5.7947219708722353E-2</v>
      </c>
      <c r="AC39" s="183">
        <v>6.2222393883000021E-2</v>
      </c>
      <c r="AD39" s="183">
        <v>1.824651566900011E-2</v>
      </c>
      <c r="AE39" s="184"/>
      <c r="AF39" s="183">
        <v>254.36289901400048</v>
      </c>
      <c r="AG39" s="186">
        <v>2848.7720876599974</v>
      </c>
      <c r="AH39" s="183">
        <v>66962.483485269739</v>
      </c>
      <c r="AI39" s="183">
        <v>12095.337858799003</v>
      </c>
      <c r="AJ39" s="186" t="s">
        <v>391</v>
      </c>
      <c r="AK39" s="185" t="s">
        <v>391</v>
      </c>
      <c r="AL39" s="160" t="s">
        <v>49</v>
      </c>
    </row>
    <row r="40" spans="1:38" s="2" customFormat="1" ht="24.75" customHeight="1" thickBot="1" x14ac:dyDescent="0.3">
      <c r="A40" s="120" t="s">
        <v>70</v>
      </c>
      <c r="B40" s="120" t="s">
        <v>105</v>
      </c>
      <c r="C40" s="121" t="s">
        <v>397</v>
      </c>
      <c r="D40" s="181"/>
      <c r="E40" s="182">
        <v>4.5316200000000008E-2</v>
      </c>
      <c r="F40" s="183">
        <v>7.1153999999999974E-3</v>
      </c>
      <c r="G40" s="183">
        <v>9.7999999999999997E-4</v>
      </c>
      <c r="H40" s="183">
        <v>1.0400000000000001E-4</v>
      </c>
      <c r="I40" s="183">
        <v>1.2780000000000001E-3</v>
      </c>
      <c r="J40" s="183">
        <v>1.2780000000000001E-3</v>
      </c>
      <c r="K40" s="183">
        <v>1.2780000000000001E-3</v>
      </c>
      <c r="L40" s="183">
        <v>9.9479999999999989E-4</v>
      </c>
      <c r="M40" s="183">
        <v>7.908419999999998E-2</v>
      </c>
      <c r="N40" s="183">
        <v>3.3749999999999999E-6</v>
      </c>
      <c r="O40" s="183">
        <v>1.2999999999999999E-4</v>
      </c>
      <c r="P40" s="183">
        <v>6.8899999999999994E-5</v>
      </c>
      <c r="Q40" s="183">
        <v>1.3E-6</v>
      </c>
      <c r="R40" s="183">
        <v>6.4999999999999997E-4</v>
      </c>
      <c r="S40" s="183">
        <v>2.2100000000000002E-2</v>
      </c>
      <c r="T40" s="183">
        <v>9.1E-4</v>
      </c>
      <c r="U40" s="183">
        <v>1.2999999999999999E-4</v>
      </c>
      <c r="V40" s="183">
        <v>1.2999999999999999E-2</v>
      </c>
      <c r="W40" s="183" t="s">
        <v>390</v>
      </c>
      <c r="X40" s="183">
        <v>3.8999999999999999E-4</v>
      </c>
      <c r="Y40" s="183">
        <v>6.4999999999999997E-4</v>
      </c>
      <c r="Z40" s="183">
        <v>4.4719999999999992E-4</v>
      </c>
      <c r="AA40" s="183">
        <v>2.7559999999999998E-4</v>
      </c>
      <c r="AB40" s="183">
        <v>1.7627999999999997E-3</v>
      </c>
      <c r="AC40" s="183" t="s">
        <v>390</v>
      </c>
      <c r="AD40" s="183" t="s">
        <v>390</v>
      </c>
      <c r="AE40" s="184"/>
      <c r="AF40" s="183">
        <v>559.61500000000001</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10.590088781112133</v>
      </c>
      <c r="F41" s="183">
        <v>185.26155332969702</v>
      </c>
      <c r="G41" s="183">
        <v>19.550243825777677</v>
      </c>
      <c r="H41" s="183">
        <v>0.42132819517600012</v>
      </c>
      <c r="I41" s="183">
        <v>60.082927254895488</v>
      </c>
      <c r="J41" s="183">
        <v>61.346013343887606</v>
      </c>
      <c r="K41" s="183">
        <v>66.050546744708214</v>
      </c>
      <c r="L41" s="183">
        <v>4.8725112309582697</v>
      </c>
      <c r="M41" s="183">
        <v>827.8261904546157</v>
      </c>
      <c r="N41" s="183">
        <v>1.4948169179296533</v>
      </c>
      <c r="O41" s="183">
        <v>0.63320763934141866</v>
      </c>
      <c r="P41" s="183">
        <v>0.32341055714764422</v>
      </c>
      <c r="Q41" s="183">
        <v>0.44725739833139044</v>
      </c>
      <c r="R41" s="183">
        <v>2.8555058162667994</v>
      </c>
      <c r="S41" s="183">
        <v>0.98441112404618081</v>
      </c>
      <c r="T41" s="183">
        <v>0.50694516615465124</v>
      </c>
      <c r="U41" s="183">
        <v>0.27173402713190487</v>
      </c>
      <c r="V41" s="183">
        <v>5.024553359076549</v>
      </c>
      <c r="W41" s="183">
        <v>8.710675231957671</v>
      </c>
      <c r="X41" s="183">
        <v>19.196588823877416</v>
      </c>
      <c r="Y41" s="183">
        <v>13.156708920762341</v>
      </c>
      <c r="Z41" s="183">
        <v>7.4596476123967941</v>
      </c>
      <c r="AA41" s="183">
        <v>9.6929730341360685</v>
      </c>
      <c r="AB41" s="183">
        <v>49.505918391172635</v>
      </c>
      <c r="AC41" s="183">
        <v>15.291805861449186</v>
      </c>
      <c r="AD41" s="183">
        <v>0.3085520040766358</v>
      </c>
      <c r="AE41" s="184"/>
      <c r="AF41" s="183" t="s">
        <v>390</v>
      </c>
      <c r="AG41" s="186">
        <v>38130.991919999993</v>
      </c>
      <c r="AH41" s="183">
        <v>80868.780760952373</v>
      </c>
      <c r="AI41" s="183">
        <v>78824.787999999986</v>
      </c>
      <c r="AJ41" s="186" t="s">
        <v>391</v>
      </c>
      <c r="AK41" s="185" t="s">
        <v>391</v>
      </c>
      <c r="AL41" s="160" t="s">
        <v>49</v>
      </c>
    </row>
    <row r="42" spans="1:38" s="2" customFormat="1" ht="24.75" customHeight="1" thickBot="1" x14ac:dyDescent="0.3">
      <c r="A42" s="120" t="s">
        <v>70</v>
      </c>
      <c r="B42" s="120" t="s">
        <v>107</v>
      </c>
      <c r="C42" s="121" t="s">
        <v>108</v>
      </c>
      <c r="D42" s="181"/>
      <c r="E42" s="182">
        <v>2.3836153846153833E-2</v>
      </c>
      <c r="F42" s="183">
        <v>0.37527669230769234</v>
      </c>
      <c r="G42" s="183">
        <v>1.1999999999999999E-4</v>
      </c>
      <c r="H42" s="183">
        <v>2.4000000000000001E-5</v>
      </c>
      <c r="I42" s="183">
        <v>1.3374E-2</v>
      </c>
      <c r="J42" s="183">
        <v>1.3374E-2</v>
      </c>
      <c r="K42" s="183">
        <v>1.3374E-2</v>
      </c>
      <c r="L42" s="183">
        <v>6.66230769230769E-4</v>
      </c>
      <c r="M42" s="183">
        <v>4.4255118461538423</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266.59199999999998</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2.2033646520000012</v>
      </c>
      <c r="F43" s="183">
        <v>0.9637902869999978</v>
      </c>
      <c r="G43" s="183">
        <v>0.42534219699999987</v>
      </c>
      <c r="H43" s="183">
        <v>8.6237459999999998E-3</v>
      </c>
      <c r="I43" s="183">
        <v>4.4452391000000008E-2</v>
      </c>
      <c r="J43" s="183">
        <v>5.468945099999991E-2</v>
      </c>
      <c r="K43" s="183">
        <v>7.0315647000000023E-2</v>
      </c>
      <c r="L43" s="183">
        <v>1.4292647070644426E-3</v>
      </c>
      <c r="M43" s="183">
        <v>3.9355803430000078</v>
      </c>
      <c r="N43" s="183">
        <v>9.8490058138870039E-3</v>
      </c>
      <c r="O43" s="183">
        <v>3.035635082123002E-3</v>
      </c>
      <c r="P43" s="183">
        <v>1.980591638550998E-3</v>
      </c>
      <c r="Q43" s="183">
        <v>4.3331352494689977E-3</v>
      </c>
      <c r="R43" s="183">
        <v>7.8586203917139913E-3</v>
      </c>
      <c r="S43" s="183">
        <v>5.431390642868004E-3</v>
      </c>
      <c r="T43" s="183">
        <v>2.7023214318948077E-2</v>
      </c>
      <c r="U43" s="183">
        <v>4.135593654031002E-3</v>
      </c>
      <c r="V43" s="183">
        <v>0.16193551867747102</v>
      </c>
      <c r="W43" s="183">
        <v>3.0722023646000064E-2</v>
      </c>
      <c r="X43" s="183">
        <v>2.1470599939419979E-3</v>
      </c>
      <c r="Y43" s="183">
        <v>3.5597892912109957E-3</v>
      </c>
      <c r="Z43" s="183">
        <v>1.1102884984120008E-3</v>
      </c>
      <c r="AA43" s="183">
        <v>9.0018950737500044E-4</v>
      </c>
      <c r="AB43" s="183">
        <v>7.7173272909299975E-3</v>
      </c>
      <c r="AC43" s="183">
        <v>1.449362889000001E-3</v>
      </c>
      <c r="AD43" s="183">
        <v>5.846147859999986E-4</v>
      </c>
      <c r="AE43" s="184"/>
      <c r="AF43" s="183">
        <v>142.90451190199965</v>
      </c>
      <c r="AG43" s="183">
        <v>68.621250000000018</v>
      </c>
      <c r="AH43" s="183">
        <v>799.68874347500025</v>
      </c>
      <c r="AI43" s="183">
        <v>15631.942734000035</v>
      </c>
      <c r="AJ43" s="186" t="s">
        <v>391</v>
      </c>
      <c r="AK43" s="185" t="s">
        <v>391</v>
      </c>
      <c r="AL43" s="160" t="s">
        <v>49</v>
      </c>
    </row>
    <row r="44" spans="1:38" s="2" customFormat="1" ht="24.75" customHeight="1" thickBot="1" x14ac:dyDescent="0.3">
      <c r="A44" s="120" t="s">
        <v>70</v>
      </c>
      <c r="B44" s="120" t="s">
        <v>111</v>
      </c>
      <c r="C44" s="121" t="s">
        <v>112</v>
      </c>
      <c r="D44" s="181"/>
      <c r="E44" s="182">
        <v>4.476980416322669</v>
      </c>
      <c r="F44" s="183">
        <v>0.99650478538293918</v>
      </c>
      <c r="G44" s="183">
        <v>3.4265359184392002E-3</v>
      </c>
      <c r="H44" s="183">
        <v>7.4662556181264569E-3</v>
      </c>
      <c r="I44" s="183">
        <v>0.47722422222260535</v>
      </c>
      <c r="J44" s="183">
        <v>0.47722422222260535</v>
      </c>
      <c r="K44" s="183">
        <v>0.47722422222260535</v>
      </c>
      <c r="L44" s="183">
        <v>0.27619326276945833</v>
      </c>
      <c r="M44" s="183">
        <v>8.1856816933395251</v>
      </c>
      <c r="N44" s="183">
        <v>2.2500000000000003E-3</v>
      </c>
      <c r="O44" s="183">
        <v>2.8922862490421046E-3</v>
      </c>
      <c r="P44" s="183">
        <v>1.7932640367727764E-3</v>
      </c>
      <c r="Q44" s="183">
        <v>3.5465359184392007E-5</v>
      </c>
      <c r="R44" s="183">
        <v>1.0159607755317601E-2</v>
      </c>
      <c r="S44" s="183">
        <v>2.7155456147091105E-2</v>
      </c>
      <c r="T44" s="183">
        <v>3.6441516082264969E-3</v>
      </c>
      <c r="U44" s="183">
        <v>1.51865359184392E-4</v>
      </c>
      <c r="V44" s="183">
        <v>0.56581994262473301</v>
      </c>
      <c r="W44" s="183" t="s">
        <v>390</v>
      </c>
      <c r="X44" s="183">
        <v>9.9532229657705914E-3</v>
      </c>
      <c r="Y44" s="183">
        <v>6.1396476921291747E-4</v>
      </c>
      <c r="Z44" s="183">
        <v>1.3837554504737929E-4</v>
      </c>
      <c r="AA44" s="183">
        <v>2.180891208663696E-4</v>
      </c>
      <c r="AB44" s="183">
        <v>1.0923652400897255E-2</v>
      </c>
      <c r="AC44" s="183" t="s">
        <v>390</v>
      </c>
      <c r="AD44" s="183" t="s">
        <v>390</v>
      </c>
      <c r="AE44" s="184"/>
      <c r="AF44" s="183">
        <v>14166.831186748761</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5.4174895948639015E-2</v>
      </c>
      <c r="F46" s="182">
        <v>9.3431378528324692E-3</v>
      </c>
      <c r="G46" s="182">
        <v>8.4615527576211338E-2</v>
      </c>
      <c r="H46" s="182">
        <v>1.5595199999999999E-5</v>
      </c>
      <c r="I46" s="182">
        <v>1.1861558662928984E-2</v>
      </c>
      <c r="J46" s="182">
        <v>1.321705774445129E-2</v>
      </c>
      <c r="K46" s="182">
        <v>1.3864956763290862E-2</v>
      </c>
      <c r="L46" s="182">
        <v>1.6165334546011838E-3</v>
      </c>
      <c r="M46" s="182">
        <v>0.10674420168226557</v>
      </c>
      <c r="N46" s="182">
        <v>5.6561496148982027E-3</v>
      </c>
      <c r="O46" s="182">
        <v>1.9087653305440599E-4</v>
      </c>
      <c r="P46" s="182">
        <v>4.7551262323061705E-4</v>
      </c>
      <c r="Q46" s="182">
        <v>5.777594864906469E-3</v>
      </c>
      <c r="R46" s="182">
        <v>3.6417783300098736E-3</v>
      </c>
      <c r="S46" s="182">
        <v>6.5869543961879643E-3</v>
      </c>
      <c r="T46" s="182">
        <v>1.8960402474947728E-2</v>
      </c>
      <c r="U46" s="182">
        <v>6.30602031512712E-4</v>
      </c>
      <c r="V46" s="182">
        <v>8.0121427356587942E-3</v>
      </c>
      <c r="W46" s="182">
        <v>8.2688425076959862E-4</v>
      </c>
      <c r="X46" s="182">
        <v>2.9837610995905779E-5</v>
      </c>
      <c r="Y46" s="182">
        <v>5.0614525120541126E-5</v>
      </c>
      <c r="Z46" s="182">
        <v>4.7838918490394803E-5</v>
      </c>
      <c r="AA46" s="182">
        <v>3.7636482154699674E-5</v>
      </c>
      <c r="AB46" s="183">
        <v>1.6592753676154137E-4</v>
      </c>
      <c r="AC46" s="182">
        <v>6.2099492360416226E-4</v>
      </c>
      <c r="AD46" s="182">
        <v>6.4946917249129931E-4</v>
      </c>
      <c r="AE46" s="184"/>
      <c r="AF46" s="182">
        <v>39.687395519999995</v>
      </c>
      <c r="AG46" s="190">
        <v>54.134767833126276</v>
      </c>
      <c r="AH46" s="182">
        <v>379.23470877299104</v>
      </c>
      <c r="AI46" s="182" t="s">
        <v>391</v>
      </c>
      <c r="AJ46" s="190" t="s">
        <v>391</v>
      </c>
      <c r="AK46" s="185" t="s">
        <v>391</v>
      </c>
      <c r="AL46" s="160" t="s">
        <v>49</v>
      </c>
    </row>
    <row r="47" spans="1:38" s="2" customFormat="1" ht="24.75" customHeight="1" thickBot="1" x14ac:dyDescent="0.3">
      <c r="A47" s="120" t="s">
        <v>70</v>
      </c>
      <c r="B47" s="120" t="s">
        <v>117</v>
      </c>
      <c r="C47" s="121" t="s">
        <v>118</v>
      </c>
      <c r="D47" s="181"/>
      <c r="E47" s="182">
        <v>4.5118080000000005E-2</v>
      </c>
      <c r="F47" s="183">
        <v>7.672319999999999E-3</v>
      </c>
      <c r="G47" s="183">
        <v>1.7280000000000002E-3</v>
      </c>
      <c r="H47" s="183">
        <v>1.1519999999999999E-4</v>
      </c>
      <c r="I47" s="183">
        <v>1.4256000000000002E-3</v>
      </c>
      <c r="J47" s="183">
        <v>1.4256000000000002E-3</v>
      </c>
      <c r="K47" s="183">
        <v>1.4256000000000002E-3</v>
      </c>
      <c r="L47" s="183">
        <v>1.0540799999999998E-3</v>
      </c>
      <c r="M47" s="183">
        <v>8.6927040000000011E-2</v>
      </c>
      <c r="N47" s="183">
        <v>3.0000000000000001E-6</v>
      </c>
      <c r="O47" s="183">
        <v>1.44E-4</v>
      </c>
      <c r="P47" s="183">
        <v>7.6319999999999988E-5</v>
      </c>
      <c r="Q47" s="183">
        <v>1.4400000000000002E-6</v>
      </c>
      <c r="R47" s="183">
        <v>7.2000000000000005E-4</v>
      </c>
      <c r="S47" s="183">
        <v>2.4479999999999998E-2</v>
      </c>
      <c r="T47" s="183">
        <v>1.008E-3</v>
      </c>
      <c r="U47" s="183">
        <v>1.44E-4</v>
      </c>
      <c r="V47" s="183">
        <v>1.44E-2</v>
      </c>
      <c r="W47" s="183" t="s">
        <v>390</v>
      </c>
      <c r="X47" s="183">
        <v>4.3199999999999998E-4</v>
      </c>
      <c r="Y47" s="183">
        <v>7.2000000000000005E-4</v>
      </c>
      <c r="Z47" s="183">
        <v>4.9536000000000003E-4</v>
      </c>
      <c r="AA47" s="183">
        <v>3.0528E-4</v>
      </c>
      <c r="AB47" s="183">
        <v>1.9526400000000001E-3</v>
      </c>
      <c r="AC47" s="183" t="s">
        <v>390</v>
      </c>
      <c r="AD47" s="183" t="s">
        <v>390</v>
      </c>
      <c r="AE47" s="184"/>
      <c r="AF47" s="183">
        <v>620.6</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5.5381198000000005</v>
      </c>
      <c r="G48" s="188" t="s">
        <v>391</v>
      </c>
      <c r="H48" s="188" t="s">
        <v>391</v>
      </c>
      <c r="I48" s="183">
        <v>0.254608</v>
      </c>
      <c r="J48" s="183">
        <v>1.723077</v>
      </c>
      <c r="K48" s="183">
        <v>3.7002380000000001</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43.571648000000003</v>
      </c>
      <c r="AL48" s="160" t="s">
        <v>122</v>
      </c>
    </row>
    <row r="49" spans="1:38" s="2" customFormat="1" ht="24.75" customHeight="1" thickBot="1" x14ac:dyDescent="0.3">
      <c r="A49" s="120" t="s">
        <v>119</v>
      </c>
      <c r="B49" s="120" t="s">
        <v>123</v>
      </c>
      <c r="C49" s="121" t="s">
        <v>124</v>
      </c>
      <c r="D49" s="181"/>
      <c r="E49" s="182">
        <v>1.5934999999999998E-2</v>
      </c>
      <c r="F49" s="182">
        <v>9.4465000000000007E-2</v>
      </c>
      <c r="G49" s="182">
        <v>1.9893999999999998E-2</v>
      </c>
      <c r="H49" s="182">
        <v>1.4899999999999998E-3</v>
      </c>
      <c r="I49" s="182">
        <v>0.10360087</v>
      </c>
      <c r="J49" s="182">
        <v>0.15037818000000006</v>
      </c>
      <c r="K49" s="182">
        <v>0.18391000000000002</v>
      </c>
      <c r="L49" s="182">
        <v>5.0764426299999998E-2</v>
      </c>
      <c r="M49" s="182">
        <v>4.9400000000000006E-2</v>
      </c>
      <c r="N49" s="182" t="s">
        <v>390</v>
      </c>
      <c r="O49" s="182" t="s">
        <v>390</v>
      </c>
      <c r="P49" s="182" t="s">
        <v>390</v>
      </c>
      <c r="Q49" s="182" t="s">
        <v>390</v>
      </c>
      <c r="R49" s="182" t="s">
        <v>390</v>
      </c>
      <c r="S49" s="182" t="s">
        <v>390</v>
      </c>
      <c r="T49" s="182" t="s">
        <v>390</v>
      </c>
      <c r="U49" s="182" t="s">
        <v>390</v>
      </c>
      <c r="V49" s="182" t="s">
        <v>390</v>
      </c>
      <c r="W49" s="182" t="s">
        <v>390</v>
      </c>
      <c r="X49" s="182">
        <v>1.7118998733658526E-2</v>
      </c>
      <c r="Y49" s="182">
        <v>2.5867653643380287E-2</v>
      </c>
      <c r="Z49" s="182">
        <v>1.4490958907090682E-2</v>
      </c>
      <c r="AA49" s="182">
        <v>1.1143580244656847E-2</v>
      </c>
      <c r="AB49" s="183">
        <v>6.8621191528786346E-2</v>
      </c>
      <c r="AC49" s="182" t="s">
        <v>390</v>
      </c>
      <c r="AD49" s="182" t="s">
        <v>390</v>
      </c>
      <c r="AE49" s="184"/>
      <c r="AF49" s="186" t="s">
        <v>391</v>
      </c>
      <c r="AG49" s="186" t="s">
        <v>391</v>
      </c>
      <c r="AH49" s="186" t="s">
        <v>391</v>
      </c>
      <c r="AI49" s="186" t="s">
        <v>391</v>
      </c>
      <c r="AJ49" s="186" t="s">
        <v>391</v>
      </c>
      <c r="AK49" s="186">
        <v>3.3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5.6150000000000002E-3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0.109359</v>
      </c>
      <c r="AL51" s="160" t="s">
        <v>130</v>
      </c>
    </row>
    <row r="52" spans="1:38" s="2" customFormat="1" ht="24.75" customHeight="1" thickBot="1" x14ac:dyDescent="0.3">
      <c r="A52" s="120" t="s">
        <v>119</v>
      </c>
      <c r="B52" s="123" t="s">
        <v>131</v>
      </c>
      <c r="C52" s="125" t="s">
        <v>399</v>
      </c>
      <c r="D52" s="192"/>
      <c r="E52" s="183">
        <v>0.239728</v>
      </c>
      <c r="F52" s="183">
        <v>0.29113799999999995</v>
      </c>
      <c r="G52" s="183">
        <v>0.92581199999999997</v>
      </c>
      <c r="H52" s="183">
        <v>1.7999999999999998E-4</v>
      </c>
      <c r="I52" s="183">
        <v>2.1486850000000002E-2</v>
      </c>
      <c r="J52" s="183">
        <v>3.3206949999999999E-2</v>
      </c>
      <c r="K52" s="183">
        <v>3.9066999999999998E-2</v>
      </c>
      <c r="L52" s="183" t="s">
        <v>391</v>
      </c>
      <c r="M52" s="183">
        <v>3.3688999999999997E-2</v>
      </c>
      <c r="N52" s="183">
        <v>2.2568999999999999E-2</v>
      </c>
      <c r="O52" s="183">
        <v>3.7615000000000001E-3</v>
      </c>
      <c r="P52" s="183">
        <v>4.5137999999999992E-3</v>
      </c>
      <c r="Q52" s="183">
        <v>7.5230000000000002E-4</v>
      </c>
      <c r="R52" s="183">
        <v>7.5230000000000002E-4</v>
      </c>
      <c r="S52" s="183">
        <v>9.0275999999999985E-3</v>
      </c>
      <c r="T52" s="183">
        <v>3.9871900000000002E-2</v>
      </c>
      <c r="U52" s="183">
        <v>7.5230000000000002E-4</v>
      </c>
      <c r="V52" s="183">
        <v>7.5230000000000002E-3</v>
      </c>
      <c r="W52" s="183">
        <v>9.0275999999999985E-3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7.5229999999999997</v>
      </c>
      <c r="AL52" s="160" t="s">
        <v>132</v>
      </c>
    </row>
    <row r="53" spans="1:38" s="2" customFormat="1" ht="24.75" customHeight="1" thickBot="1" x14ac:dyDescent="0.3">
      <c r="A53" s="120" t="s">
        <v>119</v>
      </c>
      <c r="B53" s="123" t="s">
        <v>133</v>
      </c>
      <c r="C53" s="125" t="s">
        <v>134</v>
      </c>
      <c r="D53" s="192"/>
      <c r="E53" s="188" t="s">
        <v>391</v>
      </c>
      <c r="F53" s="183">
        <v>0.19545679999999999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6.5549999999999997</v>
      </c>
      <c r="AL53" s="160" t="s">
        <v>135</v>
      </c>
    </row>
    <row r="54" spans="1:38" s="2" customFormat="1" ht="23.4" thickBot="1" x14ac:dyDescent="0.3">
      <c r="A54" s="120" t="s">
        <v>119</v>
      </c>
      <c r="B54" s="123" t="s">
        <v>136</v>
      </c>
      <c r="C54" s="125" t="s">
        <v>137</v>
      </c>
      <c r="D54" s="192"/>
      <c r="E54" s="182" t="s">
        <v>391</v>
      </c>
      <c r="F54" s="183">
        <v>0.97420413490654578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7698.0540000000001</v>
      </c>
      <c r="AL54" s="160" t="s">
        <v>425</v>
      </c>
    </row>
    <row r="55" spans="1:38" s="2" customFormat="1" ht="24.75" customHeight="1" thickBot="1" x14ac:dyDescent="0.3">
      <c r="A55" s="120" t="s">
        <v>119</v>
      </c>
      <c r="B55" s="123" t="s">
        <v>138</v>
      </c>
      <c r="C55" s="125" t="s">
        <v>139</v>
      </c>
      <c r="D55" s="192"/>
      <c r="E55" s="182">
        <v>0.13780000000000001</v>
      </c>
      <c r="F55" s="183">
        <v>6.0778805852972518E-4</v>
      </c>
      <c r="G55" s="183">
        <v>2.3136220000000005</v>
      </c>
      <c r="H55" s="183" t="s">
        <v>390</v>
      </c>
      <c r="I55" s="183">
        <v>1.770314640878399E-4</v>
      </c>
      <c r="J55" s="183">
        <v>3.0348250986486842E-4</v>
      </c>
      <c r="K55" s="183">
        <v>5.0580418310811406E-4</v>
      </c>
      <c r="L55" s="183">
        <v>4.2487551381081575E-5</v>
      </c>
      <c r="M55" s="183">
        <v>6.8400624952235176E-3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11.663980064</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2.5765799999999995E-2</v>
      </c>
      <c r="J57" s="182">
        <v>4.1695900000000001E-2</v>
      </c>
      <c r="K57" s="182">
        <v>5.6037999999999998E-2</v>
      </c>
      <c r="L57" s="182">
        <v>7.7297399999999984E-4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3514.288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5.3039999999999997E-3</v>
      </c>
      <c r="J58" s="182">
        <v>7.5334999999999985E-3</v>
      </c>
      <c r="K58" s="182">
        <v>8.8399999999999989E-3</v>
      </c>
      <c r="L58" s="182">
        <v>2.4398399999999997E-5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985.60285499999986</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2.7220510000000001E-3</v>
      </c>
      <c r="J59" s="182">
        <v>3.6683999999999996E-3</v>
      </c>
      <c r="K59" s="182">
        <v>4.3660000000000001E-3</v>
      </c>
      <c r="L59" s="182">
        <v>1.6876716200000001E-6</v>
      </c>
      <c r="M59" s="182" t="s">
        <v>390</v>
      </c>
      <c r="N59" s="182">
        <v>0.16671660843849848</v>
      </c>
      <c r="O59" s="182">
        <v>1.7623133292505287E-2</v>
      </c>
      <c r="P59" s="182">
        <v>5.3786058506213154E-3</v>
      </c>
      <c r="Q59" s="182">
        <v>6.3304533526757634E-2</v>
      </c>
      <c r="R59" s="182">
        <v>4.4936994200560992E-2</v>
      </c>
      <c r="S59" s="182">
        <v>0.62513999843486479</v>
      </c>
      <c r="T59" s="182">
        <v>6.0095196521785861E-2</v>
      </c>
      <c r="U59" s="182">
        <v>0.8029463175846494</v>
      </c>
      <c r="V59" s="182">
        <v>0.65987048764938061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1219.4079999999999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0.57379702600000004</v>
      </c>
      <c r="J60" s="183">
        <v>1.0101821259999999</v>
      </c>
      <c r="K60" s="183">
        <v>1.6639379999999995</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82661.872000000003</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6.6779879079999993E-2</v>
      </c>
      <c r="J61" s="183">
        <v>0.67313609901999993</v>
      </c>
      <c r="K61" s="183">
        <v>1.55431103998</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5519560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6.9302000000000002E-2</v>
      </c>
      <c r="G63" s="182">
        <v>8.2053000000000001E-2</v>
      </c>
      <c r="H63" s="182">
        <v>9.4756000000000007E-2</v>
      </c>
      <c r="I63" s="182">
        <v>0.15075642699999994</v>
      </c>
      <c r="J63" s="182">
        <v>0.29613947500000015</v>
      </c>
      <c r="K63" s="182">
        <v>0.56922499999999931</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0.17891900000000002</v>
      </c>
      <c r="F64" s="182" t="s">
        <v>390</v>
      </c>
      <c r="G64" s="182" t="s">
        <v>390</v>
      </c>
      <c r="H64" s="182">
        <v>1.78919E-3</v>
      </c>
      <c r="I64" s="182" t="s">
        <v>391</v>
      </c>
      <c r="J64" s="182" t="s">
        <v>391</v>
      </c>
      <c r="K64" s="182" t="s">
        <v>391</v>
      </c>
      <c r="L64" s="182" t="s">
        <v>391</v>
      </c>
      <c r="M64" s="182">
        <v>1.7891899999999999E-2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178.91900000000001</v>
      </c>
      <c r="AL64" s="160" t="s">
        <v>160</v>
      </c>
    </row>
    <row r="65" spans="1:38" s="2" customFormat="1" ht="24.75" customHeight="1" thickBot="1" x14ac:dyDescent="0.3">
      <c r="A65" s="120" t="s">
        <v>53</v>
      </c>
      <c r="B65" s="123" t="s">
        <v>161</v>
      </c>
      <c r="C65" s="121" t="s">
        <v>162</v>
      </c>
      <c r="D65" s="181"/>
      <c r="E65" s="182">
        <v>0.27297200000000005</v>
      </c>
      <c r="F65" s="182" t="s">
        <v>391</v>
      </c>
      <c r="G65" s="182" t="s">
        <v>391</v>
      </c>
      <c r="H65" s="182">
        <v>1.4432E-2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613.57100000000003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4.1522999999999997E-2</v>
      </c>
      <c r="F68" s="182" t="s">
        <v>390</v>
      </c>
      <c r="G68" s="182">
        <v>5.7575000000000001E-2</v>
      </c>
      <c r="H68" s="182" t="s">
        <v>391</v>
      </c>
      <c r="I68" s="182">
        <v>2.4198000000000002E-3</v>
      </c>
      <c r="J68" s="182">
        <v>3.5157500000000002E-3</v>
      </c>
      <c r="K68" s="182">
        <v>4.0329999999999993E-3</v>
      </c>
      <c r="L68" s="182">
        <v>4.3556400000000002E-5</v>
      </c>
      <c r="M68" s="182">
        <v>2.0270000000000002E-3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53.512</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0.802929</v>
      </c>
      <c r="F70" s="182">
        <v>0.77385295399999987</v>
      </c>
      <c r="G70" s="182">
        <v>0.94611346799999996</v>
      </c>
      <c r="H70" s="182">
        <v>1.3235E-2</v>
      </c>
      <c r="I70" s="182">
        <v>1.4817860000000006E-2</v>
      </c>
      <c r="J70" s="182">
        <v>2.3424609999999998E-2</v>
      </c>
      <c r="K70" s="182">
        <v>3.3172000000000007E-2</v>
      </c>
      <c r="L70" s="182">
        <v>2.6672148000000007E-4</v>
      </c>
      <c r="M70" s="182">
        <v>8.4542000000000006E-2</v>
      </c>
      <c r="N70" s="182" t="s">
        <v>390</v>
      </c>
      <c r="O70" s="182" t="s">
        <v>390</v>
      </c>
      <c r="P70" s="182">
        <v>2.4E-2</v>
      </c>
      <c r="Q70" s="182" t="s">
        <v>390</v>
      </c>
      <c r="R70" s="182" t="s">
        <v>390</v>
      </c>
      <c r="S70" s="182">
        <v>3.0000000000000001E-6</v>
      </c>
      <c r="T70" s="182">
        <v>2.9942274E-4</v>
      </c>
      <c r="U70" s="182" t="s">
        <v>390</v>
      </c>
      <c r="V70" s="182">
        <v>2.3000000000000003E-5</v>
      </c>
      <c r="W70" s="182">
        <v>2E-3</v>
      </c>
      <c r="X70" s="182" t="s">
        <v>390</v>
      </c>
      <c r="Y70" s="182" t="s">
        <v>390</v>
      </c>
      <c r="Z70" s="182" t="s">
        <v>390</v>
      </c>
      <c r="AA70" s="182" t="s">
        <v>390</v>
      </c>
      <c r="AB70" s="183">
        <v>1E-3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0.81132899999999997</v>
      </c>
      <c r="F72" s="182">
        <v>1.1884921081081083</v>
      </c>
      <c r="G72" s="182">
        <v>0.47843000000000002</v>
      </c>
      <c r="H72" s="182" t="s">
        <v>390</v>
      </c>
      <c r="I72" s="182">
        <v>0.28812735000000012</v>
      </c>
      <c r="J72" s="182">
        <v>0.44387767</v>
      </c>
      <c r="K72" s="182">
        <v>0.55205199999999988</v>
      </c>
      <c r="L72" s="182">
        <v>1.0372584600000004E-3</v>
      </c>
      <c r="M72" s="182">
        <v>35.595899284999994</v>
      </c>
      <c r="N72" s="182">
        <v>3.6837478419212784</v>
      </c>
      <c r="O72" s="182">
        <v>0.13292583531253327</v>
      </c>
      <c r="P72" s="182">
        <v>9.5569266097233985E-2</v>
      </c>
      <c r="Q72" s="182">
        <v>3.1495448715618213E-2</v>
      </c>
      <c r="R72" s="182">
        <v>0.47221701365741237</v>
      </c>
      <c r="S72" s="182">
        <v>9.9766699999999986E-2</v>
      </c>
      <c r="T72" s="182">
        <v>0.26674950406375453</v>
      </c>
      <c r="U72" s="182">
        <v>1.4239391501689028E-2</v>
      </c>
      <c r="V72" s="182">
        <v>8.4218464164363951</v>
      </c>
      <c r="W72" s="182">
        <v>3.1633580919839401</v>
      </c>
      <c r="X72" s="182">
        <v>1.4836929588288876E-3</v>
      </c>
      <c r="Y72" s="182">
        <v>1.7280694823119287E-2</v>
      </c>
      <c r="Z72" s="182">
        <v>5.9670745994953207E-3</v>
      </c>
      <c r="AA72" s="182">
        <v>9.1624374334074146E-4</v>
      </c>
      <c r="AB72" s="183">
        <v>2.5647706124784234E-2</v>
      </c>
      <c r="AC72" s="182" t="s">
        <v>438</v>
      </c>
      <c r="AD72" s="182">
        <v>0.14293014453121217</v>
      </c>
      <c r="AE72" s="184"/>
      <c r="AF72" s="191" t="s">
        <v>391</v>
      </c>
      <c r="AG72" s="191" t="s">
        <v>391</v>
      </c>
      <c r="AH72" s="191" t="s">
        <v>391</v>
      </c>
      <c r="AI72" s="191" t="s">
        <v>391</v>
      </c>
      <c r="AJ72" s="191" t="s">
        <v>391</v>
      </c>
      <c r="AK72" s="183">
        <v>4988.335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4.0200000000000001E-5</v>
      </c>
      <c r="J73" s="182">
        <v>5.6950000000000002E-5</v>
      </c>
      <c r="K73" s="182">
        <v>6.7000000000000002E-5</v>
      </c>
      <c r="L73" s="182">
        <v>4.0200000000000005E-6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7.1040000000000001</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1.8265749999999994E-2</v>
      </c>
      <c r="J74" s="182">
        <v>2.2778909999999992E-2</v>
      </c>
      <c r="K74" s="182">
        <v>2.5793000000000017E-2</v>
      </c>
      <c r="L74" s="182">
        <v>4.2011224999999986E-4</v>
      </c>
      <c r="M74" s="182" t="s">
        <v>390</v>
      </c>
      <c r="N74" s="182">
        <v>0.18092864541919226</v>
      </c>
      <c r="O74" s="182">
        <v>2.6569179257784997E-2</v>
      </c>
      <c r="P74" s="182">
        <v>5.4064294969435045E-2</v>
      </c>
      <c r="Q74" s="182">
        <v>3.5989198426037657E-2</v>
      </c>
      <c r="R74" s="182" t="s">
        <v>390</v>
      </c>
      <c r="S74" s="182">
        <v>1.2644243057650087E-2</v>
      </c>
      <c r="T74" s="182" t="s">
        <v>390</v>
      </c>
      <c r="U74" s="182" t="s">
        <v>390</v>
      </c>
      <c r="V74" s="182">
        <v>0.21381316833760611</v>
      </c>
      <c r="W74" s="182">
        <v>0.17812295751444593</v>
      </c>
      <c r="X74" s="182" t="s">
        <v>390</v>
      </c>
      <c r="Y74" s="182" t="s">
        <v>390</v>
      </c>
      <c r="Z74" s="182" t="s">
        <v>390</v>
      </c>
      <c r="AA74" s="182" t="s">
        <v>390</v>
      </c>
      <c r="AB74" s="182">
        <v>3.4227520436439719E-3</v>
      </c>
      <c r="AC74" s="182" t="s">
        <v>391</v>
      </c>
      <c r="AD74" s="182">
        <v>5.0027278597686853E-3</v>
      </c>
      <c r="AE74" s="184"/>
      <c r="AF74" s="191" t="s">
        <v>391</v>
      </c>
      <c r="AG74" s="191" t="s">
        <v>391</v>
      </c>
      <c r="AH74" s="191" t="s">
        <v>391</v>
      </c>
      <c r="AI74" s="191" t="s">
        <v>391</v>
      </c>
      <c r="AJ74" s="191" t="s">
        <v>391</v>
      </c>
      <c r="AK74" s="186">
        <v>145.61000000000001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1.3762E-4</v>
      </c>
      <c r="J75" s="194">
        <v>1.9472000000000001E-4</v>
      </c>
      <c r="K75" s="194">
        <v>2.2900000000000001E-4</v>
      </c>
      <c r="L75" s="194" t="s">
        <v>390</v>
      </c>
      <c r="M75" s="194" t="s">
        <v>390</v>
      </c>
      <c r="N75" s="194">
        <v>1.954111921042446E-3</v>
      </c>
      <c r="O75" s="194">
        <v>1.2580180893828328E-3</v>
      </c>
      <c r="P75" s="194">
        <v>1.1556721447150625E-2</v>
      </c>
      <c r="Q75" s="194">
        <v>7.6407525419720974E-4</v>
      </c>
      <c r="R75" s="194" t="s">
        <v>390</v>
      </c>
      <c r="S75" s="194" t="s">
        <v>390</v>
      </c>
      <c r="T75" s="194" t="s">
        <v>390</v>
      </c>
      <c r="U75" s="194" t="s">
        <v>390</v>
      </c>
      <c r="V75" s="194">
        <v>3.648245421245421E-3</v>
      </c>
      <c r="W75" s="194">
        <v>6.3433559943248995E-4</v>
      </c>
      <c r="X75" s="194" t="s">
        <v>390</v>
      </c>
      <c r="Y75" s="194" t="s">
        <v>390</v>
      </c>
      <c r="Z75" s="194" t="s">
        <v>390</v>
      </c>
      <c r="AA75" s="194" t="s">
        <v>390</v>
      </c>
      <c r="AB75" s="183">
        <v>7.0805131236698966E-8</v>
      </c>
      <c r="AC75" s="194" t="s">
        <v>390</v>
      </c>
      <c r="AD75" s="194">
        <v>1.5275798061007326E-5</v>
      </c>
      <c r="AE75" s="184"/>
      <c r="AF75" s="191" t="s">
        <v>391</v>
      </c>
      <c r="AG75" s="191" t="s">
        <v>391</v>
      </c>
      <c r="AH75" s="191" t="s">
        <v>391</v>
      </c>
      <c r="AI75" s="191" t="s">
        <v>391</v>
      </c>
      <c r="AJ75" s="191" t="s">
        <v>391</v>
      </c>
      <c r="AK75" s="190">
        <v>8.0449999999999999</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1.7920499999999999E-3</v>
      </c>
      <c r="J76" s="183">
        <v>2.5506499999999998E-3</v>
      </c>
      <c r="K76" s="183">
        <v>2.890999999999999E-3</v>
      </c>
      <c r="L76" s="183" t="s">
        <v>390</v>
      </c>
      <c r="M76" s="182" t="s">
        <v>390</v>
      </c>
      <c r="N76" s="183">
        <v>0.27688722599724486</v>
      </c>
      <c r="O76" s="183">
        <v>1.239060473728465E-3</v>
      </c>
      <c r="P76" s="183">
        <v>1.0321437434924953E-2</v>
      </c>
      <c r="Q76" s="183">
        <v>0.12809614031343361</v>
      </c>
      <c r="R76" s="183">
        <v>0.18820455934246202</v>
      </c>
      <c r="S76" s="183">
        <v>4.1942859937098599E-3</v>
      </c>
      <c r="T76" s="183">
        <v>0.12443846393502336</v>
      </c>
      <c r="U76" s="183">
        <v>2.0027013464765553E-3</v>
      </c>
      <c r="V76" s="183">
        <v>0.33610303924461066</v>
      </c>
      <c r="W76" s="183">
        <v>3.1395870976975507E-2</v>
      </c>
      <c r="X76" s="183" t="s">
        <v>390</v>
      </c>
      <c r="Y76" s="183" t="s">
        <v>390</v>
      </c>
      <c r="Z76" s="183" t="s">
        <v>390</v>
      </c>
      <c r="AA76" s="183" t="s">
        <v>390</v>
      </c>
      <c r="AB76" s="183">
        <v>1.1211017013435427E-4</v>
      </c>
      <c r="AC76" s="183" t="s">
        <v>390</v>
      </c>
      <c r="AD76" s="183">
        <v>2.7807771436749739E-5</v>
      </c>
      <c r="AE76" s="184"/>
      <c r="AF76" s="191" t="s">
        <v>391</v>
      </c>
      <c r="AG76" s="191" t="s">
        <v>391</v>
      </c>
      <c r="AH76" s="191" t="s">
        <v>391</v>
      </c>
      <c r="AI76" s="191" t="s">
        <v>391</v>
      </c>
      <c r="AJ76" s="191" t="s">
        <v>391</v>
      </c>
      <c r="AK76" s="183">
        <v>50.140999999999998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0.36764999999999998</v>
      </c>
      <c r="O77" s="194">
        <v>8.9010000000000006E-2</v>
      </c>
      <c r="P77" s="194">
        <v>5.8050000000000007E-4</v>
      </c>
      <c r="Q77" s="194">
        <v>1.1610000000000001E-2</v>
      </c>
      <c r="R77" s="194" t="s">
        <v>390</v>
      </c>
      <c r="S77" s="194" t="s">
        <v>390</v>
      </c>
      <c r="T77" s="194" t="s">
        <v>390</v>
      </c>
      <c r="U77" s="194" t="s">
        <v>390</v>
      </c>
      <c r="V77" s="194">
        <v>6.2193512860000001E-2</v>
      </c>
      <c r="W77" s="194">
        <v>1.9350000000000001E-3</v>
      </c>
      <c r="X77" s="194" t="s">
        <v>390</v>
      </c>
      <c r="Y77" s="194" t="s">
        <v>390</v>
      </c>
      <c r="Z77" s="194" t="s">
        <v>390</v>
      </c>
      <c r="AA77" s="194" t="s">
        <v>390</v>
      </c>
      <c r="AB77" s="183" t="s">
        <v>390</v>
      </c>
      <c r="AC77" s="194" t="s">
        <v>390</v>
      </c>
      <c r="AD77" s="194">
        <v>1.3932000000000001E-6</v>
      </c>
      <c r="AE77" s="184"/>
      <c r="AF77" s="191" t="s">
        <v>391</v>
      </c>
      <c r="AG77" s="191" t="s">
        <v>391</v>
      </c>
      <c r="AH77" s="191" t="s">
        <v>391</v>
      </c>
      <c r="AI77" s="191" t="s">
        <v>391</v>
      </c>
      <c r="AJ77" s="191" t="s">
        <v>391</v>
      </c>
      <c r="AK77" s="186">
        <v>0.38700000000000001</v>
      </c>
      <c r="AL77" s="160" t="s">
        <v>196</v>
      </c>
    </row>
    <row r="78" spans="1:38" s="2" customFormat="1" ht="24.75" customHeight="1" thickBot="1" x14ac:dyDescent="0.3">
      <c r="A78" s="120" t="s">
        <v>53</v>
      </c>
      <c r="B78" s="120" t="s">
        <v>197</v>
      </c>
      <c r="C78" s="121" t="s">
        <v>198</v>
      </c>
      <c r="D78" s="181"/>
      <c r="E78" s="182" t="s">
        <v>390</v>
      </c>
      <c r="F78" s="182" t="s">
        <v>390</v>
      </c>
      <c r="G78" s="182">
        <v>3.3709838709677425E-6</v>
      </c>
      <c r="H78" s="182" t="s">
        <v>390</v>
      </c>
      <c r="I78" s="182">
        <v>6.5941128000000001E-4</v>
      </c>
      <c r="J78" s="182">
        <v>8.6700372000000003E-4</v>
      </c>
      <c r="K78" s="182">
        <v>1.11012E-3</v>
      </c>
      <c r="L78" s="182">
        <v>6.5941128000000004E-7</v>
      </c>
      <c r="M78" s="182" t="s">
        <v>390</v>
      </c>
      <c r="N78" s="182">
        <v>3.7413561120810605E-3</v>
      </c>
      <c r="O78" s="182">
        <v>3.0616024750584572E-4</v>
      </c>
      <c r="P78" s="182">
        <v>4.8766899999999998E-4</v>
      </c>
      <c r="Q78" s="182">
        <v>4.0511384893362963E-4</v>
      </c>
      <c r="R78" s="182" t="s">
        <v>390</v>
      </c>
      <c r="S78" s="182">
        <v>1.9113992190568981E-3</v>
      </c>
      <c r="T78" s="182">
        <v>2.7563899999999996E-3</v>
      </c>
      <c r="U78" s="182" t="s">
        <v>390</v>
      </c>
      <c r="V78" s="182">
        <v>3.0616024750584572E-4</v>
      </c>
      <c r="W78" s="182">
        <v>1.0601499999999999</v>
      </c>
      <c r="X78" s="182" t="s">
        <v>390</v>
      </c>
      <c r="Y78" s="182" t="s">
        <v>390</v>
      </c>
      <c r="Z78" s="182" t="s">
        <v>390</v>
      </c>
      <c r="AA78" s="182" t="s">
        <v>390</v>
      </c>
      <c r="AB78" s="183">
        <v>2.7269272498830869E-5</v>
      </c>
      <c r="AC78" s="182" t="s">
        <v>390</v>
      </c>
      <c r="AD78" s="182">
        <v>7.8451100000000005E-5</v>
      </c>
      <c r="AE78" s="184"/>
      <c r="AF78" s="186" t="s">
        <v>391</v>
      </c>
      <c r="AG78" s="186" t="s">
        <v>391</v>
      </c>
      <c r="AH78" s="186" t="s">
        <v>391</v>
      </c>
      <c r="AI78" s="186" t="s">
        <v>391</v>
      </c>
      <c r="AJ78" s="186" t="s">
        <v>391</v>
      </c>
      <c r="AK78" s="186">
        <v>21.202999999999999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0.20066900000000004</v>
      </c>
      <c r="F80" s="182">
        <v>0.25529599999999997</v>
      </c>
      <c r="G80" s="182">
        <v>4.8813999999999996E-2</v>
      </c>
      <c r="H80" s="182">
        <v>1.7099999999999999E-3</v>
      </c>
      <c r="I80" s="182">
        <v>6.7635234720000006E-2</v>
      </c>
      <c r="J80" s="182">
        <v>0.10947434227999991</v>
      </c>
      <c r="K80" s="182">
        <v>0.15129888000000025</v>
      </c>
      <c r="L80" s="182">
        <v>9.4916887199999973E-6</v>
      </c>
      <c r="M80" s="182">
        <v>0.21475599999999997</v>
      </c>
      <c r="N80" s="183">
        <v>3.6765000000000002E-4</v>
      </c>
      <c r="O80" s="183">
        <v>5.6525E-4</v>
      </c>
      <c r="P80" s="183" t="s">
        <v>390</v>
      </c>
      <c r="Q80" s="183" t="s">
        <v>390</v>
      </c>
      <c r="R80" s="183">
        <v>9.742455400000001E-2</v>
      </c>
      <c r="S80" s="183">
        <v>9.8905229999999983E-3</v>
      </c>
      <c r="T80" s="183">
        <v>7.2092041999999995E-2</v>
      </c>
      <c r="U80" s="183" t="s">
        <v>390</v>
      </c>
      <c r="V80" s="183">
        <v>0.99187975873335654</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12.751716</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0.30274402087394414</v>
      </c>
      <c r="G83" s="183" t="s">
        <v>390</v>
      </c>
      <c r="H83" s="183" t="s">
        <v>391</v>
      </c>
      <c r="I83" s="183">
        <v>4.7833555298083176E-2</v>
      </c>
      <c r="J83" s="183">
        <v>0.31969768604288501</v>
      </c>
      <c r="K83" s="183">
        <v>1.1201528772335934</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0.47062617771280046</v>
      </c>
      <c r="AL83" s="160" t="s">
        <v>385</v>
      </c>
    </row>
    <row r="84" spans="1:38" s="2" customFormat="1" ht="24.75" customHeight="1" thickBot="1" x14ac:dyDescent="0.3">
      <c r="A84" s="120" t="s">
        <v>53</v>
      </c>
      <c r="B84" s="129" t="s">
        <v>213</v>
      </c>
      <c r="C84" s="130" t="s">
        <v>214</v>
      </c>
      <c r="D84" s="122"/>
      <c r="E84" s="183" t="s">
        <v>390</v>
      </c>
      <c r="F84" s="183">
        <v>2.506E-3</v>
      </c>
      <c r="G84" s="183" t="s">
        <v>391</v>
      </c>
      <c r="H84" s="183" t="s">
        <v>391</v>
      </c>
      <c r="I84" s="183">
        <v>4.1894999999999996E-4</v>
      </c>
      <c r="J84" s="183">
        <v>7.182E-4</v>
      </c>
      <c r="K84" s="183">
        <v>1.1969999999999999E-3</v>
      </c>
      <c r="L84" s="183">
        <v>5.446349999999999E-8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27.098599999999998</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6.5240691144708416</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6.2015624999999998E-2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10.476321851955568</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3.589046749654218</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7.0460799999999999</v>
      </c>
      <c r="G90" s="183" t="s">
        <v>391</v>
      </c>
      <c r="H90" s="183" t="s">
        <v>391</v>
      </c>
      <c r="I90" s="183">
        <v>7.1710909090909086E-4</v>
      </c>
      <c r="J90" s="183">
        <v>1.0756636363636364E-2</v>
      </c>
      <c r="K90" s="183">
        <v>1.3147000000000001E-2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3.9958454940000006E-2</v>
      </c>
      <c r="F91" s="183">
        <v>0.139577703744</v>
      </c>
      <c r="G91" s="183">
        <v>2.0588641619999997E-2</v>
      </c>
      <c r="H91" s="183">
        <v>8.8039766640000017E-2</v>
      </c>
      <c r="I91" s="183">
        <v>0.92688620933999999</v>
      </c>
      <c r="J91" s="183">
        <v>1.2539865487199999</v>
      </c>
      <c r="K91" s="183">
        <v>1.3215472899299998</v>
      </c>
      <c r="L91" s="183" t="s">
        <v>390</v>
      </c>
      <c r="M91" s="183">
        <v>1.21765815981</v>
      </c>
      <c r="N91" s="183">
        <v>5.3448659039999997</v>
      </c>
      <c r="O91" s="183">
        <v>0.12464756652000002</v>
      </c>
      <c r="P91" s="183">
        <v>3.8859356699999997E-4</v>
      </c>
      <c r="Q91" s="183">
        <v>9.0671832299999994E-3</v>
      </c>
      <c r="R91" s="183">
        <v>0.1063519236</v>
      </c>
      <c r="S91" s="183">
        <v>3.1414971326399996</v>
      </c>
      <c r="T91" s="183">
        <v>0.26180181431999999</v>
      </c>
      <c r="U91" s="183" t="s">
        <v>390</v>
      </c>
      <c r="V91" s="183">
        <v>1.8298109443199997</v>
      </c>
      <c r="W91" s="183">
        <v>2.1214401600000003E-3</v>
      </c>
      <c r="X91" s="183">
        <v>2.3547985775999999E-3</v>
      </c>
      <c r="Y91" s="183">
        <v>9.5464807199999993E-4</v>
      </c>
      <c r="Z91" s="183">
        <v>9.5464807199999993E-4</v>
      </c>
      <c r="AA91" s="183">
        <v>9.5464807199999993E-4</v>
      </c>
      <c r="AB91" s="183">
        <v>5.2187427936000001E-3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5.9820000000000003E-3</v>
      </c>
      <c r="G92" s="194" t="s">
        <v>390</v>
      </c>
      <c r="H92" s="194" t="s">
        <v>390</v>
      </c>
      <c r="I92" s="194">
        <v>2.4945000000000002E-4</v>
      </c>
      <c r="J92" s="194">
        <v>4.037E-4</v>
      </c>
      <c r="K92" s="194">
        <v>6.1700000000000014E-4</v>
      </c>
      <c r="L92" s="194">
        <v>6.4857000000000004E-6</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701.41</v>
      </c>
      <c r="AL92" s="160" t="s">
        <v>231</v>
      </c>
    </row>
    <row r="93" spans="1:38" s="2" customFormat="1" ht="24.75" customHeight="1" thickBot="1" x14ac:dyDescent="0.3">
      <c r="A93" s="120" t="s">
        <v>53</v>
      </c>
      <c r="B93" s="123" t="s">
        <v>232</v>
      </c>
      <c r="C93" s="121" t="s">
        <v>405</v>
      </c>
      <c r="D93" s="189"/>
      <c r="E93" s="194" t="s">
        <v>391</v>
      </c>
      <c r="F93" s="182">
        <v>3.1057812134999998</v>
      </c>
      <c r="G93" s="194" t="s">
        <v>391</v>
      </c>
      <c r="H93" s="194" t="s">
        <v>391</v>
      </c>
      <c r="I93" s="182">
        <v>1.6584532327868856E-2</v>
      </c>
      <c r="J93" s="182">
        <v>4.3985064000000004E-2</v>
      </c>
      <c r="K93" s="182">
        <v>7.2106662295081975E-2</v>
      </c>
      <c r="L93" s="182" t="s">
        <v>390</v>
      </c>
      <c r="M93" s="194" t="s">
        <v>391</v>
      </c>
      <c r="N93" s="194" t="s">
        <v>391</v>
      </c>
      <c r="O93" s="194" t="s">
        <v>391</v>
      </c>
      <c r="P93" s="194" t="s">
        <v>391</v>
      </c>
      <c r="Q93" s="194" t="s">
        <v>391</v>
      </c>
      <c r="R93" s="194" t="s">
        <v>391</v>
      </c>
      <c r="S93" s="194" t="s">
        <v>391</v>
      </c>
      <c r="T93" s="194" t="s">
        <v>391</v>
      </c>
      <c r="U93" s="194" t="s">
        <v>391</v>
      </c>
      <c r="V93" s="194" t="s">
        <v>391</v>
      </c>
      <c r="W93" s="194">
        <v>0.75234232529565348</v>
      </c>
      <c r="X93" s="194" t="s">
        <v>390</v>
      </c>
      <c r="Y93" s="194" t="s">
        <v>390</v>
      </c>
      <c r="Z93" s="194" t="s">
        <v>390</v>
      </c>
      <c r="AA93" s="194" t="s">
        <v>390</v>
      </c>
      <c r="AB93" s="183">
        <v>2.141282002764552E-4</v>
      </c>
      <c r="AC93" s="194">
        <v>0.1504684650591307</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0.108109</v>
      </c>
      <c r="G95" s="195" t="s">
        <v>390</v>
      </c>
      <c r="H95" s="195" t="s">
        <v>390</v>
      </c>
      <c r="I95" s="182">
        <v>7.7769481999999959E-2</v>
      </c>
      <c r="J95" s="182">
        <v>0.12220893199999995</v>
      </c>
      <c r="K95" s="182">
        <v>0.16972099999999976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7.3571999999999999E-2</v>
      </c>
      <c r="F98" s="182">
        <v>0.74783133999999973</v>
      </c>
      <c r="G98" s="182">
        <v>1.1805999999999999E-2</v>
      </c>
      <c r="H98" s="182">
        <v>4.6119E-2</v>
      </c>
      <c r="I98" s="182">
        <v>6.3248008000000036E-2</v>
      </c>
      <c r="J98" s="182">
        <v>9.8295183999999466E-2</v>
      </c>
      <c r="K98" s="182">
        <v>0.13876000000000002</v>
      </c>
      <c r="L98" s="182" t="s">
        <v>391</v>
      </c>
      <c r="M98" s="182">
        <v>8.3604999999999985E-2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0.22892061251624701</v>
      </c>
      <c r="F99" s="183">
        <v>9.5941133048476708</v>
      </c>
      <c r="G99" s="183" t="s">
        <v>391</v>
      </c>
      <c r="H99" s="183">
        <v>8.6066440803278574</v>
      </c>
      <c r="I99" s="183">
        <v>0.14702599999999999</v>
      </c>
      <c r="J99" s="183">
        <v>0.22591800000000001</v>
      </c>
      <c r="K99" s="183">
        <v>0.49486799999999992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358600</v>
      </c>
      <c r="AL99" s="160" t="s">
        <v>245</v>
      </c>
    </row>
    <row r="100" spans="1:38" s="2" customFormat="1" ht="24.75" customHeight="1" thickBot="1" x14ac:dyDescent="0.3">
      <c r="A100" s="120" t="s">
        <v>243</v>
      </c>
      <c r="B100" s="120" t="s">
        <v>246</v>
      </c>
      <c r="C100" s="121" t="s">
        <v>408</v>
      </c>
      <c r="D100" s="196"/>
      <c r="E100" s="197">
        <v>0.32738970466188333</v>
      </c>
      <c r="F100" s="183">
        <v>10.671769679561235</v>
      </c>
      <c r="G100" s="183" t="s">
        <v>391</v>
      </c>
      <c r="H100" s="183">
        <v>9.2479080991779483</v>
      </c>
      <c r="I100" s="183">
        <v>0.18119519999999997</v>
      </c>
      <c r="J100" s="183">
        <v>0.27179280000000006</v>
      </c>
      <c r="K100" s="183">
        <v>0.59391759999999993</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1006640</v>
      </c>
      <c r="AL100" s="160" t="s">
        <v>245</v>
      </c>
    </row>
    <row r="101" spans="1:38" s="2" customFormat="1" ht="24.75" customHeight="1" thickBot="1" x14ac:dyDescent="0.3">
      <c r="A101" s="120" t="s">
        <v>243</v>
      </c>
      <c r="B101" s="120" t="s">
        <v>247</v>
      </c>
      <c r="C101" s="121" t="s">
        <v>248</v>
      </c>
      <c r="D101" s="196"/>
      <c r="E101" s="197">
        <v>8.9642214878857176E-3</v>
      </c>
      <c r="F101" s="183">
        <v>0.12705779892992147</v>
      </c>
      <c r="G101" s="183" t="s">
        <v>391</v>
      </c>
      <c r="H101" s="183">
        <v>0.24836130770410539</v>
      </c>
      <c r="I101" s="183">
        <v>4.3782999999999999E-3</v>
      </c>
      <c r="J101" s="183">
        <v>1.31349E-2</v>
      </c>
      <c r="K101" s="183">
        <v>3.0648100000000001E-2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218915</v>
      </c>
      <c r="AL101" s="160" t="s">
        <v>245</v>
      </c>
    </row>
    <row r="102" spans="1:38" s="2" customFormat="1" ht="24.75" customHeight="1" thickBot="1" x14ac:dyDescent="0.3">
      <c r="A102" s="120" t="s">
        <v>243</v>
      </c>
      <c r="B102" s="120" t="s">
        <v>249</v>
      </c>
      <c r="C102" s="121" t="s">
        <v>409</v>
      </c>
      <c r="D102" s="196"/>
      <c r="E102" s="197">
        <v>7.597811563725268E-2</v>
      </c>
      <c r="F102" s="183">
        <v>0.85091806707515616</v>
      </c>
      <c r="G102" s="183" t="s">
        <v>391</v>
      </c>
      <c r="H102" s="183">
        <v>5.0697176327246378</v>
      </c>
      <c r="I102" s="183">
        <v>9.5785200000000001E-3</v>
      </c>
      <c r="J102" s="183">
        <v>0.215059</v>
      </c>
      <c r="K102" s="183">
        <v>1.5256571999999999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1507580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1.1024128819377144E-3</v>
      </c>
      <c r="F104" s="183">
        <v>1.1814031969739999E-2</v>
      </c>
      <c r="G104" s="183" t="s">
        <v>391</v>
      </c>
      <c r="H104" s="183">
        <v>2.7200047349740568E-2</v>
      </c>
      <c r="I104" s="183">
        <v>6.0632000000000004E-4</v>
      </c>
      <c r="J104" s="183">
        <v>1.8189600000000001E-3</v>
      </c>
      <c r="K104" s="183">
        <v>4.2442400000000007E-3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30316</v>
      </c>
      <c r="AL104" s="160" t="s">
        <v>245</v>
      </c>
    </row>
    <row r="105" spans="1:38" s="2" customFormat="1" ht="24.75" customHeight="1" thickBot="1" x14ac:dyDescent="0.3">
      <c r="A105" s="120" t="s">
        <v>243</v>
      </c>
      <c r="B105" s="120" t="s">
        <v>254</v>
      </c>
      <c r="C105" s="121" t="s">
        <v>255</v>
      </c>
      <c r="D105" s="196"/>
      <c r="E105" s="197">
        <v>8.7489477833142849E-3</v>
      </c>
      <c r="F105" s="183">
        <v>0.21365236761262774</v>
      </c>
      <c r="G105" s="183" t="s">
        <v>391</v>
      </c>
      <c r="H105" s="183">
        <v>0.25209688874271424</v>
      </c>
      <c r="I105" s="183">
        <v>4.9253400000000003E-3</v>
      </c>
      <c r="J105" s="183">
        <v>7.7398199999999997E-3</v>
      </c>
      <c r="K105" s="183">
        <v>1.688688E-2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35181</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1.8690160685575895E-2</v>
      </c>
      <c r="F107" s="183">
        <v>0.33799372517695697</v>
      </c>
      <c r="G107" s="183" t="s">
        <v>391</v>
      </c>
      <c r="H107" s="183">
        <v>1.8269252596069947</v>
      </c>
      <c r="I107" s="183">
        <v>2.4748082999999997E-2</v>
      </c>
      <c r="J107" s="183">
        <v>0.32997443999999998</v>
      </c>
      <c r="K107" s="183">
        <v>1.5673785900000001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8249361</v>
      </c>
      <c r="AL107" s="160" t="s">
        <v>245</v>
      </c>
    </row>
    <row r="108" spans="1:38" s="2" customFormat="1" ht="24.75" customHeight="1" thickBot="1" x14ac:dyDescent="0.3">
      <c r="A108" s="132" t="s">
        <v>243</v>
      </c>
      <c r="B108" s="120" t="s">
        <v>259</v>
      </c>
      <c r="C108" s="133" t="s">
        <v>411</v>
      </c>
      <c r="D108" s="196"/>
      <c r="E108" s="197">
        <v>4.7977776575853177E-2</v>
      </c>
      <c r="F108" s="183">
        <v>1.8509458762310373</v>
      </c>
      <c r="G108" s="183" t="s">
        <v>391</v>
      </c>
      <c r="H108" s="183">
        <v>1.4058274748311983</v>
      </c>
      <c r="I108" s="183">
        <v>2.8357988000000001E-2</v>
      </c>
      <c r="J108" s="183">
        <v>0.28357988000000001</v>
      </c>
      <c r="K108" s="183">
        <v>0.56715976000000001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14178994</v>
      </c>
      <c r="AL108" s="160" t="s">
        <v>245</v>
      </c>
    </row>
    <row r="109" spans="1:38" s="2" customFormat="1" ht="24.75" customHeight="1" thickBot="1" x14ac:dyDescent="0.3">
      <c r="A109" s="132" t="s">
        <v>243</v>
      </c>
      <c r="B109" s="120" t="s">
        <v>260</v>
      </c>
      <c r="C109" s="133" t="s">
        <v>412</v>
      </c>
      <c r="D109" s="196"/>
      <c r="E109" s="197">
        <v>5.2298547273471573E-3</v>
      </c>
      <c r="F109" s="183">
        <v>9.2890356603492E-2</v>
      </c>
      <c r="G109" s="183" t="s">
        <v>391</v>
      </c>
      <c r="H109" s="183">
        <v>0.14894730055746838</v>
      </c>
      <c r="I109" s="183">
        <v>6.8765600000000003E-3</v>
      </c>
      <c r="J109" s="183">
        <v>3.782108E-2</v>
      </c>
      <c r="K109" s="183">
        <v>3.782108E-2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343828</v>
      </c>
      <c r="AL109" s="160" t="s">
        <v>245</v>
      </c>
    </row>
    <row r="110" spans="1:38" s="2" customFormat="1" ht="24.75" customHeight="1" thickBot="1" x14ac:dyDescent="0.3">
      <c r="A110" s="132" t="s">
        <v>243</v>
      </c>
      <c r="B110" s="120" t="s">
        <v>261</v>
      </c>
      <c r="C110" s="134" t="s">
        <v>413</v>
      </c>
      <c r="D110" s="196"/>
      <c r="E110" s="197">
        <v>3.726633351621459E-3</v>
      </c>
      <c r="F110" s="183">
        <v>9.7493794907403523E-4</v>
      </c>
      <c r="G110" s="183" t="s">
        <v>391</v>
      </c>
      <c r="H110" s="183">
        <v>8.4101921745328059E-2</v>
      </c>
      <c r="I110" s="183">
        <v>1.621036E-2</v>
      </c>
      <c r="J110" s="183">
        <v>0.11406754000000001</v>
      </c>
      <c r="K110" s="183">
        <v>0.11406754000000001</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800601</v>
      </c>
      <c r="AL110" s="160" t="s">
        <v>245</v>
      </c>
    </row>
    <row r="111" spans="1:38" s="2" customFormat="1" ht="24.75" customHeight="1" thickBot="1" x14ac:dyDescent="0.3">
      <c r="A111" s="120" t="s">
        <v>243</v>
      </c>
      <c r="B111" s="120" t="s">
        <v>262</v>
      </c>
      <c r="C111" s="121" t="s">
        <v>414</v>
      </c>
      <c r="D111" s="196"/>
      <c r="E111" s="197">
        <v>9.8922532381019992E-5</v>
      </c>
      <c r="F111" s="183">
        <v>7.1451290400000007E-6</v>
      </c>
      <c r="G111" s="183" t="s">
        <v>391</v>
      </c>
      <c r="H111" s="183">
        <v>1.6839929446586098E-3</v>
      </c>
      <c r="I111" s="183">
        <v>1.8080999999999998E-5</v>
      </c>
      <c r="J111" s="183">
        <v>9.2126999999999994E-5</v>
      </c>
      <c r="K111" s="183">
        <v>9.2126999999999994E-5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8610</v>
      </c>
      <c r="AL111" s="160" t="s">
        <v>245</v>
      </c>
    </row>
    <row r="112" spans="1:38" s="2" customFormat="1" ht="24.75" customHeight="1" thickBot="1" x14ac:dyDescent="0.3">
      <c r="A112" s="120" t="s">
        <v>263</v>
      </c>
      <c r="B112" s="120" t="s">
        <v>264</v>
      </c>
      <c r="C112" s="121" t="s">
        <v>265</v>
      </c>
      <c r="D112" s="181"/>
      <c r="E112" s="183">
        <v>14.383999999999999</v>
      </c>
      <c r="F112" s="183" t="s">
        <v>390</v>
      </c>
      <c r="G112" s="183" t="s">
        <v>391</v>
      </c>
      <c r="H112" s="183">
        <v>31.548000000000002</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359.59999999999997</v>
      </c>
      <c r="AL112" s="160" t="s">
        <v>430</v>
      </c>
    </row>
    <row r="113" spans="1:38" s="2" customFormat="1" ht="24.75" customHeight="1" thickBot="1" x14ac:dyDescent="0.3">
      <c r="A113" s="120" t="s">
        <v>263</v>
      </c>
      <c r="B113" s="135" t="s">
        <v>266</v>
      </c>
      <c r="C113" s="136" t="s">
        <v>267</v>
      </c>
      <c r="D113" s="181"/>
      <c r="E113" s="182">
        <v>3.862415585041151</v>
      </c>
      <c r="F113" s="183">
        <v>11.009159562265946</v>
      </c>
      <c r="G113" s="183" t="s">
        <v>391</v>
      </c>
      <c r="H113" s="183">
        <v>13.571830586361434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96.56038962602878</v>
      </c>
      <c r="AL113" s="160" t="s">
        <v>385</v>
      </c>
    </row>
    <row r="114" spans="1:38" s="2" customFormat="1" ht="24.75" customHeight="1" thickBot="1" x14ac:dyDescent="0.3">
      <c r="A114" s="120" t="s">
        <v>263</v>
      </c>
      <c r="B114" s="135" t="s">
        <v>268</v>
      </c>
      <c r="C114" s="136" t="s">
        <v>415</v>
      </c>
      <c r="D114" s="181"/>
      <c r="E114" s="182">
        <v>0.13154684</v>
      </c>
      <c r="F114" s="183" t="s">
        <v>391</v>
      </c>
      <c r="G114" s="183" t="s">
        <v>391</v>
      </c>
      <c r="H114" s="183">
        <v>0.42752723000000004</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3.2886709999999999</v>
      </c>
      <c r="AL114" s="160" t="s">
        <v>385</v>
      </c>
    </row>
    <row r="115" spans="1:38" s="2" customFormat="1" ht="24.75" customHeight="1" thickBot="1" x14ac:dyDescent="0.3">
      <c r="A115" s="120" t="s">
        <v>263</v>
      </c>
      <c r="B115" s="135" t="s">
        <v>269</v>
      </c>
      <c r="C115" s="136" t="s">
        <v>270</v>
      </c>
      <c r="D115" s="181"/>
      <c r="E115" s="182">
        <v>0.51260945991100193</v>
      </c>
      <c r="F115" s="183" t="s">
        <v>391</v>
      </c>
      <c r="G115" s="183" t="s">
        <v>391</v>
      </c>
      <c r="H115" s="183">
        <v>1.0252189198220039</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12.81523649777505</v>
      </c>
      <c r="AL115" s="160" t="s">
        <v>385</v>
      </c>
    </row>
    <row r="116" spans="1:38" s="2" customFormat="1" ht="24.75" customHeight="1" thickBot="1" x14ac:dyDescent="0.3">
      <c r="A116" s="120" t="s">
        <v>263</v>
      </c>
      <c r="B116" s="120" t="s">
        <v>271</v>
      </c>
      <c r="C116" s="125" t="s">
        <v>416</v>
      </c>
      <c r="D116" s="181"/>
      <c r="E116" s="182">
        <v>0.75049879670440389</v>
      </c>
      <c r="F116" s="183">
        <v>4.2675588638171703E-2</v>
      </c>
      <c r="G116" s="183" t="s">
        <v>391</v>
      </c>
      <c r="H116" s="183">
        <v>1.9875198878458054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17.803322577703845</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1.920380159774923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36.561773563275018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0.366501530738646</v>
      </c>
      <c r="J119" s="183">
        <v>6.5413531851274334</v>
      </c>
      <c r="K119" s="183">
        <v>6.5413531851274334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1.6814511789049422</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1.6602725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2.3684121999999999</v>
      </c>
      <c r="G125" s="187" t="s">
        <v>391</v>
      </c>
      <c r="H125" s="183" t="s">
        <v>390</v>
      </c>
      <c r="I125" s="183">
        <v>9.2492399999999989E-6</v>
      </c>
      <c r="J125" s="183">
        <v>6.1381319999999996E-5</v>
      </c>
      <c r="K125" s="183">
        <v>1.2976964E-4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3565.406907436</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0.22048896581304001</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918.70402422100005</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0.84797445908446256</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23.551424522741549</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3.1577999999999995E-2</v>
      </c>
      <c r="F133" s="183">
        <v>1.4029999999999995E-3</v>
      </c>
      <c r="G133" s="183">
        <v>2.153E-3</v>
      </c>
      <c r="H133" s="183" t="s">
        <v>391</v>
      </c>
      <c r="I133" s="183">
        <v>3.0388000000000004E-3</v>
      </c>
      <c r="J133" s="183">
        <v>5.1949500000000003E-3</v>
      </c>
      <c r="K133" s="183">
        <v>8.5129999999999945E-3</v>
      </c>
      <c r="L133" s="183" t="s">
        <v>390</v>
      </c>
      <c r="M133" s="183">
        <v>8.1599999999999989E-3</v>
      </c>
      <c r="N133" s="183">
        <v>2.8823394599999997E-3</v>
      </c>
      <c r="O133" s="183">
        <v>4.8278945999999997E-4</v>
      </c>
      <c r="P133" s="183">
        <v>0.14301317999999999</v>
      </c>
      <c r="Q133" s="183">
        <v>1.3063150200000001E-3</v>
      </c>
      <c r="R133" s="183">
        <v>1.3015159199999998E-3</v>
      </c>
      <c r="S133" s="183">
        <v>1.1930562599999999E-3</v>
      </c>
      <c r="T133" s="183">
        <v>1.6633680600000001E-3</v>
      </c>
      <c r="U133" s="183">
        <v>1.8985239599999999E-3</v>
      </c>
      <c r="V133" s="183">
        <v>1.5368637840000001E-2</v>
      </c>
      <c r="W133" s="183">
        <v>2.5915140000000001E-3</v>
      </c>
      <c r="X133" s="183">
        <v>1.2669624000000001E-6</v>
      </c>
      <c r="Y133" s="183">
        <v>6.9203022000000015E-7</v>
      </c>
      <c r="Z133" s="183">
        <v>6.1812408000000006E-7</v>
      </c>
      <c r="AA133" s="183">
        <v>6.7091417999999999E-7</v>
      </c>
      <c r="AB133" s="183">
        <v>3.2480308800000003E-6</v>
      </c>
      <c r="AC133" s="183">
        <v>1.43973E-2</v>
      </c>
      <c r="AD133" s="183">
        <v>3.9352619999999991E-2</v>
      </c>
      <c r="AE133" s="184"/>
      <c r="AF133" s="191">
        <v>1.5619460999999999</v>
      </c>
      <c r="AG133" s="191" t="s">
        <v>391</v>
      </c>
      <c r="AH133" s="191">
        <v>72.25442128600001</v>
      </c>
      <c r="AI133" s="191" t="s">
        <v>391</v>
      </c>
      <c r="AJ133" s="191" t="s">
        <v>391</v>
      </c>
      <c r="AK133" s="183">
        <v>95982</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0.45074689921739997</v>
      </c>
      <c r="F135" s="182">
        <v>0.17434549875389996</v>
      </c>
      <c r="G135" s="182">
        <v>1.5591873872299999E-2</v>
      </c>
      <c r="H135" s="182" t="s">
        <v>390</v>
      </c>
      <c r="I135" s="182">
        <v>0.59390865022670003</v>
      </c>
      <c r="J135" s="182">
        <v>0.63926682876429985</v>
      </c>
      <c r="K135" s="182">
        <v>0.6576935887951999</v>
      </c>
      <c r="L135" s="182">
        <v>0.249441633095214</v>
      </c>
      <c r="M135" s="182">
        <v>7.9135847117318985</v>
      </c>
      <c r="N135" s="182">
        <v>6.9454710885699988E-2</v>
      </c>
      <c r="O135" s="182">
        <v>1.4174430792999999E-2</v>
      </c>
      <c r="P135" s="182" t="s">
        <v>390</v>
      </c>
      <c r="Q135" s="182">
        <v>5.8115166251299991E-2</v>
      </c>
      <c r="R135" s="182">
        <v>1.4174430792999999E-3</v>
      </c>
      <c r="S135" s="182">
        <v>2.8348861585999998E-2</v>
      </c>
      <c r="T135" s="182" t="s">
        <v>390</v>
      </c>
      <c r="U135" s="182">
        <v>9.9221015550999998E-3</v>
      </c>
      <c r="V135" s="182">
        <v>2.4847777180128996</v>
      </c>
      <c r="W135" s="182">
        <v>1.4174430792999999</v>
      </c>
      <c r="X135" s="182">
        <v>0.33026423747689998</v>
      </c>
      <c r="Y135" s="182">
        <v>0.65627614571589987</v>
      </c>
      <c r="Z135" s="182">
        <v>0.80510766904239983</v>
      </c>
      <c r="AA135" s="182" t="s">
        <v>390</v>
      </c>
      <c r="AB135" s="183">
        <v>1.7916480522351996</v>
      </c>
      <c r="AC135" s="182" t="s">
        <v>390</v>
      </c>
      <c r="AD135" s="182" t="s">
        <v>391</v>
      </c>
      <c r="AE135" s="184"/>
      <c r="AF135" s="191" t="s">
        <v>391</v>
      </c>
      <c r="AG135" s="191" t="s">
        <v>391</v>
      </c>
      <c r="AH135" s="191" t="s">
        <v>391</v>
      </c>
      <c r="AI135" s="191" t="s">
        <v>391</v>
      </c>
      <c r="AJ135" s="191" t="s">
        <v>391</v>
      </c>
      <c r="AK135" s="186">
        <v>141.74430792999999</v>
      </c>
      <c r="AL135" s="160" t="s">
        <v>385</v>
      </c>
    </row>
    <row r="136" spans="1:38" s="2" customFormat="1" ht="24.75" customHeight="1" thickBot="1" x14ac:dyDescent="0.3">
      <c r="A136" s="120" t="s">
        <v>288</v>
      </c>
      <c r="B136" s="120" t="s">
        <v>313</v>
      </c>
      <c r="C136" s="121" t="s">
        <v>314</v>
      </c>
      <c r="D136" s="181"/>
      <c r="E136" s="182" t="s">
        <v>391</v>
      </c>
      <c r="F136" s="183">
        <v>4.6601849999999998E-3</v>
      </c>
      <c r="G136" s="182" t="s">
        <v>391</v>
      </c>
      <c r="H136" s="183">
        <v>8.5198400000000007E-2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2.1996149999999998E-3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2.6629000000000007E-2</v>
      </c>
      <c r="G139" s="183" t="s">
        <v>390</v>
      </c>
      <c r="H139" s="183">
        <v>1.7E-5</v>
      </c>
      <c r="I139" s="183">
        <v>0.387873364</v>
      </c>
      <c r="J139" s="183">
        <v>0.39019661500000002</v>
      </c>
      <c r="K139" s="183">
        <v>0.39382106</v>
      </c>
      <c r="L139" s="183" t="s">
        <v>390</v>
      </c>
      <c r="M139" s="183">
        <v>1.9000000000000001E-5</v>
      </c>
      <c r="N139" s="183">
        <v>1.1121099999999997E-3</v>
      </c>
      <c r="O139" s="183">
        <v>2.2419499999999995E-3</v>
      </c>
      <c r="P139" s="183">
        <v>2.2419499999999995E-3</v>
      </c>
      <c r="Q139" s="183">
        <v>3.5476999999999996E-3</v>
      </c>
      <c r="R139" s="183">
        <v>3.3895199999999992E-3</v>
      </c>
      <c r="S139" s="183">
        <v>7.8939200000000005E-3</v>
      </c>
      <c r="T139" s="183" t="s">
        <v>390</v>
      </c>
      <c r="U139" s="183" t="s">
        <v>390</v>
      </c>
      <c r="V139" s="183" t="s">
        <v>390</v>
      </c>
      <c r="W139" s="183">
        <v>3.9036999999999997</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177.19542810688836</v>
      </c>
      <c r="F141" s="19">
        <f t="shared" ref="F141:AD141" si="0">SUM(F14:F140)</f>
        <v>332.1471993481864</v>
      </c>
      <c r="G141" s="19">
        <f t="shared" si="0"/>
        <v>96.579197564815615</v>
      </c>
      <c r="H141" s="19">
        <f t="shared" si="0"/>
        <v>80.874310617386897</v>
      </c>
      <c r="I141" s="19">
        <f t="shared" si="0"/>
        <v>70.578749817282755</v>
      </c>
      <c r="J141" s="19">
        <f t="shared" si="0"/>
        <v>85.249463051567091</v>
      </c>
      <c r="K141" s="19">
        <f t="shared" si="0"/>
        <v>100.62030034511874</v>
      </c>
      <c r="L141" s="19">
        <f t="shared" si="0"/>
        <v>6.7768612359932652</v>
      </c>
      <c r="M141" s="19">
        <f t="shared" si="0"/>
        <v>1119.5316125397071</v>
      </c>
      <c r="N141" s="19">
        <f t="shared" si="0"/>
        <v>26.206704184881144</v>
      </c>
      <c r="O141" s="19">
        <f t="shared" si="0"/>
        <v>1.3458426509418684</v>
      </c>
      <c r="P141" s="19">
        <f t="shared" si="0"/>
        <v>2.3643389331745719</v>
      </c>
      <c r="Q141" s="19">
        <f t="shared" si="0"/>
        <v>1.4770981797362952</v>
      </c>
      <c r="R141" s="19">
        <f>SUM(R14:R140)</f>
        <v>12.272604724351503</v>
      </c>
      <c r="S141" s="19">
        <f t="shared" si="0"/>
        <v>84.389732457087263</v>
      </c>
      <c r="T141" s="19">
        <f t="shared" si="0"/>
        <v>5.4479279989998082</v>
      </c>
      <c r="U141" s="19">
        <f t="shared" si="0"/>
        <v>22.47797067551604</v>
      </c>
      <c r="V141" s="19">
        <f t="shared" si="0"/>
        <v>56.101811835392702</v>
      </c>
      <c r="W141" s="19">
        <f t="shared" si="0"/>
        <v>29.409291323272637</v>
      </c>
      <c r="X141" s="19">
        <f t="shared" si="0"/>
        <v>19.730775706667739</v>
      </c>
      <c r="Y141" s="19">
        <f t="shared" si="0"/>
        <v>14.081759360354146</v>
      </c>
      <c r="Z141" s="19">
        <f t="shared" si="0"/>
        <v>8.4474409498311616</v>
      </c>
      <c r="AA141" s="19">
        <f t="shared" si="0"/>
        <v>9.8269710007857238</v>
      </c>
      <c r="AB141" s="19">
        <f t="shared" si="0"/>
        <v>52.0917233481306</v>
      </c>
      <c r="AC141" s="19">
        <f t="shared" si="0"/>
        <v>20.91253317852992</v>
      </c>
      <c r="AD141" s="19">
        <f t="shared" si="0"/>
        <v>1.6986539368413807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177.19542810688836</v>
      </c>
      <c r="F152" s="13">
        <f t="shared" ref="F152:AD152" si="1">SUM(F$141, F$151, IF(AND(ISNUMBER(SEARCH($B$4,"AT|BE|CH|GB|IE|LT|LU|NL")),SUM(F$143:F$149)&gt;0),SUM(F$143:F$149)-SUM(F$27:F$33),0))</f>
        <v>332.1471993481864</v>
      </c>
      <c r="G152" s="13">
        <f t="shared" si="1"/>
        <v>96.579197564815615</v>
      </c>
      <c r="H152" s="13">
        <f t="shared" si="1"/>
        <v>80.874310617386897</v>
      </c>
      <c r="I152" s="13">
        <f t="shared" si="1"/>
        <v>70.578749817282755</v>
      </c>
      <c r="J152" s="13">
        <f t="shared" si="1"/>
        <v>85.249463051567091</v>
      </c>
      <c r="K152" s="13">
        <f t="shared" si="1"/>
        <v>100.62030034511874</v>
      </c>
      <c r="L152" s="13">
        <f t="shared" si="1"/>
        <v>6.7768612359932652</v>
      </c>
      <c r="M152" s="13">
        <f t="shared" si="1"/>
        <v>1119.5316125397071</v>
      </c>
      <c r="N152" s="13">
        <f t="shared" si="1"/>
        <v>26.206704184881144</v>
      </c>
      <c r="O152" s="13">
        <f t="shared" si="1"/>
        <v>1.3458426509418684</v>
      </c>
      <c r="P152" s="13">
        <f t="shared" si="1"/>
        <v>2.3643389331745719</v>
      </c>
      <c r="Q152" s="13">
        <f t="shared" si="1"/>
        <v>1.4770981797362952</v>
      </c>
      <c r="R152" s="13">
        <f t="shared" si="1"/>
        <v>12.272604724351503</v>
      </c>
      <c r="S152" s="13">
        <f t="shared" si="1"/>
        <v>84.389732457087263</v>
      </c>
      <c r="T152" s="13">
        <f t="shared" si="1"/>
        <v>5.4479279989998082</v>
      </c>
      <c r="U152" s="13">
        <f t="shared" si="1"/>
        <v>22.47797067551604</v>
      </c>
      <c r="V152" s="13">
        <f t="shared" si="1"/>
        <v>56.101811835392702</v>
      </c>
      <c r="W152" s="13">
        <f t="shared" si="1"/>
        <v>29.409291323272637</v>
      </c>
      <c r="X152" s="13">
        <f t="shared" si="1"/>
        <v>19.730775706667739</v>
      </c>
      <c r="Y152" s="13">
        <f t="shared" si="1"/>
        <v>14.081759360354146</v>
      </c>
      <c r="Z152" s="13">
        <f t="shared" si="1"/>
        <v>8.4474409498311616</v>
      </c>
      <c r="AA152" s="13">
        <f t="shared" si="1"/>
        <v>9.8269710007857238</v>
      </c>
      <c r="AB152" s="13">
        <f t="shared" si="1"/>
        <v>52.0917233481306</v>
      </c>
      <c r="AC152" s="13">
        <f t="shared" si="1"/>
        <v>20.91253317852992</v>
      </c>
      <c r="AD152" s="13">
        <f t="shared" si="1"/>
        <v>1.6986539368413807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177.19542810688836</v>
      </c>
      <c r="F154" s="13">
        <f>SUM(F$141, F$153, -1 * IF(OR($B$6=2005,$B$6&gt;=2020),SUM(F$99:F$122),0), IF(AND(ISNUMBER(SEARCH($B$4,"AT|BE|CH|GB|IE|LT|LU|NL")),SUM(F$143:F$149)&gt;0),SUM(F$143:F$149)-SUM(F$27:F$33),0))</f>
        <v>332.1471993481864</v>
      </c>
      <c r="G154" s="13">
        <f>SUM(G$141, G$153, IF(AND(ISNUMBER(SEARCH($B$4,"AT|BE|CH|GB|IE|LT|LU|NL")),SUM(G$143:G$149)&gt;0),SUM(G$143:G$149)-SUM(G$27:G$33),0))</f>
        <v>96.579197564815615</v>
      </c>
      <c r="H154" s="13">
        <f>SUM(H$141, H$153, IF(AND(ISNUMBER(SEARCH($B$4,"AT|BE|CH|GB|IE|LT|LU|NL")),SUM(H$143:H$149)&gt;0),SUM(H$143:H$149)-SUM(H$27:H$33),0))</f>
        <v>80.874310617386897</v>
      </c>
      <c r="I154" s="13">
        <f t="shared" ref="I154:AD154" si="2">SUM(I$141, I$153, IF(AND(ISNUMBER(SEARCH($B$4,"AT|BE|CH|GB|IE|LT|LU|NL")),SUM(I$143:I$149)&gt;0),SUM(I$143:I$149)-SUM(I$27:I$33),0))</f>
        <v>70.578749817282755</v>
      </c>
      <c r="J154" s="13">
        <f t="shared" si="2"/>
        <v>85.249463051567091</v>
      </c>
      <c r="K154" s="13">
        <f t="shared" si="2"/>
        <v>100.62030034511874</v>
      </c>
      <c r="L154" s="13">
        <f t="shared" si="2"/>
        <v>6.7768612359932652</v>
      </c>
      <c r="M154" s="13">
        <f t="shared" si="2"/>
        <v>1119.5316125397071</v>
      </c>
      <c r="N154" s="13">
        <f t="shared" si="2"/>
        <v>26.206704184881144</v>
      </c>
      <c r="O154" s="13">
        <f t="shared" si="2"/>
        <v>1.3458426509418684</v>
      </c>
      <c r="P154" s="13">
        <f t="shared" si="2"/>
        <v>2.3643389331745719</v>
      </c>
      <c r="Q154" s="13">
        <f t="shared" si="2"/>
        <v>1.4770981797362952</v>
      </c>
      <c r="R154" s="13">
        <f t="shared" si="2"/>
        <v>12.272604724351503</v>
      </c>
      <c r="S154" s="13">
        <f t="shared" si="2"/>
        <v>84.389732457087263</v>
      </c>
      <c r="T154" s="13">
        <f t="shared" si="2"/>
        <v>5.4479279989998082</v>
      </c>
      <c r="U154" s="13">
        <f t="shared" si="2"/>
        <v>22.47797067551604</v>
      </c>
      <c r="V154" s="13">
        <f t="shared" si="2"/>
        <v>56.101811835392702</v>
      </c>
      <c r="W154" s="13">
        <f t="shared" si="2"/>
        <v>29.409291323272637</v>
      </c>
      <c r="X154" s="13">
        <f t="shared" si="2"/>
        <v>19.730775706667739</v>
      </c>
      <c r="Y154" s="13">
        <f t="shared" si="2"/>
        <v>14.081759360354146</v>
      </c>
      <c r="Z154" s="13">
        <f t="shared" si="2"/>
        <v>8.4474409498311616</v>
      </c>
      <c r="AA154" s="13">
        <f t="shared" si="2"/>
        <v>9.8269710007857238</v>
      </c>
      <c r="AB154" s="13">
        <f t="shared" si="2"/>
        <v>52.0917233481306</v>
      </c>
      <c r="AC154" s="13">
        <f t="shared" si="2"/>
        <v>20.91253317852992</v>
      </c>
      <c r="AD154" s="13">
        <f t="shared" si="2"/>
        <v>1.6986539368413807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4.7253665293367497</v>
      </c>
      <c r="F157" s="22">
        <v>0.1216130484623895</v>
      </c>
      <c r="G157" s="22">
        <v>0.29284738815867495</v>
      </c>
      <c r="H157" s="22" t="s">
        <v>390</v>
      </c>
      <c r="I157" s="22">
        <v>6.3266515131665188E-2</v>
      </c>
      <c r="J157" s="22">
        <v>6.3266515131665188E-2</v>
      </c>
      <c r="K157" s="22">
        <v>6.3266515131665188E-2</v>
      </c>
      <c r="L157" s="22">
        <v>3.0367927263199288E-2</v>
      </c>
      <c r="M157" s="22">
        <v>0.91124452233909903</v>
      </c>
      <c r="N157" s="22">
        <v>0</v>
      </c>
      <c r="O157" s="22">
        <v>3.0330622331153955E-3</v>
      </c>
      <c r="P157" s="22">
        <v>1.8477275673001834E-3</v>
      </c>
      <c r="Q157" s="22">
        <v>3.486278428868271E-5</v>
      </c>
      <c r="R157" s="22">
        <v>1.0458835286604812E-2</v>
      </c>
      <c r="S157" s="22">
        <v>7.3909102692007334E-3</v>
      </c>
      <c r="T157" s="22">
        <v>3.0679250174040786E-3</v>
      </c>
      <c r="U157" s="22">
        <v>3.486278428868271E-5</v>
      </c>
      <c r="V157" s="22">
        <v>0.6059151909373055</v>
      </c>
      <c r="W157" s="22" t="s">
        <v>390</v>
      </c>
      <c r="X157" s="22">
        <v>1.778001998722818E-3</v>
      </c>
      <c r="Y157" s="22">
        <v>1.0737737560914274E-2</v>
      </c>
      <c r="Z157" s="22">
        <v>1.1992797795306851E-2</v>
      </c>
      <c r="AA157" s="22">
        <v>2.7541599588059339E-3</v>
      </c>
      <c r="AB157" s="22">
        <v>2.7262697313749876E-2</v>
      </c>
      <c r="AC157" s="22" t="s">
        <v>391</v>
      </c>
      <c r="AD157" s="22" t="s">
        <v>391</v>
      </c>
      <c r="AE157" s="59"/>
      <c r="AF157" s="22">
        <v>15266.413240014157</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0.11841073111548729</v>
      </c>
      <c r="F158" s="22">
        <v>1.9563775696037702E-2</v>
      </c>
      <c r="G158" s="22">
        <v>1.1145682988209454E-2</v>
      </c>
      <c r="H158" s="22" t="s">
        <v>390</v>
      </c>
      <c r="I158" s="22">
        <v>9.9364048913408204E-4</v>
      </c>
      <c r="J158" s="22">
        <v>9.9364048913408204E-4</v>
      </c>
      <c r="K158" s="22">
        <v>9.9364048913408204E-4</v>
      </c>
      <c r="L158" s="22">
        <v>1.490460733701123E-4</v>
      </c>
      <c r="M158" s="22">
        <v>0.55568410854119954</v>
      </c>
      <c r="N158" s="22">
        <v>0.31541378011460369</v>
      </c>
      <c r="O158" s="22">
        <v>1.1127634889336205E-4</v>
      </c>
      <c r="P158" s="22">
        <v>6.8750910767404301E-5</v>
      </c>
      <c r="Q158" s="22">
        <v>1.3588033751169597E-6</v>
      </c>
      <c r="R158" s="22">
        <v>3.7407720136553276E-4</v>
      </c>
      <c r="S158" s="22">
        <v>2.7826931118341176E-4</v>
      </c>
      <c r="T158" s="22">
        <v>1.1349692579850813E-4</v>
      </c>
      <c r="U158" s="22">
        <v>1.3134468735364796E-6</v>
      </c>
      <c r="V158" s="22">
        <v>2.2232175796312318E-2</v>
      </c>
      <c r="W158" s="22" t="s">
        <v>390</v>
      </c>
      <c r="X158" s="22">
        <v>6.4854034976077901E-5</v>
      </c>
      <c r="Y158" s="22">
        <v>3.8018519570051797E-4</v>
      </c>
      <c r="Z158" s="22">
        <v>4.2238935497081751E-4</v>
      </c>
      <c r="AA158" s="22">
        <v>1.0063270440032878E-4</v>
      </c>
      <c r="AB158" s="22">
        <v>9.680612900477421E-4</v>
      </c>
      <c r="AC158" s="22" t="s">
        <v>391</v>
      </c>
      <c r="AD158" s="22" t="s">
        <v>391</v>
      </c>
      <c r="AE158" s="59"/>
      <c r="AF158" s="22">
        <v>549.30537791469226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9.3480000000000008E-2</v>
      </c>
      <c r="F163" s="24">
        <v>0.246</v>
      </c>
      <c r="G163" s="24">
        <v>1.8696000000000001E-2</v>
      </c>
      <c r="H163" s="24">
        <v>2.1156000000000001E-2</v>
      </c>
      <c r="I163" s="24" t="s">
        <v>390</v>
      </c>
      <c r="J163" s="24" t="s">
        <v>390</v>
      </c>
      <c r="K163" s="24" t="s">
        <v>390</v>
      </c>
      <c r="L163" s="24" t="s">
        <v>390</v>
      </c>
      <c r="M163" s="24">
        <v>2.6568000000000001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492</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conditionalFormatting sqref="AF14:AK46">
    <cfRule type="containsText" dxfId="55" priority="5" stopIfTrue="1" operator="containsText" text="NA">
      <formula>NOT(ISERROR(SEARCH("NA",AF14)))</formula>
    </cfRule>
    <cfRule type="containsText" dxfId="54" priority="6" stopIfTrue="1" operator="containsText" text="NO">
      <formula>NOT(ISERROR(SEARCH("NO",AF14)))</formula>
    </cfRule>
    <cfRule type="containsText" dxfId="53" priority="7" stopIfTrue="1" operator="containsText" text="IE">
      <formula>NOT(ISERROR(SEARCH("IE",AF14)))</formula>
    </cfRule>
    <cfRule type="containsText" dxfId="52" priority="8" stopIfTrue="1" operator="containsText" text="NE">
      <formula>NOT(ISERROR(SEARCH("NE",AF14)))</formula>
    </cfRule>
  </conditionalFormatting>
  <conditionalFormatting sqref="AF47:AK140">
    <cfRule type="containsText" dxfId="51" priority="1" stopIfTrue="1" operator="containsText" text="NA">
      <formula>NOT(ISERROR(SEARCH("NA",AF47)))</formula>
    </cfRule>
    <cfRule type="containsText" dxfId="50" priority="2" stopIfTrue="1" operator="containsText" text="NO">
      <formula>NOT(ISERROR(SEARCH("NO",AF47)))</formula>
    </cfRule>
    <cfRule type="containsText" dxfId="49" priority="3" stopIfTrue="1" operator="containsText" text="IE">
      <formula>NOT(ISERROR(SEARCH("IE",AF47)))</formula>
    </cfRule>
    <cfRule type="containsText" dxfId="48"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1992</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1992</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276.11354509947159</v>
      </c>
      <c r="F14" s="183">
        <v>7.7679509920000029</v>
      </c>
      <c r="G14" s="183">
        <v>906.86151014052757</v>
      </c>
      <c r="H14" s="183" t="s">
        <v>391</v>
      </c>
      <c r="I14" s="183">
        <v>55.542219333600485</v>
      </c>
      <c r="J14" s="183">
        <v>88.36397874592798</v>
      </c>
      <c r="K14" s="183">
        <v>121.65471568812998</v>
      </c>
      <c r="L14" s="183">
        <v>1.0360213930878843</v>
      </c>
      <c r="M14" s="183">
        <v>24.071534819886001</v>
      </c>
      <c r="N14" s="183">
        <v>4.7613555356193649</v>
      </c>
      <c r="O14" s="183">
        <v>0.26675379403777333</v>
      </c>
      <c r="P14" s="183">
        <v>1.4409467660955149</v>
      </c>
      <c r="Q14" s="183">
        <v>2.4465772057913182</v>
      </c>
      <c r="R14" s="183">
        <v>5.5919080406269588</v>
      </c>
      <c r="S14" s="183">
        <v>3.4881704342153963</v>
      </c>
      <c r="T14" s="183">
        <v>8.3043521828098097</v>
      </c>
      <c r="U14" s="183">
        <v>20.620361678733858</v>
      </c>
      <c r="V14" s="183">
        <v>8.256093385758172</v>
      </c>
      <c r="W14" s="183">
        <v>3.5326692881324169</v>
      </c>
      <c r="X14" s="183">
        <v>1.1173360963672892E-2</v>
      </c>
      <c r="Y14" s="183">
        <v>1.8168951594968393E-2</v>
      </c>
      <c r="Z14" s="183">
        <v>1.7291449975445204E-2</v>
      </c>
      <c r="AA14" s="183">
        <v>1.3772726432841951E-2</v>
      </c>
      <c r="AB14" s="183">
        <v>6.0406488966928469E-2</v>
      </c>
      <c r="AC14" s="183">
        <v>3.5873869749169143</v>
      </c>
      <c r="AD14" s="183">
        <v>0.77599325368788441</v>
      </c>
      <c r="AE14" s="184"/>
      <c r="AF14" s="183">
        <v>16115.053265935512</v>
      </c>
      <c r="AG14" s="183">
        <v>533999.97973909613</v>
      </c>
      <c r="AH14" s="183">
        <v>33793.305927999987</v>
      </c>
      <c r="AI14" s="183">
        <v>12.761100000000001</v>
      </c>
      <c r="AJ14" s="183">
        <v>1555.9342898570817</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0.43110699999999996</v>
      </c>
      <c r="F15" s="183">
        <v>1.7829999999999999E-2</v>
      </c>
      <c r="G15" s="183">
        <v>1.291445</v>
      </c>
      <c r="H15" s="183" t="s">
        <v>390</v>
      </c>
      <c r="I15" s="183">
        <v>7.4156250000000007E-2</v>
      </c>
      <c r="J15" s="183">
        <v>8.8648249999999998E-2</v>
      </c>
      <c r="K15" s="183">
        <v>0.104046</v>
      </c>
      <c r="L15" s="183">
        <v>6.9621578981894933E-3</v>
      </c>
      <c r="M15" s="183">
        <v>2.486E-2</v>
      </c>
      <c r="N15" s="183">
        <v>6.939629094524999E-3</v>
      </c>
      <c r="O15" s="183">
        <v>1.8436394035875002E-3</v>
      </c>
      <c r="P15" s="183">
        <v>6.0799938320000007E-4</v>
      </c>
      <c r="Q15" s="183">
        <v>6.078072546500001E-3</v>
      </c>
      <c r="R15" s="183">
        <v>4.0073442527459998E-3</v>
      </c>
      <c r="S15" s="183">
        <v>8.0893468882746004E-3</v>
      </c>
      <c r="T15" s="183">
        <v>0.38096328266315849</v>
      </c>
      <c r="U15" s="183">
        <v>3.1164396435199998E-3</v>
      </c>
      <c r="V15" s="183">
        <v>0.13293971980752498</v>
      </c>
      <c r="W15" s="183">
        <v>4.1955571750000005E-3</v>
      </c>
      <c r="X15" s="183">
        <v>6.0585711711000003E-6</v>
      </c>
      <c r="Y15" s="183">
        <v>1.9781303617599997E-5</v>
      </c>
      <c r="Z15" s="183">
        <v>6.7481475761000012E-6</v>
      </c>
      <c r="AA15" s="183">
        <v>1.0504392667299997E-5</v>
      </c>
      <c r="AB15" s="183">
        <v>4.3092415032100003E-5</v>
      </c>
      <c r="AC15" s="183">
        <v>2.8533069180000002E-6</v>
      </c>
      <c r="AD15" s="183">
        <v>4.976960549282399E-3</v>
      </c>
      <c r="AE15" s="184"/>
      <c r="AF15" s="183">
        <v>1628.2239939999999</v>
      </c>
      <c r="AG15" s="186" t="s">
        <v>391</v>
      </c>
      <c r="AH15" s="183">
        <v>999.25785000000008</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24.621087299999999</v>
      </c>
      <c r="F16" s="183">
        <v>5.0422269990000004</v>
      </c>
      <c r="G16" s="183">
        <v>33.547970991</v>
      </c>
      <c r="H16" s="183">
        <v>0.39369999999999994</v>
      </c>
      <c r="I16" s="183">
        <v>5.344933112999998</v>
      </c>
      <c r="J16" s="183">
        <v>8.2217704789999999</v>
      </c>
      <c r="K16" s="183">
        <v>12.508301801000002</v>
      </c>
      <c r="L16" s="183">
        <v>0.11201479083226716</v>
      </c>
      <c r="M16" s="183">
        <v>8.5384840000000004</v>
      </c>
      <c r="N16" s="183">
        <v>0.10228402012747365</v>
      </c>
      <c r="O16" s="183">
        <v>1.003876920357949E-2</v>
      </c>
      <c r="P16" s="183">
        <v>7.7199427482109312E-2</v>
      </c>
      <c r="Q16" s="183">
        <v>3.3900444646721338E-2</v>
      </c>
      <c r="R16" s="183">
        <v>0.22544630942647712</v>
      </c>
      <c r="S16" s="183">
        <v>5.1258280605152064E-2</v>
      </c>
      <c r="T16" s="183">
        <v>0.11740199047308897</v>
      </c>
      <c r="U16" s="183">
        <v>0.98577468887429898</v>
      </c>
      <c r="V16" s="183">
        <v>0.48544688253391549</v>
      </c>
      <c r="W16" s="183">
        <v>8.9054311545664663E-2</v>
      </c>
      <c r="X16" s="183">
        <v>6.1075948349999992E-2</v>
      </c>
      <c r="Y16" s="183">
        <v>5.2726900700000006E-3</v>
      </c>
      <c r="Z16" s="183">
        <v>4.8838171900000005E-3</v>
      </c>
      <c r="AA16" s="183">
        <v>4.8838171900000005E-3</v>
      </c>
      <c r="AB16" s="183">
        <v>7.6116272799999996E-2</v>
      </c>
      <c r="AC16" s="183">
        <v>0.1634481196888353</v>
      </c>
      <c r="AD16" s="183">
        <v>2.834976198852756E-2</v>
      </c>
      <c r="AE16" s="184"/>
      <c r="AF16" s="183" t="s">
        <v>391</v>
      </c>
      <c r="AG16" s="186">
        <v>24393.294354145022</v>
      </c>
      <c r="AH16" s="183">
        <v>10711.787014164496</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36.211418094999978</v>
      </c>
      <c r="F17" s="183">
        <v>5.3361721999999991</v>
      </c>
      <c r="G17" s="183">
        <v>44.109102916000019</v>
      </c>
      <c r="H17" s="183">
        <v>0.11644</v>
      </c>
      <c r="I17" s="183">
        <v>12.045811710999999</v>
      </c>
      <c r="J17" s="183">
        <v>19.492304374999989</v>
      </c>
      <c r="K17" s="183">
        <v>32.174912203000019</v>
      </c>
      <c r="L17" s="183">
        <v>0.16752260936238703</v>
      </c>
      <c r="M17" s="183">
        <v>330.87230673813332</v>
      </c>
      <c r="N17" s="183">
        <v>57.140444934036353</v>
      </c>
      <c r="O17" s="183">
        <v>0.43934776702572703</v>
      </c>
      <c r="P17" s="183">
        <v>0.28267299559572001</v>
      </c>
      <c r="Q17" s="183">
        <v>0.23606193534892939</v>
      </c>
      <c r="R17" s="183">
        <v>1.2249679526371529</v>
      </c>
      <c r="S17" s="183">
        <v>5.4031302243129966</v>
      </c>
      <c r="T17" s="183">
        <v>0.77721681772042406</v>
      </c>
      <c r="U17" s="183">
        <v>0.79560845570967864</v>
      </c>
      <c r="V17" s="183">
        <v>18.678288911112567</v>
      </c>
      <c r="W17" s="183">
        <v>49.741991720112004</v>
      </c>
      <c r="X17" s="183">
        <v>1.6459011953237842E-2</v>
      </c>
      <c r="Y17" s="183">
        <v>0.16097372809993812</v>
      </c>
      <c r="Z17" s="183">
        <v>4.8117637193017197E-2</v>
      </c>
      <c r="AA17" s="183">
        <v>5.5027522669060698E-2</v>
      </c>
      <c r="AB17" s="183">
        <v>0.28057789991525378</v>
      </c>
      <c r="AC17" s="183">
        <v>0.39489257787894116</v>
      </c>
      <c r="AD17" s="183">
        <v>0.81661134416379422</v>
      </c>
      <c r="AE17" s="184"/>
      <c r="AF17" s="183">
        <v>7963.8026124999997</v>
      </c>
      <c r="AG17" s="186">
        <v>87735.944020596711</v>
      </c>
      <c r="AH17" s="183">
        <v>51344.923717732803</v>
      </c>
      <c r="AI17" s="186" t="s">
        <v>391</v>
      </c>
      <c r="AJ17" s="186" t="s">
        <v>391</v>
      </c>
      <c r="AK17" s="185" t="s">
        <v>391</v>
      </c>
      <c r="AL17" s="160" t="s">
        <v>49</v>
      </c>
    </row>
    <row r="18" spans="1:39" s="2" customFormat="1" ht="24.75" customHeight="1" thickBot="1" x14ac:dyDescent="0.3">
      <c r="A18" s="120" t="s">
        <v>53</v>
      </c>
      <c r="B18" s="120" t="s">
        <v>60</v>
      </c>
      <c r="C18" s="121" t="s">
        <v>61</v>
      </c>
      <c r="D18" s="181"/>
      <c r="E18" s="182">
        <v>0.60852780000000029</v>
      </c>
      <c r="F18" s="182">
        <v>4.4193399999999987E-2</v>
      </c>
      <c r="G18" s="182">
        <v>1.2830878419999998</v>
      </c>
      <c r="H18" s="182" t="s">
        <v>391</v>
      </c>
      <c r="I18" s="182">
        <v>0.11255790899999998</v>
      </c>
      <c r="J18" s="182">
        <v>0.25060257400000002</v>
      </c>
      <c r="K18" s="182">
        <v>0.98742129999999972</v>
      </c>
      <c r="L18" s="182">
        <v>6.8655987592542251E-3</v>
      </c>
      <c r="M18" s="182">
        <v>0.10699859999999999</v>
      </c>
      <c r="N18" s="182">
        <v>2.9877714224615992E-2</v>
      </c>
      <c r="O18" s="182">
        <v>1.8008023184824999E-3</v>
      </c>
      <c r="P18" s="182">
        <v>5.1483128316970996E-3</v>
      </c>
      <c r="Q18" s="182">
        <v>2.8525441566203003E-2</v>
      </c>
      <c r="R18" s="182">
        <v>2.2991251766855996E-2</v>
      </c>
      <c r="S18" s="182">
        <v>3.231660453706859E-2</v>
      </c>
      <c r="T18" s="182">
        <v>8.7331111319613505E-2</v>
      </c>
      <c r="U18" s="182">
        <v>1.0369461025905998E-2</v>
      </c>
      <c r="V18" s="182">
        <v>9.480553492695501E-2</v>
      </c>
      <c r="W18" s="182">
        <v>9.9335161750999986E-3</v>
      </c>
      <c r="X18" s="182">
        <v>1.2964350091935678E-4</v>
      </c>
      <c r="Y18" s="182">
        <v>2.1172341023126628E-4</v>
      </c>
      <c r="Z18" s="182">
        <v>2.0657482362761081E-4</v>
      </c>
      <c r="AA18" s="182">
        <v>1.5943620096991041E-4</v>
      </c>
      <c r="AB18" s="183">
        <v>7.0737793574814436E-4</v>
      </c>
      <c r="AC18" s="182">
        <v>6.3959007945580014E-3</v>
      </c>
      <c r="AD18" s="182">
        <v>6.1942794498595251E-3</v>
      </c>
      <c r="AE18" s="184"/>
      <c r="AF18" s="186">
        <v>686.99933310000006</v>
      </c>
      <c r="AG18" s="186">
        <v>1098.997061</v>
      </c>
      <c r="AH18" s="186">
        <v>1357.136765</v>
      </c>
      <c r="AI18" s="186" t="s">
        <v>391</v>
      </c>
      <c r="AJ18" s="186" t="s">
        <v>391</v>
      </c>
      <c r="AK18" s="185" t="s">
        <v>391</v>
      </c>
      <c r="AL18" s="160" t="s">
        <v>49</v>
      </c>
    </row>
    <row r="19" spans="1:39" s="2" customFormat="1" ht="24.75" customHeight="1" thickBot="1" x14ac:dyDescent="0.3">
      <c r="A19" s="120" t="s">
        <v>53</v>
      </c>
      <c r="B19" s="120" t="s">
        <v>62</v>
      </c>
      <c r="C19" s="121" t="s">
        <v>63</v>
      </c>
      <c r="D19" s="181"/>
      <c r="E19" s="182">
        <v>40.644106114999957</v>
      </c>
      <c r="F19" s="183">
        <v>0.96560099999999982</v>
      </c>
      <c r="G19" s="183">
        <v>91.785217999000011</v>
      </c>
      <c r="H19" s="183" t="s">
        <v>391</v>
      </c>
      <c r="I19" s="183">
        <v>7.4454746819999933</v>
      </c>
      <c r="J19" s="183">
        <v>14.359919672000011</v>
      </c>
      <c r="K19" s="183">
        <v>34.577858398000004</v>
      </c>
      <c r="L19" s="183">
        <v>5.3934054953783346E-2</v>
      </c>
      <c r="M19" s="183">
        <v>3.0097689999999995</v>
      </c>
      <c r="N19" s="183">
        <v>0.38858051026339435</v>
      </c>
      <c r="O19" s="183">
        <v>1.7302690927357572E-2</v>
      </c>
      <c r="P19" s="183">
        <v>0.14748736860499037</v>
      </c>
      <c r="Q19" s="183">
        <v>0.34004271444706685</v>
      </c>
      <c r="R19" s="183">
        <v>0.72249430684634108</v>
      </c>
      <c r="S19" s="183">
        <v>0.39302554016540658</v>
      </c>
      <c r="T19" s="183">
        <v>1.4228987738783918</v>
      </c>
      <c r="U19" s="183">
        <v>2.682215505361091</v>
      </c>
      <c r="V19" s="183">
        <v>0.89825074601593813</v>
      </c>
      <c r="W19" s="183">
        <v>0.41137953174640018</v>
      </c>
      <c r="X19" s="183">
        <v>1.6062267768489809E-3</v>
      </c>
      <c r="Y19" s="183">
        <v>2.5873981261651554E-3</v>
      </c>
      <c r="Z19" s="183">
        <v>2.5407241460593233E-3</v>
      </c>
      <c r="AA19" s="183">
        <v>1.9925566894168681E-3</v>
      </c>
      <c r="AB19" s="183">
        <v>8.7269057384903211E-3</v>
      </c>
      <c r="AC19" s="183">
        <v>0.42646592835695679</v>
      </c>
      <c r="AD19" s="183">
        <v>9.335535389506279E-2</v>
      </c>
      <c r="AE19" s="184"/>
      <c r="AF19" s="183">
        <v>9202.6319919542675</v>
      </c>
      <c r="AG19" s="186">
        <v>63961.859367169607</v>
      </c>
      <c r="AH19" s="183">
        <v>19962.683564642863</v>
      </c>
      <c r="AI19" s="183" t="s">
        <v>391</v>
      </c>
      <c r="AJ19" s="186" t="s">
        <v>391</v>
      </c>
      <c r="AK19" s="185" t="s">
        <v>391</v>
      </c>
      <c r="AL19" s="160" t="s">
        <v>49</v>
      </c>
    </row>
    <row r="20" spans="1:39" s="2" customFormat="1" ht="24.75" customHeight="1" thickBot="1" x14ac:dyDescent="0.3">
      <c r="A20" s="120" t="s">
        <v>53</v>
      </c>
      <c r="B20" s="120" t="s">
        <v>64</v>
      </c>
      <c r="C20" s="121" t="s">
        <v>65</v>
      </c>
      <c r="D20" s="181"/>
      <c r="E20" s="182">
        <v>7.4234660039999945</v>
      </c>
      <c r="F20" s="183">
        <v>0.75018900000000011</v>
      </c>
      <c r="G20" s="183">
        <v>17.314002425999984</v>
      </c>
      <c r="H20" s="183">
        <v>1.9729233383557685E-5</v>
      </c>
      <c r="I20" s="183">
        <v>1.3165201560000002</v>
      </c>
      <c r="J20" s="183">
        <v>2.0842274949999995</v>
      </c>
      <c r="K20" s="183">
        <v>3.6020703530000002</v>
      </c>
      <c r="L20" s="183">
        <v>9.8564159766927423E-2</v>
      </c>
      <c r="M20" s="183">
        <v>1.5041473000000003</v>
      </c>
      <c r="N20" s="183">
        <v>0.26353192231797712</v>
      </c>
      <c r="O20" s="183">
        <v>1.2313723106596137E-2</v>
      </c>
      <c r="P20" s="183">
        <v>3.4826514648405769E-2</v>
      </c>
      <c r="Q20" s="183">
        <v>0.24857932118773254</v>
      </c>
      <c r="R20" s="183">
        <v>0.21761199297804609</v>
      </c>
      <c r="S20" s="183">
        <v>0.29048685832397392</v>
      </c>
      <c r="T20" s="183">
        <v>1.0216111824899745</v>
      </c>
      <c r="U20" s="183">
        <v>0.31060708715426233</v>
      </c>
      <c r="V20" s="183">
        <v>0.55878088193254671</v>
      </c>
      <c r="W20" s="183">
        <v>7.2524045692653027E-2</v>
      </c>
      <c r="X20" s="183">
        <v>1.352898704240687E-3</v>
      </c>
      <c r="Y20" s="183">
        <v>2.255699883750207E-3</v>
      </c>
      <c r="Z20" s="183">
        <v>2.0508379755767915E-3</v>
      </c>
      <c r="AA20" s="183">
        <v>1.5856514782665843E-3</v>
      </c>
      <c r="AB20" s="183">
        <v>7.2450880418342672E-3</v>
      </c>
      <c r="AC20" s="183">
        <v>7.8202470618196282E-2</v>
      </c>
      <c r="AD20" s="183">
        <v>4.1154730127259613E-2</v>
      </c>
      <c r="AE20" s="184"/>
      <c r="AF20" s="183">
        <v>3822.6763730000002</v>
      </c>
      <c r="AG20" s="186">
        <v>11157.336267120956</v>
      </c>
      <c r="AH20" s="183">
        <v>2029.4319640000006</v>
      </c>
      <c r="AI20" s="183">
        <v>8189.1823291028495</v>
      </c>
      <c r="AJ20" s="186" t="s">
        <v>391</v>
      </c>
      <c r="AK20" s="185" t="s">
        <v>391</v>
      </c>
      <c r="AL20" s="160" t="s">
        <v>49</v>
      </c>
    </row>
    <row r="21" spans="1:39" s="2" customFormat="1" ht="24.75" customHeight="1" thickBot="1" x14ac:dyDescent="0.3">
      <c r="A21" s="120" t="s">
        <v>53</v>
      </c>
      <c r="B21" s="120" t="s">
        <v>66</v>
      </c>
      <c r="C21" s="121" t="s">
        <v>67</v>
      </c>
      <c r="D21" s="181"/>
      <c r="E21" s="182">
        <v>5.6008499070000113</v>
      </c>
      <c r="F21" s="183">
        <v>1.0231033980000004</v>
      </c>
      <c r="G21" s="183">
        <v>20.079896182000038</v>
      </c>
      <c r="H21" s="183">
        <v>1.1135999999999998E-5</v>
      </c>
      <c r="I21" s="183">
        <v>2.3415242510000001</v>
      </c>
      <c r="J21" s="183">
        <v>4.5369573859999974</v>
      </c>
      <c r="K21" s="183">
        <v>11.509013346999994</v>
      </c>
      <c r="L21" s="183">
        <v>0.18729513384543861</v>
      </c>
      <c r="M21" s="183">
        <v>3.4915477409999944</v>
      </c>
      <c r="N21" s="183">
        <v>0.58296515186372322</v>
      </c>
      <c r="O21" s="183">
        <v>2.5394071350218463E-2</v>
      </c>
      <c r="P21" s="183">
        <v>5.5505623469626286E-2</v>
      </c>
      <c r="Q21" s="183">
        <v>0.57889592887669539</v>
      </c>
      <c r="R21" s="183">
        <v>0.41131720059683102</v>
      </c>
      <c r="S21" s="183">
        <v>0.66145375899271353</v>
      </c>
      <c r="T21" s="183">
        <v>1.9904234751541949</v>
      </c>
      <c r="U21" s="183">
        <v>0.16755110205678755</v>
      </c>
      <c r="V21" s="183">
        <v>1.2168145782384996</v>
      </c>
      <c r="W21" s="183">
        <v>0.11980401190524047</v>
      </c>
      <c r="X21" s="183">
        <v>2.8236046111018401E-3</v>
      </c>
      <c r="Y21" s="183">
        <v>4.6116673159081129E-3</v>
      </c>
      <c r="Z21" s="183">
        <v>4.540227821020754E-3</v>
      </c>
      <c r="AA21" s="183">
        <v>3.5190575914328601E-3</v>
      </c>
      <c r="AB21" s="183">
        <v>1.5494557339463564E-2</v>
      </c>
      <c r="AC21" s="183">
        <v>9.3535938049275832E-2</v>
      </c>
      <c r="AD21" s="183">
        <v>8.8591851803964394E-2</v>
      </c>
      <c r="AE21" s="184"/>
      <c r="AF21" s="183">
        <v>5527.5245681654924</v>
      </c>
      <c r="AG21" s="183">
        <v>13984.05331574812</v>
      </c>
      <c r="AH21" s="183">
        <v>8287.7709452000017</v>
      </c>
      <c r="AI21" s="183">
        <v>1.3919999999999999</v>
      </c>
      <c r="AJ21" s="186" t="s">
        <v>391</v>
      </c>
      <c r="AK21" s="185" t="s">
        <v>391</v>
      </c>
      <c r="AL21" s="160" t="s">
        <v>49</v>
      </c>
    </row>
    <row r="22" spans="1:39" s="2" customFormat="1" ht="24.75" customHeight="1" thickBot="1" x14ac:dyDescent="0.3">
      <c r="A22" s="120" t="s">
        <v>53</v>
      </c>
      <c r="B22" s="123" t="s">
        <v>68</v>
      </c>
      <c r="C22" s="121" t="s">
        <v>69</v>
      </c>
      <c r="D22" s="181"/>
      <c r="E22" s="182">
        <v>19.682834227000001</v>
      </c>
      <c r="F22" s="183">
        <v>1.2635427999999991</v>
      </c>
      <c r="G22" s="183">
        <v>21.83526190500011</v>
      </c>
      <c r="H22" s="183" t="s">
        <v>391</v>
      </c>
      <c r="I22" s="183">
        <v>3.9546230899999992</v>
      </c>
      <c r="J22" s="183">
        <v>6.694492231000007</v>
      </c>
      <c r="K22" s="183">
        <v>12.790411531000018</v>
      </c>
      <c r="L22" s="183">
        <v>0.12551069772472379</v>
      </c>
      <c r="M22" s="183">
        <v>17.161984598000004</v>
      </c>
      <c r="N22" s="183">
        <v>1.4643708962813431</v>
      </c>
      <c r="O22" s="183">
        <v>0.22491927025085132</v>
      </c>
      <c r="P22" s="183">
        <v>0.23822431597616117</v>
      </c>
      <c r="Q22" s="183">
        <v>0.87312331950823174</v>
      </c>
      <c r="R22" s="183">
        <v>0.66790114052735583</v>
      </c>
      <c r="S22" s="183">
        <v>1.2576330144653853</v>
      </c>
      <c r="T22" s="183">
        <v>1.7808163753038917</v>
      </c>
      <c r="U22" s="183">
        <v>0.17701640728080623</v>
      </c>
      <c r="V22" s="183">
        <v>2.5612680077430969</v>
      </c>
      <c r="W22" s="183">
        <v>1.1773965197377809</v>
      </c>
      <c r="X22" s="183">
        <v>5.4057237271396396E-3</v>
      </c>
      <c r="Y22" s="183">
        <v>8.7169269898035237E-3</v>
      </c>
      <c r="Z22" s="183">
        <v>6.1959788664364482E-3</v>
      </c>
      <c r="AA22" s="183">
        <v>4.8247484179713808E-3</v>
      </c>
      <c r="AB22" s="183">
        <v>2.5143378001351011E-2</v>
      </c>
      <c r="AC22" s="183">
        <v>9.3996691983877612E-2</v>
      </c>
      <c r="AD22" s="183">
        <v>8.2910133880043577E-2</v>
      </c>
      <c r="AE22" s="184"/>
      <c r="AF22" s="183">
        <v>12178.768739416058</v>
      </c>
      <c r="AG22" s="183">
        <v>19909.114813664328</v>
      </c>
      <c r="AH22" s="183">
        <v>31924.953849499983</v>
      </c>
      <c r="AI22" s="183">
        <v>226.44499999999999</v>
      </c>
      <c r="AJ22" s="183" t="s">
        <v>391</v>
      </c>
      <c r="AK22" s="185" t="s">
        <v>391</v>
      </c>
      <c r="AL22" s="160" t="s">
        <v>49</v>
      </c>
    </row>
    <row r="23" spans="1:39" s="2" customFormat="1" ht="24.75" customHeight="1" thickBot="1" x14ac:dyDescent="0.3">
      <c r="A23" s="120" t="s">
        <v>70</v>
      </c>
      <c r="B23" s="123" t="s">
        <v>393</v>
      </c>
      <c r="C23" s="121" t="s">
        <v>394</v>
      </c>
      <c r="E23" s="183">
        <v>1.7678002222222222</v>
      </c>
      <c r="F23" s="183">
        <v>0.32904044444444447</v>
      </c>
      <c r="G23" s="183">
        <v>0.14699999999999999</v>
      </c>
      <c r="H23" s="183">
        <v>3.5388888888888894E-4</v>
      </c>
      <c r="I23" s="183">
        <v>0.20383999999999999</v>
      </c>
      <c r="J23" s="183">
        <v>0.20383999999999999</v>
      </c>
      <c r="K23" s="183">
        <v>0.20383999999999999</v>
      </c>
      <c r="L23" s="183">
        <v>0.11207388888888889</v>
      </c>
      <c r="M23" s="183">
        <v>0.89695044444444438</v>
      </c>
      <c r="N23" s="183">
        <v>1.8374999999999999E-5</v>
      </c>
      <c r="O23" s="183">
        <v>4.8999999999999998E-4</v>
      </c>
      <c r="P23" s="183">
        <v>2.5969999999999997E-4</v>
      </c>
      <c r="Q23" s="183">
        <v>4.9000000000000005E-6</v>
      </c>
      <c r="R23" s="183">
        <v>2.4499999999999999E-3</v>
      </c>
      <c r="S23" s="183">
        <v>8.3299999999999999E-2</v>
      </c>
      <c r="T23" s="183">
        <v>3.4299999999999999E-3</v>
      </c>
      <c r="U23" s="183">
        <v>4.8999999999999998E-4</v>
      </c>
      <c r="V23" s="183">
        <v>4.9000000000000002E-2</v>
      </c>
      <c r="W23" s="183" t="s">
        <v>390</v>
      </c>
      <c r="X23" s="183">
        <v>1.47E-3</v>
      </c>
      <c r="Y23" s="183">
        <v>2.4499999999999999E-3</v>
      </c>
      <c r="Z23" s="183">
        <v>1.6856E-3</v>
      </c>
      <c r="AA23" s="183">
        <v>1.0387999999999999E-3</v>
      </c>
      <c r="AB23" s="183">
        <v>6.6444E-3</v>
      </c>
      <c r="AC23" s="183" t="s">
        <v>391</v>
      </c>
      <c r="AD23" s="183" t="s">
        <v>391</v>
      </c>
      <c r="AE23" s="184"/>
      <c r="AF23" s="183">
        <v>2082.0100000000002</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15.867529579000038</v>
      </c>
      <c r="F24" s="182">
        <v>3.8033735000000064</v>
      </c>
      <c r="G24" s="182">
        <v>65.360555506999788</v>
      </c>
      <c r="H24" s="183">
        <v>5.4999999999999997E-3</v>
      </c>
      <c r="I24" s="182">
        <v>10.247314384000004</v>
      </c>
      <c r="J24" s="182">
        <v>17.441936530000049</v>
      </c>
      <c r="K24" s="182">
        <v>36.33305666499993</v>
      </c>
      <c r="L24" s="182">
        <v>0.61286341275033296</v>
      </c>
      <c r="M24" s="182">
        <v>9.6724358419999685</v>
      </c>
      <c r="N24" s="182">
        <v>2.0081396128011204</v>
      </c>
      <c r="O24" s="182">
        <v>8.8630486419466026E-2</v>
      </c>
      <c r="P24" s="182">
        <v>0.12669451221033148</v>
      </c>
      <c r="Q24" s="182">
        <v>1.9745551151647185</v>
      </c>
      <c r="R24" s="182">
        <v>1.36860302868383</v>
      </c>
      <c r="S24" s="182">
        <v>2.2733396405726798</v>
      </c>
      <c r="T24" s="182">
        <v>4.5320628719595577</v>
      </c>
      <c r="U24" s="182">
        <v>0.4336630750248594</v>
      </c>
      <c r="V24" s="182">
        <v>3.4689084653089006</v>
      </c>
      <c r="W24" s="182">
        <v>0.47765603904293469</v>
      </c>
      <c r="X24" s="182">
        <v>3.0013564817511443E-2</v>
      </c>
      <c r="Y24" s="182">
        <v>4.8306317642159542E-2</v>
      </c>
      <c r="Z24" s="182">
        <v>2.6207581245987484E-2</v>
      </c>
      <c r="AA24" s="182">
        <v>2.0537239510060243E-2</v>
      </c>
      <c r="AB24" s="183">
        <v>0.12506470321571872</v>
      </c>
      <c r="AC24" s="182">
        <v>0.28375832525502043</v>
      </c>
      <c r="AD24" s="182">
        <v>0.22675883065707836</v>
      </c>
      <c r="AE24" s="184"/>
      <c r="AF24" s="183">
        <v>10143.540072165657</v>
      </c>
      <c r="AG24" s="186">
        <v>41617.837719259711</v>
      </c>
      <c r="AH24" s="183">
        <v>16970.265678200009</v>
      </c>
      <c r="AI24" s="183">
        <v>2485.2579953289019</v>
      </c>
      <c r="AJ24" s="186" t="s">
        <v>391</v>
      </c>
      <c r="AK24" s="185" t="s">
        <v>391</v>
      </c>
      <c r="AL24" s="160" t="s">
        <v>49</v>
      </c>
    </row>
    <row r="25" spans="1:39" s="2" customFormat="1" ht="24.75" customHeight="1" thickBot="1" x14ac:dyDescent="0.3">
      <c r="A25" s="120" t="s">
        <v>73</v>
      </c>
      <c r="B25" s="123" t="s">
        <v>74</v>
      </c>
      <c r="C25" s="125" t="s">
        <v>75</v>
      </c>
      <c r="D25" s="181"/>
      <c r="E25" s="182">
        <v>0.24803962396273033</v>
      </c>
      <c r="F25" s="182">
        <v>6.2266055791028126E-2</v>
      </c>
      <c r="G25" s="182">
        <v>2.0546199317916809E-2</v>
      </c>
      <c r="H25" s="182" t="s">
        <v>390</v>
      </c>
      <c r="I25" s="182">
        <v>2.6605249643339452E-3</v>
      </c>
      <c r="J25" s="182">
        <v>2.6605249643339452E-3</v>
      </c>
      <c r="K25" s="182">
        <v>2.6605249643339452E-3</v>
      </c>
      <c r="L25" s="182">
        <v>1.2770519828802936E-3</v>
      </c>
      <c r="M25" s="182">
        <v>1.3781977963672483</v>
      </c>
      <c r="N25" s="182">
        <v>3.4371742574888828</v>
      </c>
      <c r="O25" s="182">
        <v>2.152596711159045E-4</v>
      </c>
      <c r="P25" s="182">
        <v>1.3361905044727306E-4</v>
      </c>
      <c r="Q25" s="182">
        <v>2.6802267740312497E-6</v>
      </c>
      <c r="R25" s="182">
        <v>7.1739585517432579E-4</v>
      </c>
      <c r="S25" s="182">
        <v>5.4290917036547547E-4</v>
      </c>
      <c r="T25" s="182">
        <v>2.2016526459759243E-4</v>
      </c>
      <c r="U25" s="182">
        <v>2.5631022104703725E-6</v>
      </c>
      <c r="V25" s="182">
        <v>4.3008870898420752E-2</v>
      </c>
      <c r="W25" s="182" t="s">
        <v>390</v>
      </c>
      <c r="X25" s="182">
        <v>1.2521335824662778E-4</v>
      </c>
      <c r="Y25" s="182">
        <v>7.2653959019268368E-4</v>
      </c>
      <c r="Z25" s="182">
        <v>8.0569331865079869E-4</v>
      </c>
      <c r="AA25" s="182">
        <v>1.9440347974145891E-4</v>
      </c>
      <c r="AB25" s="183">
        <v>1.8518497468315691E-3</v>
      </c>
      <c r="AC25" s="183" t="s">
        <v>391</v>
      </c>
      <c r="AD25" s="183" t="s">
        <v>391</v>
      </c>
      <c r="AE25" s="184"/>
      <c r="AF25" s="183">
        <v>1071.7713454664438</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43.79501697599148</v>
      </c>
      <c r="F27" s="183">
        <v>45.389989305587839</v>
      </c>
      <c r="G27" s="183">
        <v>1.7730505480901475</v>
      </c>
      <c r="H27" s="183">
        <v>5.5139518033016102E-2</v>
      </c>
      <c r="I27" s="183">
        <v>0.81413999185373565</v>
      </c>
      <c r="J27" s="183">
        <v>0.81413999185373565</v>
      </c>
      <c r="K27" s="183">
        <v>0.81413999185373565</v>
      </c>
      <c r="L27" s="183">
        <v>0.33397701550600767</v>
      </c>
      <c r="M27" s="183">
        <v>457.23677341555572</v>
      </c>
      <c r="N27" s="183">
        <v>128.10491049385618</v>
      </c>
      <c r="O27" s="183">
        <v>2.6442306513142988E-4</v>
      </c>
      <c r="P27" s="183">
        <v>1.2015741358960044E-2</v>
      </c>
      <c r="Q27" s="183">
        <v>4.0074130190308768E-4</v>
      </c>
      <c r="R27" s="183">
        <v>9.4668836166861888E-3</v>
      </c>
      <c r="S27" s="183">
        <v>6.7010458351447009E-3</v>
      </c>
      <c r="T27" s="183">
        <v>2.9792646859223E-3</v>
      </c>
      <c r="U27" s="183">
        <v>2.7263647354331549E-4</v>
      </c>
      <c r="V27" s="183">
        <v>4.5231420387003632E-2</v>
      </c>
      <c r="W27" s="183">
        <v>0.63343780000000005</v>
      </c>
      <c r="X27" s="183">
        <v>1.43146251122E-2</v>
      </c>
      <c r="Y27" s="183">
        <v>2.2785983369899999E-2</v>
      </c>
      <c r="Z27" s="183">
        <v>1.01763001403E-2</v>
      </c>
      <c r="AA27" s="183">
        <v>2.48409128293E-2</v>
      </c>
      <c r="AB27" s="183">
        <v>7.2117821451699995E-2</v>
      </c>
      <c r="AC27" s="183">
        <v>6.3343809999999998E-4</v>
      </c>
      <c r="AD27" s="183">
        <v>1.3192189999999999E-4</v>
      </c>
      <c r="AE27" s="184"/>
      <c r="AF27" s="183">
        <v>62491.224694466298</v>
      </c>
      <c r="AG27" s="186" t="s">
        <v>391</v>
      </c>
      <c r="AH27" s="183" t="s">
        <v>391</v>
      </c>
      <c r="AI27" s="183">
        <v>10.151517785299999</v>
      </c>
      <c r="AJ27" s="186" t="s">
        <v>391</v>
      </c>
      <c r="AK27" s="185" t="s">
        <v>391</v>
      </c>
      <c r="AL27" s="160" t="s">
        <v>49</v>
      </c>
    </row>
    <row r="28" spans="1:39" s="2" customFormat="1" ht="24.75" customHeight="1" thickBot="1" x14ac:dyDescent="0.3">
      <c r="A28" s="120" t="s">
        <v>78</v>
      </c>
      <c r="B28" s="120" t="s">
        <v>81</v>
      </c>
      <c r="C28" s="121" t="s">
        <v>82</v>
      </c>
      <c r="D28" s="181"/>
      <c r="E28" s="182">
        <v>2.5045418948614482</v>
      </c>
      <c r="F28" s="183">
        <v>0.50434602882504265</v>
      </c>
      <c r="G28" s="183">
        <v>0.29558003145280398</v>
      </c>
      <c r="H28" s="183">
        <v>2.9392212419153455E-3</v>
      </c>
      <c r="I28" s="183">
        <v>0.38843348973114411</v>
      </c>
      <c r="J28" s="183">
        <v>0.38843348973114411</v>
      </c>
      <c r="K28" s="183">
        <v>0.38843348973114411</v>
      </c>
      <c r="L28" s="183">
        <v>0.17655184089625126</v>
      </c>
      <c r="M28" s="183">
        <v>6.5178363340412293</v>
      </c>
      <c r="N28" s="183">
        <v>4.2098791578154362</v>
      </c>
      <c r="O28" s="183">
        <v>1.2651256694185918E-5</v>
      </c>
      <c r="P28" s="183">
        <v>8.1480360433554061E-4</v>
      </c>
      <c r="Q28" s="183">
        <v>2.10926765463865E-5</v>
      </c>
      <c r="R28" s="183">
        <v>9.8458883278166806E-4</v>
      </c>
      <c r="S28" s="183">
        <v>6.7184312105387849E-4</v>
      </c>
      <c r="T28" s="183">
        <v>1.1375257940652367E-4</v>
      </c>
      <c r="U28" s="183">
        <v>1.6882839704401171E-5</v>
      </c>
      <c r="V28" s="183">
        <v>2.9126160415326491E-3</v>
      </c>
      <c r="W28" s="183">
        <v>2.09868E-2</v>
      </c>
      <c r="X28" s="183">
        <v>1.9539104047000002E-3</v>
      </c>
      <c r="Y28" s="183">
        <v>2.3896573923000001E-3</v>
      </c>
      <c r="Z28" s="183">
        <v>1.6464840951000001E-3</v>
      </c>
      <c r="AA28" s="183">
        <v>2.1610981333000001E-3</v>
      </c>
      <c r="AB28" s="183">
        <v>8.1511500254000009E-3</v>
      </c>
      <c r="AC28" s="183">
        <v>2.09868E-5</v>
      </c>
      <c r="AD28" s="183">
        <v>6.9681999999999996E-6</v>
      </c>
      <c r="AE28" s="184"/>
      <c r="AF28" s="183">
        <v>5414.5862232332001</v>
      </c>
      <c r="AG28" s="186" t="s">
        <v>391</v>
      </c>
      <c r="AH28" s="183" t="s">
        <v>391</v>
      </c>
      <c r="AI28" s="183">
        <v>5.2301052172000002</v>
      </c>
      <c r="AJ28" s="186" t="s">
        <v>391</v>
      </c>
      <c r="AK28" s="185" t="s">
        <v>391</v>
      </c>
      <c r="AL28" s="160" t="s">
        <v>49</v>
      </c>
    </row>
    <row r="29" spans="1:39" s="2" customFormat="1" ht="24.75" customHeight="1" thickBot="1" x14ac:dyDescent="0.3">
      <c r="A29" s="120" t="s">
        <v>78</v>
      </c>
      <c r="B29" s="120" t="s">
        <v>83</v>
      </c>
      <c r="C29" s="121" t="s">
        <v>84</v>
      </c>
      <c r="D29" s="181"/>
      <c r="E29" s="182">
        <v>61.406582284898271</v>
      </c>
      <c r="F29" s="183">
        <v>6.9132276822040524</v>
      </c>
      <c r="G29" s="183">
        <v>4.419784218158564</v>
      </c>
      <c r="H29" s="183">
        <v>1.8053772635034441E-2</v>
      </c>
      <c r="I29" s="183">
        <v>2.7198537654756421</v>
      </c>
      <c r="J29" s="183">
        <v>2.7198537654756421</v>
      </c>
      <c r="K29" s="183">
        <v>2.7198537654756421</v>
      </c>
      <c r="L29" s="183">
        <v>1.3614056995770505</v>
      </c>
      <c r="M29" s="183">
        <v>18.509337200509574</v>
      </c>
      <c r="N29" s="183">
        <v>1.3719979640575497</v>
      </c>
      <c r="O29" s="183">
        <v>7.6296790960670986E-5</v>
      </c>
      <c r="P29" s="183">
        <v>7.9160520391565771E-3</v>
      </c>
      <c r="Q29" s="183">
        <v>1.5122231949994561E-4</v>
      </c>
      <c r="R29" s="183">
        <v>1.2590614772587274E-2</v>
      </c>
      <c r="S29" s="183">
        <v>8.4468931464009561E-3</v>
      </c>
      <c r="T29" s="183">
        <v>3.2575610016362952E-4</v>
      </c>
      <c r="U29" s="183">
        <v>1.4985105707854924E-4</v>
      </c>
      <c r="V29" s="183">
        <v>2.6932052401496966E-2</v>
      </c>
      <c r="W29" s="183">
        <v>0.39400170000000001</v>
      </c>
      <c r="X29" s="183">
        <v>5.6285959723000002E-3</v>
      </c>
      <c r="Y29" s="183">
        <v>3.4084275609899996E-2</v>
      </c>
      <c r="Z29" s="183">
        <v>3.8086832745899996E-2</v>
      </c>
      <c r="AA29" s="183">
        <v>8.7555937346999995E-3</v>
      </c>
      <c r="AB29" s="183">
        <v>8.655529806279999E-2</v>
      </c>
      <c r="AC29" s="183">
        <v>7.0391700000000006E-5</v>
      </c>
      <c r="AD29" s="183">
        <v>6.8240999999999999E-5</v>
      </c>
      <c r="AE29" s="184"/>
      <c r="AF29" s="183">
        <v>62995.750613436903</v>
      </c>
      <c r="AG29" s="186" t="s">
        <v>391</v>
      </c>
      <c r="AH29" s="183" t="s">
        <v>391</v>
      </c>
      <c r="AI29" s="183">
        <v>90.910789191399999</v>
      </c>
      <c r="AJ29" s="186" t="s">
        <v>391</v>
      </c>
      <c r="AK29" s="185" t="s">
        <v>391</v>
      </c>
      <c r="AL29" s="160" t="s">
        <v>49</v>
      </c>
    </row>
    <row r="30" spans="1:39" s="2" customFormat="1" ht="24.75" customHeight="1" thickBot="1" x14ac:dyDescent="0.3">
      <c r="A30" s="120" t="s">
        <v>78</v>
      </c>
      <c r="B30" s="120" t="s">
        <v>85</v>
      </c>
      <c r="C30" s="121" t="s">
        <v>86</v>
      </c>
      <c r="D30" s="181"/>
      <c r="E30" s="182">
        <v>0.74211763542934805</v>
      </c>
      <c r="F30" s="183">
        <v>2.6006827270951898</v>
      </c>
      <c r="G30" s="183">
        <v>6.3198447351863266E-2</v>
      </c>
      <c r="H30" s="183">
        <v>4.0208692918964261E-3</v>
      </c>
      <c r="I30" s="183">
        <v>5.4866980642533265E-2</v>
      </c>
      <c r="J30" s="183">
        <v>5.4866980642533265E-2</v>
      </c>
      <c r="K30" s="183">
        <v>5.4866980642533265E-2</v>
      </c>
      <c r="L30" s="183">
        <v>7.4524608010972694E-3</v>
      </c>
      <c r="M30" s="183">
        <v>35.458255268207452</v>
      </c>
      <c r="N30" s="183">
        <v>6.3198447864968958</v>
      </c>
      <c r="O30" s="183">
        <v>1.9687165180525656E-5</v>
      </c>
      <c r="P30" s="183">
        <v>5.4982649196121038E-4</v>
      </c>
      <c r="Q30" s="183">
        <v>1.8959534205558982E-5</v>
      </c>
      <c r="R30" s="183">
        <v>4.2782380025422489E-4</v>
      </c>
      <c r="S30" s="183">
        <v>1.4867912811752787E-3</v>
      </c>
      <c r="T30" s="183">
        <v>1.9464239390857923E-4</v>
      </c>
      <c r="U30" s="183">
        <v>1.9656255199340775E-5</v>
      </c>
      <c r="V30" s="183">
        <v>2.7813324390831718E-3</v>
      </c>
      <c r="W30" s="183">
        <v>6.2485900000000004E-2</v>
      </c>
      <c r="X30" s="183">
        <v>9.5216684640000006E-4</v>
      </c>
      <c r="Y30" s="183">
        <v>1.7456392183E-3</v>
      </c>
      <c r="Z30" s="183">
        <v>5.9510427889999994E-4</v>
      </c>
      <c r="AA30" s="183">
        <v>2.0431913579000002E-3</v>
      </c>
      <c r="AB30" s="183">
        <v>5.3361017014999998E-3</v>
      </c>
      <c r="AC30" s="183">
        <v>6.2485999999999998E-5</v>
      </c>
      <c r="AD30" s="183">
        <v>6.2485999999999998E-5</v>
      </c>
      <c r="AE30" s="184"/>
      <c r="AF30" s="183">
        <v>2739.1471051243002</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10.858642491323627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498.87339983060002</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0.47770616816638001</v>
      </c>
      <c r="J32" s="183">
        <v>0.96623493420328355</v>
      </c>
      <c r="K32" s="183">
        <v>1.1853344140164572</v>
      </c>
      <c r="L32" s="183">
        <v>9.618813674666632E-2</v>
      </c>
      <c r="M32" s="188" t="s">
        <v>391</v>
      </c>
      <c r="N32" s="183">
        <v>4.1656771438088436</v>
      </c>
      <c r="O32" s="183">
        <v>1.7450300320991402E-2</v>
      </c>
      <c r="P32" s="183" t="s">
        <v>390</v>
      </c>
      <c r="Q32" s="183">
        <v>4.725607078652614E-2</v>
      </c>
      <c r="R32" s="183">
        <v>1.5632489023869733</v>
      </c>
      <c r="S32" s="183">
        <v>34.392923055787996</v>
      </c>
      <c r="T32" s="183">
        <v>0.23483804189809684</v>
      </c>
      <c r="U32" s="183">
        <v>2.3706688280329121E-2</v>
      </c>
      <c r="V32" s="183">
        <v>9.6453354626283812</v>
      </c>
      <c r="W32" s="183" t="s">
        <v>390</v>
      </c>
      <c r="X32" s="183">
        <v>2.9564924259894054E-4</v>
      </c>
      <c r="Y32" s="183">
        <v>1.6780092147507437E-4</v>
      </c>
      <c r="Z32" s="183">
        <v>2.4770612217749077E-4</v>
      </c>
      <c r="AA32" s="183" t="s">
        <v>390</v>
      </c>
      <c r="AB32" s="183">
        <v>7.1115628625150569E-4</v>
      </c>
      <c r="AC32" s="183" t="s">
        <v>391</v>
      </c>
      <c r="AD32" s="183" t="s">
        <v>390</v>
      </c>
      <c r="AE32" s="184"/>
      <c r="AF32" s="185" t="s">
        <v>391</v>
      </c>
      <c r="AG32" s="185" t="s">
        <v>391</v>
      </c>
      <c r="AH32" s="185" t="s">
        <v>391</v>
      </c>
      <c r="AI32" s="185" t="s">
        <v>391</v>
      </c>
      <c r="AJ32" s="185" t="s">
        <v>391</v>
      </c>
      <c r="AK32" s="183">
        <v>32529.179364913183</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0.22390869456123752</v>
      </c>
      <c r="J33" s="183">
        <v>0.41464573066895849</v>
      </c>
      <c r="K33" s="183">
        <v>0.82929146133791698</v>
      </c>
      <c r="L33" s="183">
        <v>8.7904894901819179E-3</v>
      </c>
      <c r="M33" s="188" t="s">
        <v>391</v>
      </c>
      <c r="N33" s="183">
        <v>3.9985345199807114E-2</v>
      </c>
      <c r="O33" s="183" t="s">
        <v>390</v>
      </c>
      <c r="P33" s="183" t="s">
        <v>390</v>
      </c>
      <c r="Q33" s="183" t="s">
        <v>390</v>
      </c>
      <c r="R33" s="183">
        <v>1.6810360900092004E-2</v>
      </c>
      <c r="S33" s="183">
        <v>7.614695375289313E-3</v>
      </c>
      <c r="T33" s="183">
        <v>1.2525046131607209E-2</v>
      </c>
      <c r="U33" s="183" t="s">
        <v>390</v>
      </c>
      <c r="V33" s="183">
        <v>6.3160329499522216E-2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32529.179364913183</v>
      </c>
      <c r="AL33" s="160" t="s">
        <v>386</v>
      </c>
    </row>
    <row r="34" spans="1:256" s="2" customFormat="1" ht="24.75" customHeight="1" thickBot="1" x14ac:dyDescent="0.3">
      <c r="A34" s="120" t="s">
        <v>70</v>
      </c>
      <c r="B34" s="120" t="s">
        <v>93</v>
      </c>
      <c r="C34" s="121" t="s">
        <v>94</v>
      </c>
      <c r="D34" s="181"/>
      <c r="E34" s="182">
        <v>9.2904307036201299</v>
      </c>
      <c r="F34" s="183">
        <v>0.88228109489719275</v>
      </c>
      <c r="G34" s="183">
        <v>3.7200000000000002E-3</v>
      </c>
      <c r="H34" s="183">
        <v>1.8600000000000001E-3</v>
      </c>
      <c r="I34" s="183">
        <v>0.19414831725372153</v>
      </c>
      <c r="J34" s="183">
        <v>0.21274831725372151</v>
      </c>
      <c r="K34" s="183">
        <v>0.30335939603467332</v>
      </c>
      <c r="L34" s="183">
        <v>0.12619640621491898</v>
      </c>
      <c r="M34" s="183">
        <v>2.5910788334769705</v>
      </c>
      <c r="N34" s="183">
        <v>7.4400000000000006E-5</v>
      </c>
      <c r="O34" s="183">
        <v>3.1619999999999999E-4</v>
      </c>
      <c r="P34" s="183">
        <v>9.858E-4</v>
      </c>
      <c r="Q34" s="183">
        <v>1.8600000000000001E-5</v>
      </c>
      <c r="R34" s="183">
        <v>9.2999999999999992E-3</v>
      </c>
      <c r="S34" s="183">
        <v>0.31619999999999998</v>
      </c>
      <c r="T34" s="183">
        <v>1.302E-2</v>
      </c>
      <c r="U34" s="183">
        <v>1.8600000000000003E-3</v>
      </c>
      <c r="V34" s="183">
        <v>0.186</v>
      </c>
      <c r="W34" s="183" t="s">
        <v>390</v>
      </c>
      <c r="X34" s="183">
        <v>5.5799999999999999E-3</v>
      </c>
      <c r="Y34" s="183">
        <v>9.2999999999999992E-3</v>
      </c>
      <c r="Z34" s="183">
        <v>6.9192000000000004E-3</v>
      </c>
      <c r="AA34" s="183">
        <v>1.5996000000000001E-3</v>
      </c>
      <c r="AB34" s="183">
        <v>2.3398799999999997E-2</v>
      </c>
      <c r="AC34" s="183" t="s">
        <v>391</v>
      </c>
      <c r="AD34" s="183" t="s">
        <v>391</v>
      </c>
      <c r="AE34" s="184"/>
      <c r="AF34" s="183">
        <v>7903.14</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1.0792084815685283</v>
      </c>
      <c r="F36" s="183">
        <v>7.6764945270207829E-2</v>
      </c>
      <c r="G36" s="183">
        <v>5.099999999999999E-2</v>
      </c>
      <c r="H36" s="183">
        <v>6.0690000000000003E-5</v>
      </c>
      <c r="I36" s="183">
        <v>4.6371103242085633E-2</v>
      </c>
      <c r="J36" s="183">
        <v>4.7735047242085625E-2</v>
      </c>
      <c r="K36" s="183">
        <v>4.7735047242085625E-2</v>
      </c>
      <c r="L36" s="183">
        <v>2.1754059783147098E-2</v>
      </c>
      <c r="M36" s="183">
        <v>0.19733925116414053</v>
      </c>
      <c r="N36" s="183">
        <v>3.1109999999999999E-6</v>
      </c>
      <c r="O36" s="183">
        <v>7.2175199999999993E-5</v>
      </c>
      <c r="P36" s="183">
        <v>4.3968799999999991E-5</v>
      </c>
      <c r="Q36" s="183">
        <v>8.2959999999999996E-7</v>
      </c>
      <c r="R36" s="183">
        <v>2.4887999999999999E-4</v>
      </c>
      <c r="S36" s="183">
        <v>1.7587519999999997E-4</v>
      </c>
      <c r="T36" s="183">
        <v>7.300480000000001E-5</v>
      </c>
      <c r="U36" s="183">
        <v>8.2959999999999996E-7</v>
      </c>
      <c r="V36" s="183">
        <v>1.4418447999999999E-2</v>
      </c>
      <c r="W36" s="183" t="s">
        <v>390</v>
      </c>
      <c r="X36" s="183">
        <v>5.1000000000000004E-4</v>
      </c>
      <c r="Y36" s="183">
        <v>8.4999999999999995E-4</v>
      </c>
      <c r="Z36" s="183">
        <v>2.0739999999999997E-4</v>
      </c>
      <c r="AA36" s="183">
        <v>1.4619999999999998E-4</v>
      </c>
      <c r="AB36" s="183">
        <v>1.7136E-3</v>
      </c>
      <c r="AC36" s="183">
        <v>7.2589999881000005E-6</v>
      </c>
      <c r="AD36" s="183">
        <v>3.4566666099999997E-6</v>
      </c>
      <c r="AE36" s="184"/>
      <c r="AF36" s="183">
        <v>722.33</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0.18134400000000001</v>
      </c>
      <c r="F37" s="182">
        <v>6.0448000000000003E-3</v>
      </c>
      <c r="G37" s="182">
        <v>1.0616180000000001E-3</v>
      </c>
      <c r="H37" s="182" t="s">
        <v>391</v>
      </c>
      <c r="I37" s="182">
        <v>7.5560000000000004E-4</v>
      </c>
      <c r="J37" s="182">
        <v>7.5560000000000004E-4</v>
      </c>
      <c r="K37" s="182">
        <v>7.5560000000000004E-4</v>
      </c>
      <c r="L37" s="182">
        <v>1.8890000000000004E-5</v>
      </c>
      <c r="M37" s="182">
        <v>1.8134399999999998E-2</v>
      </c>
      <c r="N37" s="182">
        <v>5.6670000000000001E-6</v>
      </c>
      <c r="O37" s="182">
        <v>9.4450000000000002E-7</v>
      </c>
      <c r="P37" s="182">
        <v>3.7780000000000002E-4</v>
      </c>
      <c r="Q37" s="182">
        <v>4.5335999999999998E-4</v>
      </c>
      <c r="R37" s="182">
        <v>2.8712800000000002E-6</v>
      </c>
      <c r="S37" s="182">
        <v>2.87128E-7</v>
      </c>
      <c r="T37" s="182">
        <v>1.9267800000000002E-6</v>
      </c>
      <c r="U37" s="182">
        <v>4.2313600000000001E-5</v>
      </c>
      <c r="V37" s="182">
        <v>5.6670000000000001E-6</v>
      </c>
      <c r="W37" s="182" t="s">
        <v>390</v>
      </c>
      <c r="X37" s="182">
        <v>2.1156800000000002E-6</v>
      </c>
      <c r="Y37" s="182">
        <v>5.9692400000000006E-6</v>
      </c>
      <c r="Z37" s="182">
        <v>4.1935800000000003E-6</v>
      </c>
      <c r="AA37" s="182">
        <v>3.158408E-5</v>
      </c>
      <c r="AB37" s="183">
        <v>4.3862579999999994E-5</v>
      </c>
      <c r="AC37" s="182" t="s">
        <v>391</v>
      </c>
      <c r="AD37" s="182" t="s">
        <v>391</v>
      </c>
      <c r="AE37" s="184"/>
      <c r="AF37" s="186" t="s">
        <v>391</v>
      </c>
      <c r="AG37" s="186" t="s">
        <v>391</v>
      </c>
      <c r="AH37" s="186">
        <v>3778</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19.136587062539917</v>
      </c>
      <c r="F39" s="183">
        <v>15.760011309507698</v>
      </c>
      <c r="G39" s="183">
        <v>79.198572461706888</v>
      </c>
      <c r="H39" s="183">
        <v>8.6564676000003296E-2</v>
      </c>
      <c r="I39" s="183">
        <v>11.363668302384625</v>
      </c>
      <c r="J39" s="183">
        <v>20.926642560384266</v>
      </c>
      <c r="K39" s="183">
        <v>50.648087066383475</v>
      </c>
      <c r="L39" s="183">
        <v>0.76938362177095831</v>
      </c>
      <c r="M39" s="183">
        <v>66.432907047824045</v>
      </c>
      <c r="N39" s="183">
        <v>3.0512135542462082</v>
      </c>
      <c r="O39" s="183">
        <v>0.13376909327815062</v>
      </c>
      <c r="P39" s="183">
        <v>0.28164338435625785</v>
      </c>
      <c r="Q39" s="183">
        <v>3.0158775730744773</v>
      </c>
      <c r="R39" s="183">
        <v>2.0782301005419117</v>
      </c>
      <c r="S39" s="183">
        <v>3.4384299099991629</v>
      </c>
      <c r="T39" s="183">
        <v>7.2365593795126939</v>
      </c>
      <c r="U39" s="183">
        <v>0.30843558310799035</v>
      </c>
      <c r="V39" s="183">
        <v>5.975956633930088</v>
      </c>
      <c r="W39" s="183">
        <v>0.63851621264304981</v>
      </c>
      <c r="X39" s="183">
        <v>2.3226482934448286E-2</v>
      </c>
      <c r="Y39" s="183">
        <v>3.7580637374884922E-2</v>
      </c>
      <c r="Z39" s="183">
        <v>2.8091034843849515E-2</v>
      </c>
      <c r="AA39" s="183">
        <v>2.1826569332350148E-2</v>
      </c>
      <c r="AB39" s="183">
        <v>0.11072472448553451</v>
      </c>
      <c r="AC39" s="183">
        <v>0.42971062202029148</v>
      </c>
      <c r="AD39" s="183">
        <v>0.43045748167136677</v>
      </c>
      <c r="AE39" s="184"/>
      <c r="AF39" s="183">
        <v>18015.641791874812</v>
      </c>
      <c r="AG39" s="186">
        <v>63629.606605202287</v>
      </c>
      <c r="AH39" s="183">
        <v>47558.079257599973</v>
      </c>
      <c r="AI39" s="183">
        <v>1008.422589866096</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13.797371817270355</v>
      </c>
      <c r="F41" s="183">
        <v>382.51951115012895</v>
      </c>
      <c r="G41" s="183">
        <v>78.95949782713285</v>
      </c>
      <c r="H41" s="183">
        <v>0.26216040609683655</v>
      </c>
      <c r="I41" s="183">
        <v>130.89617044210843</v>
      </c>
      <c r="J41" s="183">
        <v>133.13968531751502</v>
      </c>
      <c r="K41" s="183">
        <v>145.46980615044455</v>
      </c>
      <c r="L41" s="183">
        <v>9.0072716354508362</v>
      </c>
      <c r="M41" s="183">
        <v>1801.6057900486032</v>
      </c>
      <c r="N41" s="183">
        <v>3.2769640161969646</v>
      </c>
      <c r="O41" s="183">
        <v>0.31040838670038962</v>
      </c>
      <c r="P41" s="183">
        <v>0.83618963283821757</v>
      </c>
      <c r="Q41" s="183">
        <v>1.0098695060601004</v>
      </c>
      <c r="R41" s="183">
        <v>1.8472696380907696</v>
      </c>
      <c r="S41" s="183">
        <v>0.92377122821238156</v>
      </c>
      <c r="T41" s="183">
        <v>0.58047966306404497</v>
      </c>
      <c r="U41" s="183">
        <v>0.41498163451184283</v>
      </c>
      <c r="V41" s="183">
        <v>9.4877446745559251</v>
      </c>
      <c r="W41" s="183">
        <v>10.076383342517506</v>
      </c>
      <c r="X41" s="183">
        <v>24.451512694694102</v>
      </c>
      <c r="Y41" s="183">
        <v>20.728773933282906</v>
      </c>
      <c r="Z41" s="183">
        <v>10.404922534291204</v>
      </c>
      <c r="AA41" s="183">
        <v>14.253037733062362</v>
      </c>
      <c r="AB41" s="183">
        <v>69.838246895330585</v>
      </c>
      <c r="AC41" s="183">
        <v>32.085756565311591</v>
      </c>
      <c r="AD41" s="183">
        <v>0.38268622137250013</v>
      </c>
      <c r="AE41" s="184"/>
      <c r="AF41" s="183" t="s">
        <v>390</v>
      </c>
      <c r="AG41" s="186">
        <v>126368.02032278845</v>
      </c>
      <c r="AH41" s="183">
        <v>52011.09361428571</v>
      </c>
      <c r="AI41" s="183">
        <v>43125</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1.0057090049999959</v>
      </c>
      <c r="F43" s="183">
        <v>1.0423685619999987</v>
      </c>
      <c r="G43" s="183">
        <v>3.8400798290000262</v>
      </c>
      <c r="H43" s="183" t="s">
        <v>438</v>
      </c>
      <c r="I43" s="183">
        <v>0.74684617999999758</v>
      </c>
      <c r="J43" s="183">
        <v>1.190430939999999</v>
      </c>
      <c r="K43" s="183">
        <v>2.6645944970000022</v>
      </c>
      <c r="L43" s="183">
        <v>5.7838460788444214E-2</v>
      </c>
      <c r="M43" s="183">
        <v>4.4319471970000075</v>
      </c>
      <c r="N43" s="183">
        <v>0.14996599044654035</v>
      </c>
      <c r="O43" s="183">
        <v>1.0482268978305526E-2</v>
      </c>
      <c r="P43" s="183">
        <v>1.2611488134324693E-2</v>
      </c>
      <c r="Q43" s="183">
        <v>0.13996249035433828</v>
      </c>
      <c r="R43" s="183">
        <v>0.10304188342534022</v>
      </c>
      <c r="S43" s="183">
        <v>0.16165208820049798</v>
      </c>
      <c r="T43" s="183">
        <v>0.40397336559769914</v>
      </c>
      <c r="U43" s="183">
        <v>1.4995620445127146E-2</v>
      </c>
      <c r="V43" s="183">
        <v>0.45230981667050491</v>
      </c>
      <c r="W43" s="183">
        <v>6.1223744297891403E-2</v>
      </c>
      <c r="X43" s="183">
        <v>4.2771555454420747E-3</v>
      </c>
      <c r="Y43" s="183">
        <v>6.8645431412299469E-3</v>
      </c>
      <c r="Z43" s="183">
        <v>2.9012652626390061E-3</v>
      </c>
      <c r="AA43" s="183">
        <v>2.292292442084128E-3</v>
      </c>
      <c r="AB43" s="183">
        <v>1.6335256391395225E-2</v>
      </c>
      <c r="AC43" s="183">
        <v>2.0969965880863799E-2</v>
      </c>
      <c r="AD43" s="183">
        <v>2.018193101226233E-2</v>
      </c>
      <c r="AE43" s="184"/>
      <c r="AF43" s="183">
        <v>1093.7786725999997</v>
      </c>
      <c r="AG43" s="183">
        <v>2860.8399923308521</v>
      </c>
      <c r="AH43" s="183">
        <v>2609.9589716199994</v>
      </c>
      <c r="AI43" s="183">
        <v>366.15850800000004</v>
      </c>
      <c r="AJ43" s="186" t="s">
        <v>391</v>
      </c>
      <c r="AK43" s="185" t="s">
        <v>391</v>
      </c>
      <c r="AL43" s="160" t="s">
        <v>49</v>
      </c>
    </row>
    <row r="44" spans="1:256" s="2" customFormat="1" ht="24.75" customHeight="1" thickBot="1" x14ac:dyDescent="0.3">
      <c r="A44" s="120" t="s">
        <v>70</v>
      </c>
      <c r="B44" s="120" t="s">
        <v>111</v>
      </c>
      <c r="C44" s="121" t="s">
        <v>112</v>
      </c>
      <c r="D44" s="181"/>
      <c r="E44" s="182">
        <v>70.876220000000004</v>
      </c>
      <c r="F44" s="183">
        <v>9.275112</v>
      </c>
      <c r="G44" s="183">
        <v>4.5999999999999999E-3</v>
      </c>
      <c r="H44" s="183">
        <v>1.0708799999999999E-2</v>
      </c>
      <c r="I44" s="183">
        <v>5.9890464399999992</v>
      </c>
      <c r="J44" s="183">
        <v>6.3713259999999998</v>
      </c>
      <c r="K44" s="183">
        <v>6.3713259999999998</v>
      </c>
      <c r="L44" s="183">
        <v>3.5934278639999992</v>
      </c>
      <c r="M44" s="183">
        <v>25.112500000000001</v>
      </c>
      <c r="N44" s="183" t="s">
        <v>390</v>
      </c>
      <c r="O44" s="183">
        <v>4.0019999999999995E-3</v>
      </c>
      <c r="P44" s="183">
        <v>2.4380000000000001E-3</v>
      </c>
      <c r="Q44" s="183">
        <v>4.5999999999999993E-5</v>
      </c>
      <c r="R44" s="183">
        <v>1.38E-2</v>
      </c>
      <c r="S44" s="183">
        <v>9.7520000000000003E-3</v>
      </c>
      <c r="T44" s="183">
        <v>4.0480000000000004E-3</v>
      </c>
      <c r="U44" s="183">
        <v>4.5999999999999993E-5</v>
      </c>
      <c r="V44" s="183">
        <v>0.79947999999999997</v>
      </c>
      <c r="W44" s="183" t="s">
        <v>390</v>
      </c>
      <c r="X44" s="183">
        <v>1.3662000000000001E-2</v>
      </c>
      <c r="Y44" s="183">
        <v>1.9320000000000001E-4</v>
      </c>
      <c r="Z44" s="183">
        <v>8.1880000000000009E-5</v>
      </c>
      <c r="AA44" s="183">
        <v>1.3799999999999999E-4</v>
      </c>
      <c r="AB44" s="183">
        <v>1.4075080000000002E-2</v>
      </c>
      <c r="AC44" s="183" t="s">
        <v>390</v>
      </c>
      <c r="AD44" s="183" t="s">
        <v>390</v>
      </c>
      <c r="AE44" s="184"/>
      <c r="AF44" s="183">
        <v>19550</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0.55950999999999995</v>
      </c>
      <c r="F47" s="183">
        <v>8.4091777777777779E-2</v>
      </c>
      <c r="G47" s="183">
        <v>0.55950999999999995</v>
      </c>
      <c r="H47" s="183">
        <v>1.0111111111111112E-4</v>
      </c>
      <c r="I47" s="183">
        <v>5.0208666666666665E-2</v>
      </c>
      <c r="J47" s="183">
        <v>5.0208666666666665E-2</v>
      </c>
      <c r="K47" s="183">
        <v>5.0208666666666665E-2</v>
      </c>
      <c r="L47" s="183">
        <v>2.7525555555555557E-2</v>
      </c>
      <c r="M47" s="183">
        <v>0.23528711111111111</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594.86</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16.143875000000001</v>
      </c>
      <c r="G48" s="188" t="s">
        <v>391</v>
      </c>
      <c r="H48" s="188" t="s">
        <v>391</v>
      </c>
      <c r="I48" s="183">
        <v>0.45253199999999999</v>
      </c>
      <c r="J48" s="183">
        <v>3.0955560000000002</v>
      </c>
      <c r="K48" s="183">
        <v>6.6835880000000003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86.564999999999998</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39.212748971827551</v>
      </c>
      <c r="Y49" s="182">
        <v>48.221083193905415</v>
      </c>
      <c r="Z49" s="182">
        <v>24.905402004158045</v>
      </c>
      <c r="AA49" s="182">
        <v>18.016658559458019</v>
      </c>
      <c r="AB49" s="183">
        <v>130.35589272934902</v>
      </c>
      <c r="AC49" s="182" t="s">
        <v>390</v>
      </c>
      <c r="AD49" s="182" t="s">
        <v>390</v>
      </c>
      <c r="AE49" s="184"/>
      <c r="AF49" s="186" t="s">
        <v>391</v>
      </c>
      <c r="AG49" s="186" t="s">
        <v>391</v>
      </c>
      <c r="AH49" s="186" t="s">
        <v>391</v>
      </c>
      <c r="AI49" s="186" t="s">
        <v>391</v>
      </c>
      <c r="AJ49" s="186" t="s">
        <v>391</v>
      </c>
      <c r="AK49" s="186">
        <v>6.83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8.1952999999999998E-2</v>
      </c>
      <c r="AL51" s="160" t="s">
        <v>130</v>
      </c>
    </row>
    <row r="52" spans="1:38" s="2" customFormat="1" ht="24.75" customHeight="1" thickBot="1" x14ac:dyDescent="0.3">
      <c r="A52" s="120" t="s">
        <v>119</v>
      </c>
      <c r="B52" s="123" t="s">
        <v>131</v>
      </c>
      <c r="C52" s="125" t="s">
        <v>399</v>
      </c>
      <c r="D52" s="192"/>
      <c r="E52" s="183">
        <v>3.4286699989999998</v>
      </c>
      <c r="F52" s="183">
        <v>2.55078</v>
      </c>
      <c r="G52" s="183">
        <v>3.8097000000000003</v>
      </c>
      <c r="H52" s="183" t="s">
        <v>390</v>
      </c>
      <c r="I52" s="183">
        <v>0.19746999999999995</v>
      </c>
      <c r="J52" s="183">
        <v>0.33852000000000004</v>
      </c>
      <c r="K52" s="183">
        <v>0.56419999999999992</v>
      </c>
      <c r="L52" s="183" t="s">
        <v>391</v>
      </c>
      <c r="M52" s="183">
        <v>0.18228999999999995</v>
      </c>
      <c r="N52" s="183">
        <v>1.9989E-2</v>
      </c>
      <c r="O52" s="183">
        <v>3.3315000000000003E-3</v>
      </c>
      <c r="P52" s="183">
        <v>3.9978000000000001E-3</v>
      </c>
      <c r="Q52" s="183">
        <v>6.663000000000001E-4</v>
      </c>
      <c r="R52" s="183">
        <v>6.663000000000001E-4</v>
      </c>
      <c r="S52" s="183">
        <v>7.9956000000000003E-3</v>
      </c>
      <c r="T52" s="183">
        <v>3.5313900000000002E-2</v>
      </c>
      <c r="U52" s="183">
        <v>6.663000000000001E-4</v>
      </c>
      <c r="V52" s="183">
        <v>6.6630000000000005E-3</v>
      </c>
      <c r="W52" s="183">
        <v>7.9956000000000003E-3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6.6630000000000003</v>
      </c>
      <c r="AL52" s="160" t="s">
        <v>132</v>
      </c>
    </row>
    <row r="53" spans="1:38" s="2" customFormat="1" ht="24.75" customHeight="1" thickBot="1" x14ac:dyDescent="0.3">
      <c r="A53" s="120" t="s">
        <v>119</v>
      </c>
      <c r="B53" s="123" t="s">
        <v>133</v>
      </c>
      <c r="C53" s="125" t="s">
        <v>134</v>
      </c>
      <c r="D53" s="192"/>
      <c r="E53" s="188" t="s">
        <v>391</v>
      </c>
      <c r="F53" s="183">
        <v>1.7925807999999999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4.2880000000000003</v>
      </c>
      <c r="AL53" s="160" t="s">
        <v>135</v>
      </c>
    </row>
    <row r="54" spans="1:38" s="2" customFormat="1" ht="23.4" thickBot="1" x14ac:dyDescent="0.3">
      <c r="A54" s="120" t="s">
        <v>119</v>
      </c>
      <c r="B54" s="123" t="s">
        <v>136</v>
      </c>
      <c r="C54" s="125" t="s">
        <v>137</v>
      </c>
      <c r="D54" s="192"/>
      <c r="E54" s="182" t="s">
        <v>391</v>
      </c>
      <c r="F54" s="183">
        <v>1.4005611723807645</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8622.3320000000003</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0.68339568500000014</v>
      </c>
      <c r="J57" s="182">
        <v>1.0614610850000001</v>
      </c>
      <c r="K57" s="182">
        <v>1.5125616000000002</v>
      </c>
      <c r="L57" s="182">
        <v>2.0501870550000002E-2</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4653</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1134</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9.4508263588277686</v>
      </c>
      <c r="O59" s="182">
        <v>0.19936708235506956</v>
      </c>
      <c r="P59" s="182">
        <v>4.3268976796056163E-3</v>
      </c>
      <c r="Q59" s="182">
        <v>0.62485652383546297</v>
      </c>
      <c r="R59" s="182">
        <v>0.5928481216379653</v>
      </c>
      <c r="S59" s="182">
        <v>1.0096094585746436E-2</v>
      </c>
      <c r="T59" s="182">
        <v>0.70672662100225114</v>
      </c>
      <c r="U59" s="182">
        <v>2.2382650568223958</v>
      </c>
      <c r="V59" s="182">
        <v>5.921419750253567</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1046.1389999999999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0.65565775894101186</v>
      </c>
      <c r="J60" s="183">
        <v>2.172571608310037</v>
      </c>
      <c r="K60" s="183">
        <v>4.2298771295813262</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68018</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9.2078809486872443E-2</v>
      </c>
      <c r="J61" s="183">
        <v>0.92253614345945978</v>
      </c>
      <c r="K61" s="183">
        <v>2.1175061437787566</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0.33558699999999997</v>
      </c>
      <c r="F64" s="182" t="s">
        <v>390</v>
      </c>
      <c r="G64" s="182" t="s">
        <v>390</v>
      </c>
      <c r="H64" s="182">
        <v>3.3558699999999999E-3</v>
      </c>
      <c r="I64" s="182" t="s">
        <v>391</v>
      </c>
      <c r="J64" s="182" t="s">
        <v>391</v>
      </c>
      <c r="K64" s="182" t="s">
        <v>391</v>
      </c>
      <c r="L64" s="182" t="s">
        <v>391</v>
      </c>
      <c r="M64" s="182">
        <v>3.3558700000000004E-2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335.58699999999999</v>
      </c>
      <c r="AL64" s="160" t="s">
        <v>160</v>
      </c>
    </row>
    <row r="65" spans="1:38" s="2" customFormat="1" ht="24.75" customHeight="1" thickBot="1" x14ac:dyDescent="0.3">
      <c r="A65" s="120" t="s">
        <v>53</v>
      </c>
      <c r="B65" s="123" t="s">
        <v>161</v>
      </c>
      <c r="C65" s="121" t="s">
        <v>162</v>
      </c>
      <c r="D65" s="181"/>
      <c r="E65" s="182">
        <v>0.28928370467979847</v>
      </c>
      <c r="F65" s="182" t="s">
        <v>391</v>
      </c>
      <c r="G65" s="182" t="s">
        <v>391</v>
      </c>
      <c r="H65" s="182">
        <v>7.5562950251694669E-2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439.39299999999997</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19.645</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1.2553308999999999</v>
      </c>
      <c r="F70" s="182">
        <v>2.4753690010000007</v>
      </c>
      <c r="G70" s="182">
        <v>4.2776159920000012</v>
      </c>
      <c r="H70" s="182">
        <v>5.7322210979999992</v>
      </c>
      <c r="I70" s="182">
        <v>0.34437725499999999</v>
      </c>
      <c r="J70" s="182">
        <v>0.58450815400000011</v>
      </c>
      <c r="K70" s="182">
        <v>0.96299029899999966</v>
      </c>
      <c r="L70" s="182">
        <v>6.1987905899999994E-3</v>
      </c>
      <c r="M70" s="182">
        <v>1.842325</v>
      </c>
      <c r="N70" s="182" t="s">
        <v>390</v>
      </c>
      <c r="O70" s="182" t="s">
        <v>390</v>
      </c>
      <c r="P70" s="182">
        <v>0.71199999999999997</v>
      </c>
      <c r="Q70" s="182" t="s">
        <v>390</v>
      </c>
      <c r="R70" s="182" t="s">
        <v>390</v>
      </c>
      <c r="S70" s="182" t="s">
        <v>390</v>
      </c>
      <c r="T70" s="182" t="s">
        <v>390</v>
      </c>
      <c r="U70" s="182" t="s">
        <v>390</v>
      </c>
      <c r="V70" s="182" t="s">
        <v>390</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34.082309409529074</v>
      </c>
      <c r="O72" s="182">
        <v>1.0071484744392873</v>
      </c>
      <c r="P72" s="182">
        <v>0.12410853309661209</v>
      </c>
      <c r="Q72" s="182">
        <v>28.647634190712434</v>
      </c>
      <c r="R72" s="182">
        <v>2.6286676899999994</v>
      </c>
      <c r="S72" s="182">
        <v>0.40783575999999994</v>
      </c>
      <c r="T72" s="182">
        <v>10.074405250000002</v>
      </c>
      <c r="U72" s="182">
        <v>1.6563899999999999E-2</v>
      </c>
      <c r="V72" s="182">
        <v>16.143028099999999</v>
      </c>
      <c r="W72" s="182">
        <v>6.5037445073239084</v>
      </c>
      <c r="X72" s="182">
        <v>1.2051226148308276E-3</v>
      </c>
      <c r="Y72" s="182">
        <v>1.4259303143312052E-2</v>
      </c>
      <c r="Z72" s="182">
        <v>4.8843862322511125E-3</v>
      </c>
      <c r="AA72" s="182">
        <v>7.2108424205981662E-4</v>
      </c>
      <c r="AB72" s="183">
        <v>2.1069896232453811E-2</v>
      </c>
      <c r="AC72" s="182" t="s">
        <v>438</v>
      </c>
      <c r="AD72" s="182">
        <v>0.16687689160000002</v>
      </c>
      <c r="AE72" s="184"/>
      <c r="AF72" s="191" t="s">
        <v>391</v>
      </c>
      <c r="AG72" s="191" t="s">
        <v>391</v>
      </c>
      <c r="AH72" s="191" t="s">
        <v>391</v>
      </c>
      <c r="AI72" s="191" t="s">
        <v>391</v>
      </c>
      <c r="AJ72" s="191" t="s">
        <v>391</v>
      </c>
      <c r="AK72" s="183">
        <v>7037.8320000000003</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1.665999902794801E-2</v>
      </c>
      <c r="J73" s="182">
        <v>2.8560001110916552E-2</v>
      </c>
      <c r="K73" s="182">
        <v>4.7600000000000003E-2</v>
      </c>
      <c r="L73" s="182">
        <v>1.6659999027948012E-3</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1.1819999999999999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3.5953347571102347E-3</v>
      </c>
      <c r="O74" s="182">
        <v>3.2244758200124565E-3</v>
      </c>
      <c r="P74" s="182">
        <v>3.6067458013286278E-2</v>
      </c>
      <c r="Q74" s="182">
        <v>4.4254882239983398E-3</v>
      </c>
      <c r="R74" s="182" t="s">
        <v>390</v>
      </c>
      <c r="S74" s="182" t="s">
        <v>390</v>
      </c>
      <c r="T74" s="182" t="s">
        <v>390</v>
      </c>
      <c r="U74" s="182" t="s">
        <v>390</v>
      </c>
      <c r="V74" s="182" t="s">
        <v>390</v>
      </c>
      <c r="W74" s="182">
        <v>7.8165652895993365E-2</v>
      </c>
      <c r="X74" s="182" t="s">
        <v>390</v>
      </c>
      <c r="Y74" s="182" t="s">
        <v>390</v>
      </c>
      <c r="Z74" s="182" t="s">
        <v>390</v>
      </c>
      <c r="AA74" s="182" t="s">
        <v>390</v>
      </c>
      <c r="AB74" s="182" t="s">
        <v>390</v>
      </c>
      <c r="AC74" s="182">
        <v>275.92500000000001</v>
      </c>
      <c r="AD74" s="182">
        <v>1.8828222960348764E-2</v>
      </c>
      <c r="AE74" s="184"/>
      <c r="AF74" s="191" t="s">
        <v>391</v>
      </c>
      <c r="AG74" s="191" t="s">
        <v>391</v>
      </c>
      <c r="AH74" s="191" t="s">
        <v>391</v>
      </c>
      <c r="AI74" s="191" t="s">
        <v>391</v>
      </c>
      <c r="AJ74" s="191" t="s">
        <v>391</v>
      </c>
      <c r="AK74" s="186">
        <v>55.185000000000002</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6.8059000000000003</v>
      </c>
      <c r="O76" s="183" t="s">
        <v>390</v>
      </c>
      <c r="P76" s="183" t="s">
        <v>390</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16.45</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1.0088999999999999</v>
      </c>
      <c r="O77" s="194">
        <v>0.24426000000000003</v>
      </c>
      <c r="P77" s="194">
        <v>1.593E-3</v>
      </c>
      <c r="Q77" s="194">
        <v>3.1859999999999999E-2</v>
      </c>
      <c r="R77" s="194" t="s">
        <v>390</v>
      </c>
      <c r="S77" s="194" t="s">
        <v>390</v>
      </c>
      <c r="T77" s="194" t="s">
        <v>390</v>
      </c>
      <c r="U77" s="194" t="s">
        <v>390</v>
      </c>
      <c r="V77" s="194">
        <v>0.34181616970788792</v>
      </c>
      <c r="W77" s="194">
        <v>5.3100000000000005E-3</v>
      </c>
      <c r="X77" s="194" t="s">
        <v>390</v>
      </c>
      <c r="Y77" s="194" t="s">
        <v>390</v>
      </c>
      <c r="Z77" s="194" t="s">
        <v>390</v>
      </c>
      <c r="AA77" s="194" t="s">
        <v>390</v>
      </c>
      <c r="AB77" s="183" t="s">
        <v>390</v>
      </c>
      <c r="AC77" s="194" t="s">
        <v>390</v>
      </c>
      <c r="AD77" s="194">
        <v>3.8232000000000001E-6</v>
      </c>
      <c r="AE77" s="184"/>
      <c r="AF77" s="191" t="s">
        <v>391</v>
      </c>
      <c r="AG77" s="191" t="s">
        <v>391</v>
      </c>
      <c r="AH77" s="191" t="s">
        <v>391</v>
      </c>
      <c r="AI77" s="191" t="s">
        <v>391</v>
      </c>
      <c r="AJ77" s="191" t="s">
        <v>391</v>
      </c>
      <c r="AK77" s="186">
        <v>1.0620000000000001</v>
      </c>
      <c r="AL77" s="160" t="s">
        <v>196</v>
      </c>
    </row>
    <row r="78" spans="1:38" s="2" customFormat="1" ht="24.75" customHeight="1" thickBot="1" x14ac:dyDescent="0.3">
      <c r="A78" s="120" t="s">
        <v>53</v>
      </c>
      <c r="B78" s="120" t="s">
        <v>197</v>
      </c>
      <c r="C78" s="121" t="s">
        <v>198</v>
      </c>
      <c r="D78" s="181"/>
      <c r="E78" s="182" t="s">
        <v>390</v>
      </c>
      <c r="F78" s="182" t="s">
        <v>390</v>
      </c>
      <c r="G78" s="182">
        <v>1.8900000000000001E-4</v>
      </c>
      <c r="H78" s="182" t="s">
        <v>390</v>
      </c>
      <c r="I78" s="182">
        <v>1.4166899999999997E-3</v>
      </c>
      <c r="J78" s="182">
        <v>1.862685E-3</v>
      </c>
      <c r="K78" s="182">
        <v>2.385E-3</v>
      </c>
      <c r="L78" s="182">
        <v>1.4166899999999996E-6</v>
      </c>
      <c r="M78" s="182" t="s">
        <v>390</v>
      </c>
      <c r="N78" s="182">
        <v>2.8619940996132006E-3</v>
      </c>
      <c r="O78" s="182">
        <v>2.0983107947608851E-3</v>
      </c>
      <c r="P78" s="182">
        <v>2.9472199999999997E-4</v>
      </c>
      <c r="Q78" s="182">
        <v>2.5628000000000001E-2</v>
      </c>
      <c r="R78" s="182" t="s">
        <v>390</v>
      </c>
      <c r="S78" s="182">
        <v>1.3480828624226346E-2</v>
      </c>
      <c r="T78" s="182">
        <v>1.6658199999999999E-3</v>
      </c>
      <c r="U78" s="182" t="s">
        <v>390</v>
      </c>
      <c r="V78" s="182" t="s">
        <v>390</v>
      </c>
      <c r="W78" s="182">
        <v>0.64070000000000005</v>
      </c>
      <c r="X78" s="182" t="s">
        <v>390</v>
      </c>
      <c r="Y78" s="182" t="s">
        <v>390</v>
      </c>
      <c r="Z78" s="182" t="s">
        <v>390</v>
      </c>
      <c r="AA78" s="182" t="s">
        <v>390</v>
      </c>
      <c r="AB78" s="183">
        <v>1.6480142328916605E-5</v>
      </c>
      <c r="AC78" s="182" t="s">
        <v>390</v>
      </c>
      <c r="AD78" s="182">
        <v>4.7411799999999999E-5</v>
      </c>
      <c r="AE78" s="184"/>
      <c r="AF78" s="186" t="s">
        <v>391</v>
      </c>
      <c r="AG78" s="186" t="s">
        <v>391</v>
      </c>
      <c r="AH78" s="186" t="s">
        <v>391</v>
      </c>
      <c r="AI78" s="186" t="s">
        <v>391</v>
      </c>
      <c r="AJ78" s="186" t="s">
        <v>391</v>
      </c>
      <c r="AK78" s="186">
        <v>7.0910000000000002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12.381368399999999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t="s">
        <v>390</v>
      </c>
      <c r="G83" s="183" t="s">
        <v>390</v>
      </c>
      <c r="H83" s="183" t="s">
        <v>391</v>
      </c>
      <c r="I83" s="183" t="s">
        <v>390</v>
      </c>
      <c r="J83" s="183" t="s">
        <v>390</v>
      </c>
      <c r="K83" s="183" t="s">
        <v>390</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61.522311034193287</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40.161056565975997</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1.2944740230773892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6.9038614564127432</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0.39912949044886165</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18.759086051096499</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3.6243196470000003E-2</v>
      </c>
      <c r="F91" s="183">
        <v>9.7453928285999997E-2</v>
      </c>
      <c r="G91" s="183" t="s">
        <v>390</v>
      </c>
      <c r="H91" s="183">
        <v>8.3560702972499998E-2</v>
      </c>
      <c r="I91" s="183">
        <v>0.54364794704999997</v>
      </c>
      <c r="J91" s="183">
        <v>0.54364794704999997</v>
      </c>
      <c r="K91" s="183">
        <v>0.54364794704999997</v>
      </c>
      <c r="L91" s="183" t="s">
        <v>390</v>
      </c>
      <c r="M91" s="183">
        <v>1.109444514165</v>
      </c>
      <c r="N91" s="183" t="s">
        <v>390</v>
      </c>
      <c r="O91" s="183">
        <v>0.10872958941000002</v>
      </c>
      <c r="P91" s="183" t="s">
        <v>390</v>
      </c>
      <c r="Q91" s="183" t="s">
        <v>390</v>
      </c>
      <c r="R91" s="183" t="s">
        <v>390</v>
      </c>
      <c r="S91" s="183">
        <v>0.10872958941000002</v>
      </c>
      <c r="T91" s="183">
        <v>5.4364794705000011E-2</v>
      </c>
      <c r="U91" s="183" t="s">
        <v>390</v>
      </c>
      <c r="V91" s="183">
        <v>5.4364794705000011E-2</v>
      </c>
      <c r="W91" s="183">
        <v>2.0135109149999999E-3</v>
      </c>
      <c r="X91" s="183">
        <v>2.2349971156500003E-3</v>
      </c>
      <c r="Y91" s="183">
        <v>9.0607991175E-4</v>
      </c>
      <c r="Z91" s="183">
        <v>9.0607991175E-4</v>
      </c>
      <c r="AA91" s="183">
        <v>9.0607991175E-4</v>
      </c>
      <c r="AB91" s="183">
        <v>4.9532368509000004E-3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401.964</v>
      </c>
      <c r="AL92" s="160" t="s">
        <v>231</v>
      </c>
    </row>
    <row r="93" spans="1:38" s="2" customFormat="1" ht="24.75" customHeight="1" thickBot="1" x14ac:dyDescent="0.3">
      <c r="A93" s="120" t="s">
        <v>53</v>
      </c>
      <c r="B93" s="123" t="s">
        <v>232</v>
      </c>
      <c r="C93" s="121" t="s">
        <v>405</v>
      </c>
      <c r="D93" s="189"/>
      <c r="E93" s="194" t="s">
        <v>391</v>
      </c>
      <c r="F93" s="182">
        <v>8.5238787900000013</v>
      </c>
      <c r="G93" s="194" t="s">
        <v>391</v>
      </c>
      <c r="H93" s="194" t="s">
        <v>391</v>
      </c>
      <c r="I93" s="182">
        <v>1.6442360655737703E-2</v>
      </c>
      <c r="J93" s="182">
        <v>4.3607999999999994E-2</v>
      </c>
      <c r="K93" s="182">
        <v>7.1488524590163929E-2</v>
      </c>
      <c r="L93" s="182" t="s">
        <v>390</v>
      </c>
      <c r="M93" s="194" t="s">
        <v>391</v>
      </c>
      <c r="N93" s="194" t="s">
        <v>391</v>
      </c>
      <c r="O93" s="194" t="s">
        <v>391</v>
      </c>
      <c r="P93" s="194" t="s">
        <v>391</v>
      </c>
      <c r="Q93" s="194" t="s">
        <v>391</v>
      </c>
      <c r="R93" s="194" t="s">
        <v>391</v>
      </c>
      <c r="S93" s="194" t="s">
        <v>391</v>
      </c>
      <c r="T93" s="194" t="s">
        <v>391</v>
      </c>
      <c r="U93" s="194" t="s">
        <v>391</v>
      </c>
      <c r="V93" s="194" t="s">
        <v>391</v>
      </c>
      <c r="W93" s="194">
        <v>7.3187795182012323</v>
      </c>
      <c r="X93" s="194" t="s">
        <v>390</v>
      </c>
      <c r="Y93" s="194" t="s">
        <v>390</v>
      </c>
      <c r="Z93" s="194" t="s">
        <v>390</v>
      </c>
      <c r="AA93" s="194" t="s">
        <v>390</v>
      </c>
      <c r="AB93" s="183">
        <v>2.1890896198262328E-3</v>
      </c>
      <c r="AC93" s="194">
        <v>1.4412346023479023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4.6019999999999996E-4</v>
      </c>
      <c r="F98" s="182">
        <v>0.51232110000000008</v>
      </c>
      <c r="G98" s="182">
        <v>1.0465370000000001</v>
      </c>
      <c r="H98" s="182">
        <v>8.9357699999999998E-2</v>
      </c>
      <c r="I98" s="182">
        <v>1.3937383749999999</v>
      </c>
      <c r="J98" s="182">
        <v>2.3756830000000013</v>
      </c>
      <c r="K98" s="182">
        <v>3.8997110000000035</v>
      </c>
      <c r="L98" s="182" t="s">
        <v>391</v>
      </c>
      <c r="M98" s="182">
        <v>0.22368799999999997</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0.4540650049778302</v>
      </c>
      <c r="F99" s="183">
        <v>13.881081596580877</v>
      </c>
      <c r="G99" s="183" t="s">
        <v>391</v>
      </c>
      <c r="H99" s="183">
        <v>18.350627604639065</v>
      </c>
      <c r="I99" s="183">
        <v>0.41257315999999999</v>
      </c>
      <c r="J99" s="183">
        <v>0.63395387999999997</v>
      </c>
      <c r="K99" s="183">
        <v>1.38866088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1006276</v>
      </c>
      <c r="AL99" s="160" t="s">
        <v>245</v>
      </c>
    </row>
    <row r="100" spans="1:38" s="2" customFormat="1" ht="24.75" customHeight="1" thickBot="1" x14ac:dyDescent="0.3">
      <c r="A100" s="120" t="s">
        <v>243</v>
      </c>
      <c r="B100" s="120" t="s">
        <v>246</v>
      </c>
      <c r="C100" s="121" t="s">
        <v>408</v>
      </c>
      <c r="D100" s="196"/>
      <c r="E100" s="197">
        <v>0.39295336928118385</v>
      </c>
      <c r="F100" s="183">
        <v>13.576120528756167</v>
      </c>
      <c r="G100" s="183" t="s">
        <v>391</v>
      </c>
      <c r="H100" s="183">
        <v>14.035445836425636</v>
      </c>
      <c r="I100" s="183">
        <v>0.27103031999999999</v>
      </c>
      <c r="J100" s="183">
        <v>0.40654548000000007</v>
      </c>
      <c r="K100" s="183">
        <v>0.88837716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1505724.0000000002</v>
      </c>
      <c r="AL100" s="160" t="s">
        <v>245</v>
      </c>
    </row>
    <row r="101" spans="1:38" s="2" customFormat="1" ht="24.75" customHeight="1" thickBot="1" x14ac:dyDescent="0.3">
      <c r="A101" s="120" t="s">
        <v>243</v>
      </c>
      <c r="B101" s="120" t="s">
        <v>247</v>
      </c>
      <c r="C101" s="121" t="s">
        <v>248</v>
      </c>
      <c r="D101" s="196"/>
      <c r="E101" s="197">
        <v>1.4031751195817146E-2</v>
      </c>
      <c r="F101" s="183">
        <v>0.19888435649232467</v>
      </c>
      <c r="G101" s="183" t="s">
        <v>391</v>
      </c>
      <c r="H101" s="183">
        <v>0.38876148710530611</v>
      </c>
      <c r="I101" s="183">
        <v>6.8533800000000001E-3</v>
      </c>
      <c r="J101" s="183">
        <v>2.0560140000000001E-2</v>
      </c>
      <c r="K101" s="206">
        <v>4.7973660000000001E-2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342669</v>
      </c>
      <c r="AL101" s="160" t="s">
        <v>245</v>
      </c>
    </row>
    <row r="102" spans="1:38" s="2" customFormat="1" ht="24.75" customHeight="1" thickBot="1" x14ac:dyDescent="0.3">
      <c r="A102" s="120" t="s">
        <v>243</v>
      </c>
      <c r="B102" s="120" t="s">
        <v>249</v>
      </c>
      <c r="C102" s="121" t="s">
        <v>409</v>
      </c>
      <c r="D102" s="196"/>
      <c r="E102" s="197">
        <v>0.20745870111085371</v>
      </c>
      <c r="F102" s="183">
        <v>2.3544294800398462</v>
      </c>
      <c r="G102" s="183" t="s">
        <v>391</v>
      </c>
      <c r="H102" s="183">
        <v>17.799978623073677</v>
      </c>
      <c r="I102" s="183">
        <v>2.9482000000000001E-2</v>
      </c>
      <c r="J102" s="183">
        <v>0.65801999999999994</v>
      </c>
      <c r="K102" s="183">
        <v>4.6259899999999998</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4599000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1.5515817669388543E-4</v>
      </c>
      <c r="F104" s="183">
        <v>1.662756023501997E-3</v>
      </c>
      <c r="G104" s="183" t="s">
        <v>391</v>
      </c>
      <c r="H104" s="183">
        <v>3.8282478569690208E-3</v>
      </c>
      <c r="I104" s="183">
        <v>8.5336000000000006E-4</v>
      </c>
      <c r="J104" s="183">
        <v>2.5600799999999997E-3</v>
      </c>
      <c r="K104" s="183">
        <v>5.9735200000000004E-3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42668</v>
      </c>
      <c r="AL104" s="160" t="s">
        <v>245</v>
      </c>
    </row>
    <row r="105" spans="1:38" s="2" customFormat="1" ht="24.75" customHeight="1" thickBot="1" x14ac:dyDescent="0.3">
      <c r="A105" s="120" t="s">
        <v>243</v>
      </c>
      <c r="B105" s="120" t="s">
        <v>254</v>
      </c>
      <c r="C105" s="121" t="s">
        <v>255</v>
      </c>
      <c r="D105" s="196"/>
      <c r="E105" s="197">
        <v>4.0940367579428492E-4</v>
      </c>
      <c r="F105" s="183">
        <v>9.9977810828385302E-3</v>
      </c>
      <c r="G105" s="183" t="s">
        <v>391</v>
      </c>
      <c r="H105" s="183">
        <v>1.1796777791314264E-2</v>
      </c>
      <c r="I105" s="183">
        <v>2.9918000000000002E-3</v>
      </c>
      <c r="J105" s="183">
        <v>4.7013999999999997E-3</v>
      </c>
      <c r="K105" s="183">
        <v>1.02576E-2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21370</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2.2221190367983562E-2</v>
      </c>
      <c r="F107" s="183">
        <v>0.4117757789293085</v>
      </c>
      <c r="G107" s="183" t="s">
        <v>391</v>
      </c>
      <c r="H107" s="183">
        <v>3.5548281446318413</v>
      </c>
      <c r="I107" s="183">
        <v>3.0233529000000002E-2</v>
      </c>
      <c r="J107" s="183">
        <v>0.40311372000000001</v>
      </c>
      <c r="K107" s="183">
        <v>1.9147901699999998</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10077843</v>
      </c>
      <c r="AL107" s="160" t="s">
        <v>245</v>
      </c>
    </row>
    <row r="108" spans="1:38" s="2" customFormat="1" ht="24.75" customHeight="1" thickBot="1" x14ac:dyDescent="0.3">
      <c r="A108" s="132" t="s">
        <v>243</v>
      </c>
      <c r="B108" s="120" t="s">
        <v>259</v>
      </c>
      <c r="C108" s="133" t="s">
        <v>411</v>
      </c>
      <c r="D108" s="196"/>
      <c r="E108" s="197">
        <v>8.3231163893289994E-2</v>
      </c>
      <c r="F108" s="183">
        <v>1.9318157578701451</v>
      </c>
      <c r="G108" s="183" t="s">
        <v>391</v>
      </c>
      <c r="H108" s="183">
        <v>1.7894959703386497</v>
      </c>
      <c r="I108" s="183">
        <v>2.9596979999999998E-2</v>
      </c>
      <c r="J108" s="183">
        <v>0.29596980000000001</v>
      </c>
      <c r="K108" s="183">
        <v>0.59193960000000001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14798490</v>
      </c>
      <c r="AL108" s="160" t="s">
        <v>245</v>
      </c>
    </row>
    <row r="109" spans="1:38" s="2" customFormat="1" ht="24.75" customHeight="1" thickBot="1" x14ac:dyDescent="0.3">
      <c r="A109" s="132" t="s">
        <v>243</v>
      </c>
      <c r="B109" s="120" t="s">
        <v>260</v>
      </c>
      <c r="C109" s="133" t="s">
        <v>412</v>
      </c>
      <c r="D109" s="196"/>
      <c r="E109" s="197">
        <v>8.1788394540357155E-3</v>
      </c>
      <c r="F109" s="183">
        <v>0.11076772749000001</v>
      </c>
      <c r="G109" s="183" t="s">
        <v>391</v>
      </c>
      <c r="H109" s="183">
        <v>0.232128380523</v>
      </c>
      <c r="I109" s="183">
        <v>8.2000000000000007E-3</v>
      </c>
      <c r="J109" s="183">
        <v>4.5100000000000001E-2</v>
      </c>
      <c r="K109" s="183">
        <v>4.5100000000000001E-2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410000</v>
      </c>
      <c r="AL109" s="160" t="s">
        <v>245</v>
      </c>
    </row>
    <row r="110" spans="1:38" s="2" customFormat="1" ht="24.75" customHeight="1" thickBot="1" x14ac:dyDescent="0.3">
      <c r="A110" s="132" t="s">
        <v>243</v>
      </c>
      <c r="B110" s="120" t="s">
        <v>261</v>
      </c>
      <c r="C110" s="134" t="s">
        <v>413</v>
      </c>
      <c r="D110" s="196"/>
      <c r="E110" s="197">
        <v>3.4819658277999987E-3</v>
      </c>
      <c r="F110" s="183">
        <v>9.5360472985964936E-3</v>
      </c>
      <c r="G110" s="183" t="s">
        <v>391</v>
      </c>
      <c r="H110" s="183">
        <v>0.13904882303039995</v>
      </c>
      <c r="I110" s="183">
        <v>1.5019999999999999E-2</v>
      </c>
      <c r="J110" s="183">
        <v>0.11096</v>
      </c>
      <c r="K110" s="183">
        <v>0.11096</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654000</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9.2391999999999985</v>
      </c>
      <c r="F112" s="183" t="s">
        <v>390</v>
      </c>
      <c r="G112" s="183" t="s">
        <v>391</v>
      </c>
      <c r="H112" s="183">
        <v>16.390559999999997</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230.97999999999996</v>
      </c>
      <c r="AL112" s="160" t="s">
        <v>430</v>
      </c>
    </row>
    <row r="113" spans="1:38" s="2" customFormat="1" ht="24.75" customHeight="1" thickBot="1" x14ac:dyDescent="0.3">
      <c r="A113" s="120" t="s">
        <v>263</v>
      </c>
      <c r="B113" s="135" t="s">
        <v>266</v>
      </c>
      <c r="C113" s="136" t="s">
        <v>267</v>
      </c>
      <c r="D113" s="181"/>
      <c r="E113" s="182">
        <v>6.5889587053735843</v>
      </c>
      <c r="F113" s="183">
        <v>20.864516107563112</v>
      </c>
      <c r="G113" s="183" t="s">
        <v>391</v>
      </c>
      <c r="H113" s="183">
        <v>33.448640194166067</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164.72396763433966</v>
      </c>
      <c r="AL113" s="160" t="s">
        <v>385</v>
      </c>
    </row>
    <row r="114" spans="1:38" s="2" customFormat="1" ht="24.75" customHeight="1" thickBot="1" x14ac:dyDescent="0.3">
      <c r="A114" s="120" t="s">
        <v>263</v>
      </c>
      <c r="B114" s="135" t="s">
        <v>268</v>
      </c>
      <c r="C114" s="136" t="s">
        <v>415</v>
      </c>
      <c r="D114" s="181"/>
      <c r="E114" s="182">
        <v>1.6570672000000002E-2</v>
      </c>
      <c r="F114" s="183" t="s">
        <v>391</v>
      </c>
      <c r="G114" s="183" t="s">
        <v>391</v>
      </c>
      <c r="H114" s="183">
        <v>5.3854684000000007E-2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0.41426680000000005</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0.73229888230451368</v>
      </c>
      <c r="F116" s="183">
        <v>4.4770975125045173E-2</v>
      </c>
      <c r="G116" s="183" t="s">
        <v>391</v>
      </c>
      <c r="H116" s="183">
        <v>1.9183861912339344</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16.806112809419098</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1.7107053917074999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46.080326820992006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0.46060354006470844</v>
      </c>
      <c r="J119" s="183">
        <v>8.3220022760784733</v>
      </c>
      <c r="K119" s="183">
        <v>8.3220022760784733</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1.5160126788207293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1.3600454</v>
      </c>
      <c r="G125" s="187" t="s">
        <v>391</v>
      </c>
      <c r="H125" s="183" t="s">
        <v>390</v>
      </c>
      <c r="I125" s="183">
        <v>2.7323999999999998E-5</v>
      </c>
      <c r="J125" s="183">
        <v>1.81332E-4</v>
      </c>
      <c r="K125" s="183">
        <v>3.8336399999999997E-4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8280</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390</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438</v>
      </c>
      <c r="AH131" s="186" t="s">
        <v>438</v>
      </c>
      <c r="AI131" s="186" t="s">
        <v>438</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2.3969276919297674E-2</v>
      </c>
      <c r="F133" s="183">
        <v>4.5819510568858429E-4</v>
      </c>
      <c r="G133" s="183">
        <v>1.6067375039479687E-3</v>
      </c>
      <c r="H133" s="183" t="s">
        <v>391</v>
      </c>
      <c r="I133" s="183">
        <v>2.2807206856013196E-3</v>
      </c>
      <c r="J133" s="183">
        <v>3.9073133107957927E-3</v>
      </c>
      <c r="K133" s="183">
        <v>6.5098615111069524E-3</v>
      </c>
      <c r="L133" s="183" t="s">
        <v>390</v>
      </c>
      <c r="M133" s="183">
        <v>4.3759814474715461E-3</v>
      </c>
      <c r="N133" s="183">
        <v>2.2405082699999998E-3</v>
      </c>
      <c r="O133" s="183">
        <v>3.7528326999999997E-4</v>
      </c>
      <c r="P133" s="183">
        <v>0.11116740999999999</v>
      </c>
      <c r="Q133" s="183">
        <v>1.0154284900000001E-3</v>
      </c>
      <c r="R133" s="183">
        <v>1.01169804E-3</v>
      </c>
      <c r="S133" s="183">
        <v>9.2738986999999992E-4</v>
      </c>
      <c r="T133" s="183">
        <v>1.29297397E-3</v>
      </c>
      <c r="U133" s="183">
        <v>1.47576602E-3</v>
      </c>
      <c r="V133" s="183">
        <v>1.1946393080000001E-2</v>
      </c>
      <c r="W133" s="183">
        <v>2.0144429999999999E-3</v>
      </c>
      <c r="X133" s="183">
        <v>9.8483880000000001E-7</v>
      </c>
      <c r="Y133" s="183">
        <v>5.3793089000000011E-7</v>
      </c>
      <c r="Z133" s="183">
        <v>4.8048196000000009E-7</v>
      </c>
      <c r="AA133" s="183">
        <v>5.2151691000000004E-7</v>
      </c>
      <c r="AB133" s="183">
        <v>2.5247685600000003E-6</v>
      </c>
      <c r="AC133" s="183">
        <v>1.1191349999999999E-2</v>
      </c>
      <c r="AD133" s="183">
        <v>3.0589689999999996E-2</v>
      </c>
      <c r="AE133" s="184"/>
      <c r="AF133" s="191" t="s">
        <v>391</v>
      </c>
      <c r="AG133" s="191" t="s">
        <v>391</v>
      </c>
      <c r="AH133" s="191" t="s">
        <v>391</v>
      </c>
      <c r="AI133" s="191" t="s">
        <v>391</v>
      </c>
      <c r="AJ133" s="191" t="s">
        <v>391</v>
      </c>
      <c r="AK133" s="183">
        <v>74609</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0.46544769600000008</v>
      </c>
      <c r="F135" s="182">
        <v>0.18003165600000001</v>
      </c>
      <c r="G135" s="182">
        <v>1.6100392000000002E-2</v>
      </c>
      <c r="H135" s="182" t="s">
        <v>390</v>
      </c>
      <c r="I135" s="182">
        <v>0.61327856800000013</v>
      </c>
      <c r="J135" s="182">
        <v>0.660116072</v>
      </c>
      <c r="K135" s="182">
        <v>0.67914380799999996</v>
      </c>
      <c r="L135" s="182">
        <v>0.25757699856000005</v>
      </c>
      <c r="M135" s="182">
        <v>8.1716807760000005</v>
      </c>
      <c r="N135" s="182">
        <v>7.1719928000000002E-2</v>
      </c>
      <c r="O135" s="182">
        <v>1.4636720000000001E-2</v>
      </c>
      <c r="P135" s="182" t="s">
        <v>390</v>
      </c>
      <c r="Q135" s="182">
        <v>6.0010552000000002E-2</v>
      </c>
      <c r="R135" s="182">
        <v>1.4636720000000003E-3</v>
      </c>
      <c r="S135" s="182">
        <v>2.9273440000000001E-2</v>
      </c>
      <c r="T135" s="182" t="s">
        <v>390</v>
      </c>
      <c r="U135" s="182">
        <v>1.0245704000000001E-2</v>
      </c>
      <c r="V135" s="182">
        <v>2.5658170160000005</v>
      </c>
      <c r="W135" s="182">
        <v>1.4636720000000001</v>
      </c>
      <c r="X135" s="182">
        <v>0.34103557600000006</v>
      </c>
      <c r="Y135" s="182">
        <v>0.6776801360000001</v>
      </c>
      <c r="Z135" s="182">
        <v>0.83136569599999999</v>
      </c>
      <c r="AA135" s="182" t="s">
        <v>390</v>
      </c>
      <c r="AB135" s="183">
        <v>1.8500814080000001</v>
      </c>
      <c r="AC135" s="182" t="s">
        <v>390</v>
      </c>
      <c r="AD135" s="182" t="s">
        <v>391</v>
      </c>
      <c r="AE135" s="184"/>
      <c r="AF135" s="191" t="s">
        <v>391</v>
      </c>
      <c r="AG135" s="191" t="s">
        <v>391</v>
      </c>
      <c r="AH135" s="191" t="s">
        <v>391</v>
      </c>
      <c r="AI135" s="191" t="s">
        <v>391</v>
      </c>
      <c r="AJ135" s="191" t="s">
        <v>391</v>
      </c>
      <c r="AK135" s="186">
        <v>146.36720000000003</v>
      </c>
      <c r="AL135" s="160" t="s">
        <v>385</v>
      </c>
    </row>
    <row r="136" spans="1:38" s="2" customFormat="1" ht="24.75" customHeight="1" thickBot="1" x14ac:dyDescent="0.3">
      <c r="A136" s="120" t="s">
        <v>288</v>
      </c>
      <c r="B136" s="120" t="s">
        <v>313</v>
      </c>
      <c r="C136" s="121" t="s">
        <v>314</v>
      </c>
      <c r="D136" s="181"/>
      <c r="E136" s="182" t="s">
        <v>391</v>
      </c>
      <c r="F136" s="183">
        <v>6.7499999999999991E-3</v>
      </c>
      <c r="G136" s="182" t="s">
        <v>391</v>
      </c>
      <c r="H136" s="183">
        <v>1.7842804416000002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5.0999999999999995E-3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0.4171357</v>
      </c>
      <c r="J139" s="183">
        <v>0.4171357</v>
      </c>
      <c r="K139" s="183">
        <v>0.4171357</v>
      </c>
      <c r="L139" s="183" t="s">
        <v>390</v>
      </c>
      <c r="M139" s="183" t="s">
        <v>390</v>
      </c>
      <c r="N139" s="183">
        <v>1.2097500000000001E-3</v>
      </c>
      <c r="O139" s="183">
        <v>2.4339399999999999E-3</v>
      </c>
      <c r="P139" s="183">
        <v>2.4339399999999999E-3</v>
      </c>
      <c r="Q139" s="183">
        <v>3.8436899999999994E-3</v>
      </c>
      <c r="R139" s="183">
        <v>3.6725699999999996E-3</v>
      </c>
      <c r="S139" s="183">
        <v>8.5765500000000005E-3</v>
      </c>
      <c r="T139" s="183" t="s">
        <v>390</v>
      </c>
      <c r="U139" s="183" t="s">
        <v>390</v>
      </c>
      <c r="V139" s="183" t="s">
        <v>390</v>
      </c>
      <c r="W139" s="183">
        <v>4.2281000000000004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677.19971095036283</v>
      </c>
      <c r="F141" s="19">
        <f t="shared" ref="F141:AD141" si="0">SUM(F14:F140)</f>
        <v>733.70045588871756</v>
      </c>
      <c r="G141" s="19">
        <f t="shared" si="0"/>
        <v>1381.9570012102422</v>
      </c>
      <c r="H141" s="19">
        <f t="shared" si="0"/>
        <v>118.6211086527299</v>
      </c>
      <c r="I141" s="19">
        <f t="shared" si="0"/>
        <v>259.2954091535629</v>
      </c>
      <c r="J141" s="19">
        <f t="shared" si="0"/>
        <v>352.19275603684906</v>
      </c>
      <c r="K141" s="19">
        <f t="shared" si="0"/>
        <v>517.68722219651295</v>
      </c>
      <c r="L141" s="19">
        <f t="shared" si="0"/>
        <v>18.394632162726868</v>
      </c>
      <c r="M141" s="19">
        <f t="shared" si="0"/>
        <v>2830.6437659589374</v>
      </c>
      <c r="N141" s="19">
        <f t="shared" si="0"/>
        <v>272.32576172272672</v>
      </c>
      <c r="O141" s="19">
        <f t="shared" si="0"/>
        <v>3.1516700770596895</v>
      </c>
      <c r="P141" s="19">
        <f t="shared" si="0"/>
        <v>4.5613576137609195</v>
      </c>
      <c r="Q141" s="19">
        <f t="shared" si="0"/>
        <v>40.380365098280386</v>
      </c>
      <c r="R141" s="19">
        <f>SUM(R14:R140)</f>
        <v>19.344868563523125</v>
      </c>
      <c r="S141" s="19">
        <f t="shared" si="0"/>
        <v>53.821287578026492</v>
      </c>
      <c r="T141" s="19">
        <f t="shared" si="0"/>
        <v>39.782609432257502</v>
      </c>
      <c r="U141" s="19">
        <f t="shared" si="0"/>
        <v>29.218660886980487</v>
      </c>
      <c r="V141" s="19">
        <f t="shared" si="0"/>
        <v>88.204929661576529</v>
      </c>
      <c r="W141" s="19">
        <f t="shared" si="0"/>
        <v>87.774135273059755</v>
      </c>
      <c r="X141" s="19">
        <f t="shared" si="0"/>
        <v>64.211202304163109</v>
      </c>
      <c r="Y141" s="19">
        <f t="shared" si="0"/>
        <v>70.013672314468991</v>
      </c>
      <c r="Z141" s="19">
        <f t="shared" si="0"/>
        <v>36.351453052847468</v>
      </c>
      <c r="AA141" s="19">
        <f t="shared" si="0"/>
        <v>32.44300228415316</v>
      </c>
      <c r="AB141" s="19">
        <f t="shared" si="0"/>
        <v>203.02153552539491</v>
      </c>
      <c r="AC141" s="19">
        <f t="shared" si="0"/>
        <v>315.04274344801013</v>
      </c>
      <c r="AD141" s="19">
        <f t="shared" si="0"/>
        <v>3.214841247585845</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677.19971095036283</v>
      </c>
      <c r="F152" s="13">
        <f t="shared" ref="F152:AD152" si="1">SUM(F$141, F$151, IF(AND(ISNUMBER(SEARCH($B$4,"AT|BE|CH|GB|IE|LT|LU|NL")),SUM(F$143:F$149)&gt;0),SUM(F$143:F$149)-SUM(F$27:F$33),0))</f>
        <v>733.70045588871756</v>
      </c>
      <c r="G152" s="13">
        <f t="shared" si="1"/>
        <v>1381.9570012102422</v>
      </c>
      <c r="H152" s="13">
        <f t="shared" si="1"/>
        <v>118.6211086527299</v>
      </c>
      <c r="I152" s="13">
        <f t="shared" si="1"/>
        <v>259.2954091535629</v>
      </c>
      <c r="J152" s="13">
        <f t="shared" si="1"/>
        <v>352.19275603684906</v>
      </c>
      <c r="K152" s="13">
        <f t="shared" si="1"/>
        <v>517.68722219651295</v>
      </c>
      <c r="L152" s="13">
        <f t="shared" si="1"/>
        <v>18.394632162726868</v>
      </c>
      <c r="M152" s="13">
        <f t="shared" si="1"/>
        <v>2830.6437659589374</v>
      </c>
      <c r="N152" s="13">
        <f t="shared" si="1"/>
        <v>272.32576172272672</v>
      </c>
      <c r="O152" s="13">
        <f t="shared" si="1"/>
        <v>3.1516700770596895</v>
      </c>
      <c r="P152" s="13">
        <f t="shared" si="1"/>
        <v>4.5613576137609195</v>
      </c>
      <c r="Q152" s="13">
        <f t="shared" si="1"/>
        <v>40.380365098280386</v>
      </c>
      <c r="R152" s="13">
        <f t="shared" si="1"/>
        <v>19.344868563523125</v>
      </c>
      <c r="S152" s="13">
        <f t="shared" si="1"/>
        <v>53.821287578026492</v>
      </c>
      <c r="T152" s="13">
        <f t="shared" si="1"/>
        <v>39.782609432257502</v>
      </c>
      <c r="U152" s="13">
        <f t="shared" si="1"/>
        <v>29.218660886980487</v>
      </c>
      <c r="V152" s="13">
        <f t="shared" si="1"/>
        <v>88.204929661576529</v>
      </c>
      <c r="W152" s="13">
        <f t="shared" si="1"/>
        <v>87.774135273059755</v>
      </c>
      <c r="X152" s="13">
        <f t="shared" si="1"/>
        <v>64.211202304163109</v>
      </c>
      <c r="Y152" s="13">
        <f t="shared" si="1"/>
        <v>70.013672314468991</v>
      </c>
      <c r="Z152" s="13">
        <f t="shared" si="1"/>
        <v>36.351453052847468</v>
      </c>
      <c r="AA152" s="13">
        <f t="shared" si="1"/>
        <v>32.44300228415316</v>
      </c>
      <c r="AB152" s="13">
        <f t="shared" si="1"/>
        <v>203.02153552539491</v>
      </c>
      <c r="AC152" s="13">
        <f t="shared" si="1"/>
        <v>315.04274344801013</v>
      </c>
      <c r="AD152" s="13">
        <f t="shared" si="1"/>
        <v>3.214841247585845</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677.19971095036283</v>
      </c>
      <c r="F154" s="13">
        <f>SUM(F$141, F$153, -1 * IF(OR($B$6=2005,$B$6&gt;=2020),SUM(F$99:F$122),0), IF(AND(ISNUMBER(SEARCH($B$4,"AT|BE|CH|GB|IE|LT|LU|NL")),SUM(F$143:F$149)&gt;0),SUM(F$143:F$149)-SUM(F$27:F$33),0))</f>
        <v>733.70045588871756</v>
      </c>
      <c r="G154" s="13">
        <f>SUM(G$141, G$153, IF(AND(ISNUMBER(SEARCH($B$4,"AT|BE|CH|GB|IE|LT|LU|NL")),SUM(G$143:G$149)&gt;0),SUM(G$143:G$149)-SUM(G$27:G$33),0))</f>
        <v>1381.9570012102422</v>
      </c>
      <c r="H154" s="13">
        <f>SUM(H$141, H$153, IF(AND(ISNUMBER(SEARCH($B$4,"AT|BE|CH|GB|IE|LT|LU|NL")),SUM(H$143:H$149)&gt;0),SUM(H$143:H$149)-SUM(H$27:H$33),0))</f>
        <v>118.6211086527299</v>
      </c>
      <c r="I154" s="13">
        <f t="shared" ref="I154:AD154" si="2">SUM(I$141, I$153, IF(AND(ISNUMBER(SEARCH($B$4,"AT|BE|CH|GB|IE|LT|LU|NL")),SUM(I$143:I$149)&gt;0),SUM(I$143:I$149)-SUM(I$27:I$33),0))</f>
        <v>259.2954091535629</v>
      </c>
      <c r="J154" s="13">
        <f t="shared" si="2"/>
        <v>352.19275603684906</v>
      </c>
      <c r="K154" s="13">
        <f t="shared" si="2"/>
        <v>517.68722219651295</v>
      </c>
      <c r="L154" s="13">
        <f t="shared" si="2"/>
        <v>18.394632162726868</v>
      </c>
      <c r="M154" s="13">
        <f t="shared" si="2"/>
        <v>2830.6437659589374</v>
      </c>
      <c r="N154" s="13">
        <f t="shared" si="2"/>
        <v>272.32576172272672</v>
      </c>
      <c r="O154" s="13">
        <f t="shared" si="2"/>
        <v>3.1516700770596895</v>
      </c>
      <c r="P154" s="13">
        <f t="shared" si="2"/>
        <v>4.5613576137609195</v>
      </c>
      <c r="Q154" s="13">
        <f t="shared" si="2"/>
        <v>40.380365098280386</v>
      </c>
      <c r="R154" s="13">
        <f t="shared" si="2"/>
        <v>19.344868563523125</v>
      </c>
      <c r="S154" s="13">
        <f t="shared" si="2"/>
        <v>53.821287578026492</v>
      </c>
      <c r="T154" s="13">
        <f t="shared" si="2"/>
        <v>39.782609432257502</v>
      </c>
      <c r="U154" s="13">
        <f t="shared" si="2"/>
        <v>29.218660886980487</v>
      </c>
      <c r="V154" s="13">
        <f t="shared" si="2"/>
        <v>88.204929661576529</v>
      </c>
      <c r="W154" s="13">
        <f t="shared" si="2"/>
        <v>87.774135273059755</v>
      </c>
      <c r="X154" s="13">
        <f t="shared" si="2"/>
        <v>64.211202304163109</v>
      </c>
      <c r="Y154" s="13">
        <f t="shared" si="2"/>
        <v>70.013672314468991</v>
      </c>
      <c r="Z154" s="13">
        <f t="shared" si="2"/>
        <v>36.351453052847468</v>
      </c>
      <c r="AA154" s="13">
        <f t="shared" si="2"/>
        <v>32.44300228415316</v>
      </c>
      <c r="AB154" s="13">
        <f t="shared" si="2"/>
        <v>203.02153552539491</v>
      </c>
      <c r="AC154" s="13">
        <f t="shared" si="2"/>
        <v>315.04274344801013</v>
      </c>
      <c r="AD154" s="13">
        <f t="shared" si="2"/>
        <v>3.214841247585845</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1.4022946271910777</v>
      </c>
      <c r="F157" s="22">
        <v>0.24677088292921803</v>
      </c>
      <c r="G157" s="22">
        <v>0.12477378831014067</v>
      </c>
      <c r="H157" s="22" t="s">
        <v>390</v>
      </c>
      <c r="I157" s="22">
        <v>2.5232394469168945E-2</v>
      </c>
      <c r="J157" s="22">
        <v>2.5232394469168945E-2</v>
      </c>
      <c r="K157" s="22">
        <v>2.5232394469168945E-2</v>
      </c>
      <c r="L157" s="22">
        <v>1.2111549345201093E-2</v>
      </c>
      <c r="M157" s="22">
        <v>12.462534211371528</v>
      </c>
      <c r="N157" s="22">
        <v>31.778402933053538</v>
      </c>
      <c r="O157" s="22">
        <v>1.3150403288840955E-3</v>
      </c>
      <c r="P157" s="22">
        <v>8.2408094955272707E-4</v>
      </c>
      <c r="Q157" s="22">
        <v>1.7019773225968751E-5</v>
      </c>
      <c r="R157" s="22">
        <v>4.304604144825675E-3</v>
      </c>
      <c r="S157" s="22">
        <v>3.374290829634525E-3</v>
      </c>
      <c r="T157" s="22">
        <v>1.3526347354024079E-3</v>
      </c>
      <c r="U157" s="22">
        <v>1.593689778952963E-5</v>
      </c>
      <c r="V157" s="22">
        <v>0.26276512910157929</v>
      </c>
      <c r="W157" s="22" t="s">
        <v>390</v>
      </c>
      <c r="X157" s="22">
        <v>7.6188664175337226E-4</v>
      </c>
      <c r="Y157" s="22">
        <v>4.3270604098073163E-3</v>
      </c>
      <c r="Z157" s="22">
        <v>4.7795066813492012E-3</v>
      </c>
      <c r="AA157" s="22">
        <v>1.1842965202585414E-3</v>
      </c>
      <c r="AB157" s="22">
        <v>1.1052750253168431E-2</v>
      </c>
      <c r="AC157" s="22" t="s">
        <v>391</v>
      </c>
      <c r="AD157" s="22" t="s">
        <v>391</v>
      </c>
      <c r="AE157" s="59"/>
      <c r="AF157" s="22">
        <v>6507.2726545335572</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2019</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2019</v>
      </c>
      <c r="B10" s="154" t="s">
        <v>8</v>
      </c>
      <c r="C10" s="155"/>
      <c r="D10" s="156"/>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35.342857629999955</v>
      </c>
      <c r="F14" s="183">
        <v>4.5680359460000002</v>
      </c>
      <c r="G14" s="183">
        <v>37.735130668999986</v>
      </c>
      <c r="H14" s="183">
        <v>4.8676000000000011E-2</v>
      </c>
      <c r="I14" s="183">
        <v>1.285285111000001</v>
      </c>
      <c r="J14" s="183">
        <v>1.7663563689999999</v>
      </c>
      <c r="K14" s="183">
        <v>2.1291759499999983</v>
      </c>
      <c r="L14" s="183">
        <v>1.4174238221000014E-2</v>
      </c>
      <c r="M14" s="183">
        <v>9.5205492520000004</v>
      </c>
      <c r="N14" s="183">
        <v>1.4766860823539933</v>
      </c>
      <c r="O14" s="183">
        <v>0.12983396101843803</v>
      </c>
      <c r="P14" s="183">
        <v>1.0507736391067179</v>
      </c>
      <c r="Q14" s="183">
        <v>0.32766512575414392</v>
      </c>
      <c r="R14" s="183">
        <v>3.5119409295934436</v>
      </c>
      <c r="S14" s="183">
        <v>0.77913199735751926</v>
      </c>
      <c r="T14" s="183">
        <v>1.7697174239914033</v>
      </c>
      <c r="U14" s="183">
        <v>16.921262446339821</v>
      </c>
      <c r="V14" s="183">
        <v>4.4112142302591195</v>
      </c>
      <c r="W14" s="183">
        <v>1.1175606884570002</v>
      </c>
      <c r="X14" s="183">
        <v>5.7805259963360023E-3</v>
      </c>
      <c r="Y14" s="183">
        <v>1.0541001275636003E-2</v>
      </c>
      <c r="Z14" s="183">
        <v>8.2827074970799937E-3</v>
      </c>
      <c r="AA14" s="183">
        <v>6.1932933230310046E-3</v>
      </c>
      <c r="AB14" s="183">
        <v>3.0797528092083006E-2</v>
      </c>
      <c r="AC14" s="183">
        <v>2.8375491937969999</v>
      </c>
      <c r="AD14" s="183">
        <v>0.64912432837637768</v>
      </c>
      <c r="AE14" s="184"/>
      <c r="AF14" s="183">
        <v>594.41659112200011</v>
      </c>
      <c r="AG14" s="183">
        <v>392132.34193657013</v>
      </c>
      <c r="AH14" s="183">
        <v>51042.06105861735</v>
      </c>
      <c r="AI14" s="183">
        <v>10887.883398139998</v>
      </c>
      <c r="AJ14" s="183">
        <v>7755.6540514999997</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0.34784300000000007</v>
      </c>
      <c r="F15" s="183">
        <v>5.694360000000001E-4</v>
      </c>
      <c r="G15" s="183">
        <v>4.4014255000000009E-2</v>
      </c>
      <c r="H15" s="183" t="s">
        <v>390</v>
      </c>
      <c r="I15" s="183">
        <v>9.5802000000000007E-4</v>
      </c>
      <c r="J15" s="183">
        <v>1.3549400000000004E-3</v>
      </c>
      <c r="K15" s="183">
        <v>1.98468E-3</v>
      </c>
      <c r="L15" s="183">
        <v>2.6345550000000004E-5</v>
      </c>
      <c r="M15" s="183">
        <v>3.6255220000000005E-2</v>
      </c>
      <c r="N15" s="183">
        <v>1.1175572724548962E-2</v>
      </c>
      <c r="O15" s="183">
        <v>4.4444760947522886E-3</v>
      </c>
      <c r="P15" s="183">
        <v>6.0123201384766384E-4</v>
      </c>
      <c r="Q15" s="183">
        <v>2.2211872356610327E-3</v>
      </c>
      <c r="R15" s="183">
        <v>1.7101736016503759E-2</v>
      </c>
      <c r="S15" s="183">
        <v>1.3858747816918281E-2</v>
      </c>
      <c r="T15" s="183">
        <v>2.2697462186360408E-2</v>
      </c>
      <c r="U15" s="183">
        <v>2.6299401597450803E-3</v>
      </c>
      <c r="V15" s="183">
        <v>0.159213046240334</v>
      </c>
      <c r="W15" s="183">
        <v>3.2347209099999996E-4</v>
      </c>
      <c r="X15" s="183">
        <v>4.5379711243984573E-6</v>
      </c>
      <c r="Y15" s="183">
        <v>7.6652763515713606E-6</v>
      </c>
      <c r="Z15" s="183">
        <v>4.4809698021127446E-6</v>
      </c>
      <c r="AA15" s="183">
        <v>4.4832527701127446E-6</v>
      </c>
      <c r="AB15" s="183">
        <v>2.1167470051195303E-5</v>
      </c>
      <c r="AC15" s="183">
        <v>1.978614E-6</v>
      </c>
      <c r="AD15" s="183">
        <v>3.0248939999999999E-6</v>
      </c>
      <c r="AE15" s="184"/>
      <c r="AF15" s="183">
        <v>0.90737999999999996</v>
      </c>
      <c r="AG15" s="186" t="s">
        <v>391</v>
      </c>
      <c r="AH15" s="183">
        <v>10651.531323285999</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2.764837</v>
      </c>
      <c r="F16" s="183">
        <v>0.52394852199999997</v>
      </c>
      <c r="G16" s="183">
        <v>2.292200999999999</v>
      </c>
      <c r="H16" s="183">
        <v>1.6100000000000001E-4</v>
      </c>
      <c r="I16" s="183">
        <v>5.5366749999999999E-2</v>
      </c>
      <c r="J16" s="183">
        <v>7.3861839999999984E-2</v>
      </c>
      <c r="K16" s="183">
        <v>8.0454999999999985E-2</v>
      </c>
      <c r="L16" s="183">
        <v>2.2202066750000001E-4</v>
      </c>
      <c r="M16" s="183">
        <v>1.6289560000000001</v>
      </c>
      <c r="N16" s="183">
        <v>9.9282426581730004E-2</v>
      </c>
      <c r="O16" s="183">
        <v>7.2435969051710004E-3</v>
      </c>
      <c r="P16" s="183">
        <v>7.3267463753080006E-2</v>
      </c>
      <c r="Q16" s="183">
        <v>2.062323669136E-2</v>
      </c>
      <c r="R16" s="183">
        <v>0.22083812851052601</v>
      </c>
      <c r="S16" s="183">
        <v>2.4961624025133002E-2</v>
      </c>
      <c r="T16" s="183">
        <v>0.11692711983875399</v>
      </c>
      <c r="U16" s="183">
        <v>1.090701670500372</v>
      </c>
      <c r="V16" s="183">
        <v>0.225339218116378</v>
      </c>
      <c r="W16" s="183">
        <v>5.3298566438999995E-2</v>
      </c>
      <c r="X16" s="183">
        <v>2.758250819793566E-2</v>
      </c>
      <c r="Y16" s="183">
        <v>1.9373120904614784E-3</v>
      </c>
      <c r="Z16" s="183">
        <v>1.7585779858494783E-3</v>
      </c>
      <c r="AA16" s="183">
        <v>1.7585779858494783E-3</v>
      </c>
      <c r="AB16" s="183">
        <v>3.3036976260096093E-2</v>
      </c>
      <c r="AC16" s="183">
        <v>0.16237101367699999</v>
      </c>
      <c r="AD16" s="183">
        <v>1.3712620706E-2</v>
      </c>
      <c r="AE16" s="184"/>
      <c r="AF16" s="183">
        <v>137.93879999999999</v>
      </c>
      <c r="AG16" s="186">
        <v>24228.117112</v>
      </c>
      <c r="AH16" s="183">
        <v>22357.975484980001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3.9201175140000037</v>
      </c>
      <c r="F17" s="183">
        <v>2.0803119999999994E-2</v>
      </c>
      <c r="G17" s="183">
        <v>5.3854211759999977</v>
      </c>
      <c r="H17" s="183">
        <v>2.4273E-5</v>
      </c>
      <c r="I17" s="183">
        <v>3.4647737999999997E-2</v>
      </c>
      <c r="J17" s="183">
        <v>4.6804982999999981E-2</v>
      </c>
      <c r="K17" s="183">
        <v>6.2584891999999975E-2</v>
      </c>
      <c r="L17" s="183">
        <v>3.5687170139999996E-4</v>
      </c>
      <c r="M17" s="183">
        <v>88.718094304999994</v>
      </c>
      <c r="N17" s="183">
        <v>0.35896603679548406</v>
      </c>
      <c r="O17" s="183">
        <v>1.7445544205730541E-2</v>
      </c>
      <c r="P17" s="183">
        <v>0.19210551482535457</v>
      </c>
      <c r="Q17" s="183">
        <v>1.0549304577305973E-2</v>
      </c>
      <c r="R17" s="183">
        <v>0.31299796563058568</v>
      </c>
      <c r="S17" s="183">
        <v>0.51131563900698584</v>
      </c>
      <c r="T17" s="183">
        <v>9.8990161989548735E-3</v>
      </c>
      <c r="U17" s="183">
        <v>0.13370592498913619</v>
      </c>
      <c r="V17" s="183">
        <v>2.4844069197870131</v>
      </c>
      <c r="W17" s="183">
        <v>5.5322611295605961</v>
      </c>
      <c r="X17" s="183">
        <v>2.4546704532308288E-4</v>
      </c>
      <c r="Y17" s="183">
        <v>1.751641530686537E-3</v>
      </c>
      <c r="Z17" s="183">
        <v>5.4776037878655898E-4</v>
      </c>
      <c r="AA17" s="183">
        <v>1.7190747417044142E-4</v>
      </c>
      <c r="AB17" s="183">
        <v>2.7167764289696204E-3</v>
      </c>
      <c r="AC17" s="183">
        <v>0.1681593585440638</v>
      </c>
      <c r="AD17" s="183">
        <v>0.38113371108941541</v>
      </c>
      <c r="AE17" s="184"/>
      <c r="AF17" s="183">
        <v>2.6586560000000001</v>
      </c>
      <c r="AG17" s="186">
        <v>8015.2497010500001</v>
      </c>
      <c r="AH17" s="183">
        <v>19926.355922517996</v>
      </c>
      <c r="AI17" s="186" t="s">
        <v>391</v>
      </c>
      <c r="AJ17" s="186" t="s">
        <v>391</v>
      </c>
      <c r="AK17" s="185" t="s">
        <v>391</v>
      </c>
      <c r="AL17" s="160" t="s">
        <v>49</v>
      </c>
    </row>
    <row r="18" spans="1:39" s="2" customFormat="1" ht="24.75" customHeight="1" thickBot="1" x14ac:dyDescent="0.3">
      <c r="A18" s="120" t="s">
        <v>53</v>
      </c>
      <c r="B18" s="120" t="s">
        <v>60</v>
      </c>
      <c r="C18" s="121" t="s">
        <v>61</v>
      </c>
      <c r="D18" s="181"/>
      <c r="E18" s="182">
        <v>0.130470218</v>
      </c>
      <c r="F18" s="182">
        <v>1.8657917E-2</v>
      </c>
      <c r="G18" s="182">
        <v>1.1483937999999999E-2</v>
      </c>
      <c r="H18" s="182" t="s">
        <v>391</v>
      </c>
      <c r="I18" s="182">
        <v>1.2493591999999986E-2</v>
      </c>
      <c r="J18" s="182">
        <v>1.4320818000000004E-2</v>
      </c>
      <c r="K18" s="182">
        <v>1.5673861999999993E-2</v>
      </c>
      <c r="L18" s="182">
        <v>1.4992310399999981E-5</v>
      </c>
      <c r="M18" s="182">
        <v>6.9096840000000034E-2</v>
      </c>
      <c r="N18" s="182">
        <v>9.4477390900000005E-7</v>
      </c>
      <c r="O18" s="182">
        <v>2.3311641300000005E-7</v>
      </c>
      <c r="P18" s="182">
        <v>3.3022206100000005E-5</v>
      </c>
      <c r="Q18" s="182">
        <v>3.9646402472000002E-5</v>
      </c>
      <c r="R18" s="182">
        <v>4.0075987400000002E-7</v>
      </c>
      <c r="S18" s="182">
        <v>3.2685864399999995E-7</v>
      </c>
      <c r="T18" s="182">
        <v>3.18581711E-7</v>
      </c>
      <c r="U18" s="182">
        <v>4.3694208249999988E-6</v>
      </c>
      <c r="V18" s="182">
        <v>6.9395006899999998E-7</v>
      </c>
      <c r="W18" s="182">
        <v>1.6446621799999999E-4</v>
      </c>
      <c r="X18" s="182">
        <v>1.9695324299999998E-7</v>
      </c>
      <c r="Y18" s="182">
        <v>3.3183262E-7</v>
      </c>
      <c r="Z18" s="182">
        <v>2.8707277299999999E-7</v>
      </c>
      <c r="AA18" s="182">
        <v>2.9687266E-7</v>
      </c>
      <c r="AB18" s="183">
        <v>1.1127312910000001E-6</v>
      </c>
      <c r="AC18" s="182">
        <v>1.036848E-6</v>
      </c>
      <c r="AD18" s="182">
        <v>1.4E-11</v>
      </c>
      <c r="AE18" s="184"/>
      <c r="AF18" s="186">
        <v>0.11098400000000001</v>
      </c>
      <c r="AG18" s="186">
        <v>3.0631210000000002</v>
      </c>
      <c r="AH18" s="186">
        <v>2228.5846509840003</v>
      </c>
      <c r="AI18" s="186" t="s">
        <v>391</v>
      </c>
      <c r="AJ18" s="186" t="s">
        <v>391</v>
      </c>
      <c r="AK18" s="185" t="s">
        <v>391</v>
      </c>
      <c r="AL18" s="160" t="s">
        <v>49</v>
      </c>
    </row>
    <row r="19" spans="1:39" s="2" customFormat="1" ht="24.75" customHeight="1" thickBot="1" x14ac:dyDescent="0.3">
      <c r="A19" s="120" t="s">
        <v>53</v>
      </c>
      <c r="B19" s="120" t="s">
        <v>62</v>
      </c>
      <c r="C19" s="121" t="s">
        <v>63</v>
      </c>
      <c r="D19" s="181"/>
      <c r="E19" s="182">
        <v>3.6032600700000055</v>
      </c>
      <c r="F19" s="183">
        <v>0.11154068500000014</v>
      </c>
      <c r="G19" s="183">
        <v>3.1592202650000019</v>
      </c>
      <c r="H19" s="183">
        <v>1.0809746999999998E-2</v>
      </c>
      <c r="I19" s="183">
        <v>8.1014143000000149E-2</v>
      </c>
      <c r="J19" s="183">
        <v>9.9897145000000034E-2</v>
      </c>
      <c r="K19" s="183">
        <v>0.11341565200000023</v>
      </c>
      <c r="L19" s="183">
        <v>2.4223228757000049E-3</v>
      </c>
      <c r="M19" s="183">
        <v>0.71121545199999947</v>
      </c>
      <c r="N19" s="183">
        <v>4.9285656156052966E-2</v>
      </c>
      <c r="O19" s="183">
        <v>6.9405697416390051E-3</v>
      </c>
      <c r="P19" s="183">
        <v>4.1781679120938012E-2</v>
      </c>
      <c r="Q19" s="183">
        <v>3.0458311753214017E-2</v>
      </c>
      <c r="R19" s="183">
        <v>0.18263325164382097</v>
      </c>
      <c r="S19" s="183">
        <v>4.2875470491128991E-2</v>
      </c>
      <c r="T19" s="183">
        <v>0.98263161996284032</v>
      </c>
      <c r="U19" s="183">
        <v>0.86687676841014616</v>
      </c>
      <c r="V19" s="183">
        <v>0.47343010504386107</v>
      </c>
      <c r="W19" s="183">
        <v>0.12029871772600002</v>
      </c>
      <c r="X19" s="183">
        <v>1.1025375295899998E-4</v>
      </c>
      <c r="Y19" s="183">
        <v>1.9707139503699996E-4</v>
      </c>
      <c r="Z19" s="183">
        <v>1.033793320070001E-4</v>
      </c>
      <c r="AA19" s="183">
        <v>1.0349745422900008E-4</v>
      </c>
      <c r="AB19" s="183">
        <v>5.1420193422800045E-4</v>
      </c>
      <c r="AC19" s="183">
        <v>0.13067905029099985</v>
      </c>
      <c r="AD19" s="183">
        <v>3.2106221059999995E-2</v>
      </c>
      <c r="AE19" s="184"/>
      <c r="AF19" s="183">
        <v>3246.9790427499997</v>
      </c>
      <c r="AG19" s="186">
        <v>19564.679769400002</v>
      </c>
      <c r="AH19" s="183">
        <v>23276.771108084002</v>
      </c>
      <c r="AI19" s="183">
        <v>262.90370000000001</v>
      </c>
      <c r="AJ19" s="186" t="s">
        <v>391</v>
      </c>
      <c r="AK19" s="185" t="s">
        <v>391</v>
      </c>
      <c r="AL19" s="160" t="s">
        <v>49</v>
      </c>
    </row>
    <row r="20" spans="1:39" s="2" customFormat="1" ht="24.75" customHeight="1" thickBot="1" x14ac:dyDescent="0.3">
      <c r="A20" s="120" t="s">
        <v>53</v>
      </c>
      <c r="B20" s="120" t="s">
        <v>64</v>
      </c>
      <c r="C20" s="121" t="s">
        <v>65</v>
      </c>
      <c r="D20" s="181"/>
      <c r="E20" s="182">
        <v>1.1053501529999989</v>
      </c>
      <c r="F20" s="183">
        <v>0.14221446200000007</v>
      </c>
      <c r="G20" s="183">
        <v>0.64194759399999979</v>
      </c>
      <c r="H20" s="183">
        <v>3.7799999999999999E-3</v>
      </c>
      <c r="I20" s="183">
        <v>1.5604751999999991E-2</v>
      </c>
      <c r="J20" s="183">
        <v>2.2999864999999987E-2</v>
      </c>
      <c r="K20" s="183">
        <v>2.7228265999999994E-2</v>
      </c>
      <c r="L20" s="183">
        <v>2.4967603199999987E-4</v>
      </c>
      <c r="M20" s="183">
        <v>0.2228854819999998</v>
      </c>
      <c r="N20" s="183">
        <v>1.2145185800936115E-2</v>
      </c>
      <c r="O20" s="183">
        <v>1.7246133521605287E-3</v>
      </c>
      <c r="P20" s="183">
        <v>2.7934742838619263E-2</v>
      </c>
      <c r="Q20" s="183">
        <v>5.7809319824880627E-3</v>
      </c>
      <c r="R20" s="183">
        <v>4.0329975663942579E-2</v>
      </c>
      <c r="S20" s="183">
        <v>1.3409035688315158E-2</v>
      </c>
      <c r="T20" s="183">
        <v>3.8428292914466783E-2</v>
      </c>
      <c r="U20" s="183">
        <v>0.15082446310486364</v>
      </c>
      <c r="V20" s="183">
        <v>3.8688041034127235E-2</v>
      </c>
      <c r="W20" s="183">
        <v>3.6182567790991008E-2</v>
      </c>
      <c r="X20" s="183">
        <v>6.6166833324521801E-4</v>
      </c>
      <c r="Y20" s="183">
        <v>8.9063738542721847E-4</v>
      </c>
      <c r="Z20" s="183">
        <v>7.1216686847421797E-4</v>
      </c>
      <c r="AA20" s="183">
        <v>6.3476293018821799E-4</v>
      </c>
      <c r="AB20" s="183">
        <v>2.8992355173348729E-3</v>
      </c>
      <c r="AC20" s="183">
        <v>3.3556924382000017E-2</v>
      </c>
      <c r="AD20" s="183">
        <v>9.4394541485216081E-3</v>
      </c>
      <c r="AE20" s="184"/>
      <c r="AF20" s="183">
        <v>54.462331599999999</v>
      </c>
      <c r="AG20" s="186">
        <v>3337.059385</v>
      </c>
      <c r="AH20" s="183">
        <v>3368.6574099639993</v>
      </c>
      <c r="AI20" s="183">
        <v>21283.369813752</v>
      </c>
      <c r="AJ20" s="186" t="s">
        <v>391</v>
      </c>
      <c r="AK20" s="185" t="s">
        <v>391</v>
      </c>
      <c r="AL20" s="160" t="s">
        <v>49</v>
      </c>
    </row>
    <row r="21" spans="1:39" s="2" customFormat="1" ht="24.75" customHeight="1" thickBot="1" x14ac:dyDescent="0.3">
      <c r="A21" s="120" t="s">
        <v>53</v>
      </c>
      <c r="B21" s="120" t="s">
        <v>66</v>
      </c>
      <c r="C21" s="121" t="s">
        <v>67</v>
      </c>
      <c r="D21" s="181"/>
      <c r="E21" s="182">
        <v>0.71541924800000012</v>
      </c>
      <c r="F21" s="183">
        <v>7.5340562999999861E-2</v>
      </c>
      <c r="G21" s="183">
        <v>1.3254303630000015</v>
      </c>
      <c r="H21" s="183">
        <v>7.1554910144479992E-3</v>
      </c>
      <c r="I21" s="183">
        <v>3.5408290000000037E-2</v>
      </c>
      <c r="J21" s="183">
        <v>5.2088436999999967E-2</v>
      </c>
      <c r="K21" s="183">
        <v>7.0948371999999982E-2</v>
      </c>
      <c r="L21" s="183">
        <v>1.1649327410000012E-3</v>
      </c>
      <c r="M21" s="183">
        <v>1.3043314709999998</v>
      </c>
      <c r="N21" s="183">
        <v>1.8849398118181006E-2</v>
      </c>
      <c r="O21" s="183">
        <v>1.4601010778490004E-3</v>
      </c>
      <c r="P21" s="183">
        <v>5.9498200131560004E-3</v>
      </c>
      <c r="Q21" s="183">
        <v>1.1733751199198989E-2</v>
      </c>
      <c r="R21" s="183">
        <v>1.9873131341328953E-2</v>
      </c>
      <c r="S21" s="183">
        <v>1.3008925127066992E-2</v>
      </c>
      <c r="T21" s="183">
        <v>5.7369059566685046E-2</v>
      </c>
      <c r="U21" s="183">
        <v>7.7449004722387041E-2</v>
      </c>
      <c r="V21" s="183">
        <v>3.245450307062004E-2</v>
      </c>
      <c r="W21" s="183">
        <v>2.6123821813000016E-2</v>
      </c>
      <c r="X21" s="183">
        <v>7.8359073573000041E-5</v>
      </c>
      <c r="Y21" s="183">
        <v>1.8226577206900021E-4</v>
      </c>
      <c r="Z21" s="183">
        <v>1.1938801144400012E-4</v>
      </c>
      <c r="AA21" s="183">
        <v>8.198994271800017E-5</v>
      </c>
      <c r="AB21" s="183">
        <v>4.6200279977600084E-4</v>
      </c>
      <c r="AC21" s="183">
        <v>1.7427137478000006E-2</v>
      </c>
      <c r="AD21" s="183">
        <v>3.4941028580000011E-3</v>
      </c>
      <c r="AE21" s="184"/>
      <c r="AF21" s="183">
        <v>32.58963584</v>
      </c>
      <c r="AG21" s="183">
        <v>2261.5141376000006</v>
      </c>
      <c r="AH21" s="183">
        <v>10280.243204249984</v>
      </c>
      <c r="AI21" s="183">
        <v>889.30962680599998</v>
      </c>
      <c r="AJ21" s="186" t="s">
        <v>391</v>
      </c>
      <c r="AK21" s="185" t="s">
        <v>391</v>
      </c>
      <c r="AL21" s="160" t="s">
        <v>49</v>
      </c>
    </row>
    <row r="22" spans="1:39" s="2" customFormat="1" ht="24.75" customHeight="1" thickBot="1" x14ac:dyDescent="0.3">
      <c r="A22" s="120" t="s">
        <v>53</v>
      </c>
      <c r="B22" s="123" t="s">
        <v>68</v>
      </c>
      <c r="C22" s="121" t="s">
        <v>69</v>
      </c>
      <c r="D22" s="181"/>
      <c r="E22" s="182">
        <v>8.3272653480000152</v>
      </c>
      <c r="F22" s="183">
        <v>0.29259353000000021</v>
      </c>
      <c r="G22" s="183">
        <v>3.725030968</v>
      </c>
      <c r="H22" s="183">
        <v>0.25509015499999993</v>
      </c>
      <c r="I22" s="183">
        <v>0.16887737100000003</v>
      </c>
      <c r="J22" s="183">
        <v>0.258420123</v>
      </c>
      <c r="K22" s="183">
        <v>0.32830664199999987</v>
      </c>
      <c r="L22" s="183">
        <v>3.6815266878000006E-3</v>
      </c>
      <c r="M22" s="183">
        <v>16.611075214000053</v>
      </c>
      <c r="N22" s="183">
        <v>0.25817206971141726</v>
      </c>
      <c r="O22" s="183">
        <v>2.9417524978897925E-2</v>
      </c>
      <c r="P22" s="183">
        <v>0.10607277872898663</v>
      </c>
      <c r="Q22" s="183">
        <v>4.9363364658231983E-2</v>
      </c>
      <c r="R22" s="183">
        <v>7.085552419341376E-2</v>
      </c>
      <c r="S22" s="183">
        <v>0.12398771264190565</v>
      </c>
      <c r="T22" s="183">
        <v>4.0108210256972809E-2</v>
      </c>
      <c r="U22" s="183">
        <v>9.368941082556892E-2</v>
      </c>
      <c r="V22" s="183">
        <v>1.5087615337001619</v>
      </c>
      <c r="W22" s="183">
        <v>0.15599345858644681</v>
      </c>
      <c r="X22" s="183">
        <v>8.8959219069320486E-4</v>
      </c>
      <c r="Y22" s="183">
        <v>1.5334086397617082E-3</v>
      </c>
      <c r="Z22" s="183">
        <v>5.521678033002552E-4</v>
      </c>
      <c r="AA22" s="183">
        <v>4.0668446000653811E-4</v>
      </c>
      <c r="AB22" s="183">
        <v>3.3818530937797025E-3</v>
      </c>
      <c r="AC22" s="183">
        <v>1.6580974961944224E-2</v>
      </c>
      <c r="AD22" s="183">
        <v>1.1946870702565709E-2</v>
      </c>
      <c r="AE22" s="184"/>
      <c r="AF22" s="183">
        <v>1202.7407605000001</v>
      </c>
      <c r="AG22" s="183">
        <v>8385.3786411099991</v>
      </c>
      <c r="AH22" s="183">
        <v>22817.603992431024</v>
      </c>
      <c r="AI22" s="183">
        <v>609.48255034924739</v>
      </c>
      <c r="AJ22" s="183">
        <v>7225.4501336700005</v>
      </c>
      <c r="AK22" s="185" t="s">
        <v>391</v>
      </c>
      <c r="AL22" s="160" t="s">
        <v>49</v>
      </c>
    </row>
    <row r="23" spans="1:39" s="2" customFormat="1" ht="24.75" customHeight="1" thickBot="1" x14ac:dyDescent="0.3">
      <c r="A23" s="120" t="s">
        <v>70</v>
      </c>
      <c r="B23" s="123" t="s">
        <v>393</v>
      </c>
      <c r="C23" s="121" t="s">
        <v>394</v>
      </c>
      <c r="E23" s="183">
        <v>7.6930000000000012E-2</v>
      </c>
      <c r="F23" s="183">
        <v>2.6264000000000003E-2</v>
      </c>
      <c r="G23" s="183">
        <v>9.8000000000000019E-4</v>
      </c>
      <c r="H23" s="183">
        <v>3.9200000000000004E-4</v>
      </c>
      <c r="I23" s="183">
        <v>4.8019999999999998E-3</v>
      </c>
      <c r="J23" s="183">
        <v>4.8019999999999998E-3</v>
      </c>
      <c r="K23" s="183">
        <v>4.8019999999999998E-3</v>
      </c>
      <c r="L23" s="183">
        <v>3.8219999999999999E-3</v>
      </c>
      <c r="M23" s="183">
        <v>0.294931</v>
      </c>
      <c r="N23" s="183">
        <v>1.8374999999999999E-5</v>
      </c>
      <c r="O23" s="183">
        <v>4.8999999999999998E-4</v>
      </c>
      <c r="P23" s="183">
        <v>2.5969999999999997E-4</v>
      </c>
      <c r="Q23" s="183">
        <v>4.9000000000000005E-6</v>
      </c>
      <c r="R23" s="183">
        <v>2.4499999999999999E-3</v>
      </c>
      <c r="S23" s="183">
        <v>8.3299999999999999E-2</v>
      </c>
      <c r="T23" s="183">
        <v>3.4299999999999999E-3</v>
      </c>
      <c r="U23" s="183">
        <v>4.8999999999999998E-4</v>
      </c>
      <c r="V23" s="183">
        <v>4.9000000000000002E-2</v>
      </c>
      <c r="W23" s="183" t="s">
        <v>390</v>
      </c>
      <c r="X23" s="183">
        <v>1.47E-3</v>
      </c>
      <c r="Y23" s="183">
        <v>2.4500000000000004E-3</v>
      </c>
      <c r="Z23" s="183">
        <v>1.6855999999999998E-3</v>
      </c>
      <c r="AA23" s="183">
        <v>1.0387999999999999E-3</v>
      </c>
      <c r="AB23" s="183">
        <v>6.6444E-3</v>
      </c>
      <c r="AC23" s="183" t="s">
        <v>391</v>
      </c>
      <c r="AD23" s="183" t="s">
        <v>391</v>
      </c>
      <c r="AE23" s="184"/>
      <c r="AF23" s="183">
        <v>1761.2370000000001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3.1924007240000103</v>
      </c>
      <c r="F24" s="182">
        <v>0.62319428899999663</v>
      </c>
      <c r="G24" s="182">
        <v>0.54747225199999894</v>
      </c>
      <c r="H24" s="183">
        <v>6.3672539000000028E-2</v>
      </c>
      <c r="I24" s="182">
        <v>0.1294848890000003</v>
      </c>
      <c r="J24" s="182">
        <v>0.19093946000000106</v>
      </c>
      <c r="K24" s="182">
        <v>0.24926610000000146</v>
      </c>
      <c r="L24" s="182">
        <v>6.331811072100014E-3</v>
      </c>
      <c r="M24" s="182">
        <v>2.7603132029999693</v>
      </c>
      <c r="N24" s="182">
        <v>5.4628474773171051E-2</v>
      </c>
      <c r="O24" s="182">
        <v>1.905779069206098E-2</v>
      </c>
      <c r="P24" s="182">
        <v>7.325628970276013E-3</v>
      </c>
      <c r="Q24" s="182">
        <v>1.595248155550302E-2</v>
      </c>
      <c r="R24" s="182">
        <v>3.995575605627303E-2</v>
      </c>
      <c r="S24" s="182">
        <v>2.1401461222657975E-2</v>
      </c>
      <c r="T24" s="182">
        <v>7.4103994514059898E-2</v>
      </c>
      <c r="U24" s="182">
        <v>9.3385245408329938E-3</v>
      </c>
      <c r="V24" s="182">
        <v>0.74163281956939875</v>
      </c>
      <c r="W24" s="182">
        <v>0.18640375652999949</v>
      </c>
      <c r="X24" s="182">
        <v>1.3971054080083948E-2</v>
      </c>
      <c r="Y24" s="182">
        <v>2.2620790297229961E-2</v>
      </c>
      <c r="Z24" s="182">
        <v>7.2128331794559866E-3</v>
      </c>
      <c r="AA24" s="182">
        <v>5.6971515917059725E-3</v>
      </c>
      <c r="AB24" s="183">
        <v>4.9501829148475868E-2</v>
      </c>
      <c r="AC24" s="182">
        <v>2.6682816944000026E-2</v>
      </c>
      <c r="AD24" s="182">
        <v>8.828281778000038E-3</v>
      </c>
      <c r="AE24" s="184"/>
      <c r="AF24" s="183">
        <v>249.19313044999996</v>
      </c>
      <c r="AG24" s="186">
        <v>328.02168399999999</v>
      </c>
      <c r="AH24" s="183">
        <v>16939.397870082023</v>
      </c>
      <c r="AI24" s="183">
        <v>7828.1857941600038</v>
      </c>
      <c r="AJ24" s="186" t="s">
        <v>391</v>
      </c>
      <c r="AK24" s="185" t="s">
        <v>391</v>
      </c>
      <c r="AL24" s="160" t="s">
        <v>49</v>
      </c>
    </row>
    <row r="25" spans="1:39" s="2" customFormat="1" ht="24.75" customHeight="1" thickBot="1" x14ac:dyDescent="0.3">
      <c r="A25" s="120" t="s">
        <v>73</v>
      </c>
      <c r="B25" s="123" t="s">
        <v>74</v>
      </c>
      <c r="C25" s="125" t="s">
        <v>75</v>
      </c>
      <c r="D25" s="181"/>
      <c r="E25" s="182">
        <v>0.67839979689338947</v>
      </c>
      <c r="F25" s="182">
        <v>6.3291108757514411E-2</v>
      </c>
      <c r="G25" s="182">
        <v>4.1195680625834528E-2</v>
      </c>
      <c r="H25" s="182" t="s">
        <v>390</v>
      </c>
      <c r="I25" s="182">
        <v>5.303121159409987E-3</v>
      </c>
      <c r="J25" s="182">
        <v>5.303121159409987E-3</v>
      </c>
      <c r="K25" s="182">
        <v>5.303121159409987E-3</v>
      </c>
      <c r="L25" s="182">
        <v>2.5454981565167937E-3</v>
      </c>
      <c r="M25" s="182">
        <v>0.43503778147128053</v>
      </c>
      <c r="N25" s="182" t="s">
        <v>390</v>
      </c>
      <c r="O25" s="182">
        <v>4.2666955594721385E-4</v>
      </c>
      <c r="P25" s="182">
        <v>2.5992513178393488E-4</v>
      </c>
      <c r="Q25" s="182">
        <v>4.9042477695082066E-6</v>
      </c>
      <c r="R25" s="182">
        <v>1.4712743308524616E-3</v>
      </c>
      <c r="S25" s="182">
        <v>1.0397005271357395E-3</v>
      </c>
      <c r="T25" s="182">
        <v>4.3157380371672212E-4</v>
      </c>
      <c r="U25" s="182">
        <v>4.9042477695082066E-6</v>
      </c>
      <c r="V25" s="182">
        <v>8.5235826234052611E-2</v>
      </c>
      <c r="W25" s="182" t="s">
        <v>390</v>
      </c>
      <c r="X25" s="182">
        <v>2.5011663624491845E-4</v>
      </c>
      <c r="Y25" s="182">
        <v>1.5105083130085276E-3</v>
      </c>
      <c r="Z25" s="182">
        <v>1.6870612327108227E-3</v>
      </c>
      <c r="AA25" s="182">
        <v>3.8743557379114827E-4</v>
      </c>
      <c r="AB25" s="183">
        <v>3.8351217557554169E-3</v>
      </c>
      <c r="AC25" s="183" t="s">
        <v>391</v>
      </c>
      <c r="AD25" s="183" t="s">
        <v>391</v>
      </c>
      <c r="AE25" s="184"/>
      <c r="AF25" s="183">
        <v>2147.5700982676431</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6.5298673947776206E-2</v>
      </c>
      <c r="F26" s="183">
        <v>5.8540694826832454E-2</v>
      </c>
      <c r="G26" s="183">
        <v>5.9250375515895876E-3</v>
      </c>
      <c r="H26" s="183" t="s">
        <v>390</v>
      </c>
      <c r="I26" s="183">
        <v>4.7065504372383662E-4</v>
      </c>
      <c r="J26" s="183">
        <v>4.7065504372383662E-4</v>
      </c>
      <c r="K26" s="183">
        <v>4.7065504372383662E-4</v>
      </c>
      <c r="L26" s="183">
        <v>7.0598256558575495E-5</v>
      </c>
      <c r="M26" s="183">
        <v>2.3487634333658218</v>
      </c>
      <c r="N26" s="183">
        <v>1.7576951778301808</v>
      </c>
      <c r="O26" s="183">
        <v>7.0340544428731773E-5</v>
      </c>
      <c r="P26" s="183">
        <v>4.8211318621242383E-5</v>
      </c>
      <c r="Q26" s="183">
        <v>1.2530149323476408E-6</v>
      </c>
      <c r="R26" s="183">
        <v>1.8886462044102694E-4</v>
      </c>
      <c r="S26" s="183">
        <v>2.1104374727815212E-4</v>
      </c>
      <c r="T26" s="183">
        <v>7.6395934125947048E-5</v>
      </c>
      <c r="U26" s="183">
        <v>1.0002583657756605E-6</v>
      </c>
      <c r="V26" s="183">
        <v>1.4065796678090884E-2</v>
      </c>
      <c r="W26" s="183" t="s">
        <v>390</v>
      </c>
      <c r="X26" s="183">
        <v>3.9133618025675625E-5</v>
      </c>
      <c r="Y26" s="183">
        <v>1.7234930040975019E-4</v>
      </c>
      <c r="Z26" s="183">
        <v>1.800498661216122E-4</v>
      </c>
      <c r="AA26" s="183">
        <v>6.1580207802810566E-5</v>
      </c>
      <c r="AB26" s="183">
        <v>4.5311299235984857E-4</v>
      </c>
      <c r="AC26" s="183" t="s">
        <v>391</v>
      </c>
      <c r="AD26" s="183" t="s">
        <v>391</v>
      </c>
      <c r="AE26" s="184"/>
      <c r="AF26" s="183">
        <v>324.90678623139638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28.35277774619674</v>
      </c>
      <c r="F27" s="183">
        <v>5.7436682910509287</v>
      </c>
      <c r="G27" s="183">
        <v>7.9070999732464523E-2</v>
      </c>
      <c r="H27" s="183">
        <v>0.87839333680672194</v>
      </c>
      <c r="I27" s="183">
        <v>0.83265588325152373</v>
      </c>
      <c r="J27" s="183">
        <v>0.83265588325152373</v>
      </c>
      <c r="K27" s="183">
        <v>0.83265588325152373</v>
      </c>
      <c r="L27" s="183">
        <v>0.53565709953465823</v>
      </c>
      <c r="M27" s="183">
        <v>63.902111773462551</v>
      </c>
      <c r="N27" s="183">
        <v>0.69729106794588414</v>
      </c>
      <c r="O27" s="183">
        <v>4.0051078605594047E-4</v>
      </c>
      <c r="P27" s="183">
        <v>2.3718036094864756E-2</v>
      </c>
      <c r="Q27" s="183">
        <v>6.5113271429536148E-4</v>
      </c>
      <c r="R27" s="183">
        <v>2.6567620014334003E-2</v>
      </c>
      <c r="S27" s="183">
        <v>1.8228568629954159E-2</v>
      </c>
      <c r="T27" s="183">
        <v>3.8503760114715524E-3</v>
      </c>
      <c r="U27" s="183">
        <v>5.0124385647884245E-4</v>
      </c>
      <c r="V27" s="183">
        <v>8.5727228431696015E-2</v>
      </c>
      <c r="W27" s="183">
        <v>1.3353646000000001</v>
      </c>
      <c r="X27" s="183">
        <v>7.5088289491599999E-2</v>
      </c>
      <c r="Y27" s="183">
        <v>7.833053928469999E-2</v>
      </c>
      <c r="Z27" s="183">
        <v>5.8298570024599997E-2</v>
      </c>
      <c r="AA27" s="183">
        <v>6.9497670957800003E-2</v>
      </c>
      <c r="AB27" s="183">
        <v>0.28121506975869998</v>
      </c>
      <c r="AC27" s="183">
        <v>1.3353645999999999E-3</v>
      </c>
      <c r="AD27" s="183">
        <v>2.6735609999999999E-4</v>
      </c>
      <c r="AE27" s="184"/>
      <c r="AF27" s="183">
        <v>147105.3557897523</v>
      </c>
      <c r="AG27" s="186" t="s">
        <v>391</v>
      </c>
      <c r="AH27" s="183">
        <v>1500.5931391162001</v>
      </c>
      <c r="AI27" s="183">
        <v>7544.4304492451001</v>
      </c>
      <c r="AJ27" s="186" t="s">
        <v>391</v>
      </c>
      <c r="AK27" s="185" t="s">
        <v>391</v>
      </c>
      <c r="AL27" s="160" t="s">
        <v>49</v>
      </c>
    </row>
    <row r="28" spans="1:39" s="2" customFormat="1" ht="24.75" customHeight="1" thickBot="1" x14ac:dyDescent="0.3">
      <c r="A28" s="120" t="s">
        <v>78</v>
      </c>
      <c r="B28" s="120" t="s">
        <v>81</v>
      </c>
      <c r="C28" s="121" t="s">
        <v>82</v>
      </c>
      <c r="D28" s="181"/>
      <c r="E28" s="182">
        <v>9.0142966616195963</v>
      </c>
      <c r="F28" s="183">
        <v>0.58630988058203537</v>
      </c>
      <c r="G28" s="183">
        <v>1.3546039709599E-2</v>
      </c>
      <c r="H28" s="183">
        <v>4.6195262954281349E-2</v>
      </c>
      <c r="I28" s="183">
        <v>0.25229981245781091</v>
      </c>
      <c r="J28" s="183">
        <v>0.25229981245781091</v>
      </c>
      <c r="K28" s="183">
        <v>0.25229981245781091</v>
      </c>
      <c r="L28" s="183">
        <v>0.16719054707336081</v>
      </c>
      <c r="M28" s="183">
        <v>3.5387573655749973</v>
      </c>
      <c r="N28" s="183">
        <v>2.2424611308852843E-2</v>
      </c>
      <c r="O28" s="183">
        <v>4.1004443945653103E-5</v>
      </c>
      <c r="P28" s="183">
        <v>3.7515256689345947E-3</v>
      </c>
      <c r="Q28" s="183">
        <v>7.7249324776869154E-5</v>
      </c>
      <c r="R28" s="183">
        <v>5.6523564880619588E-3</v>
      </c>
      <c r="S28" s="183">
        <v>3.8035065598624701E-3</v>
      </c>
      <c r="T28" s="183">
        <v>2.354112224991686E-4</v>
      </c>
      <c r="U28" s="183">
        <v>7.2489761662432062E-5</v>
      </c>
      <c r="V28" s="183">
        <v>1.2905370205804663E-2</v>
      </c>
      <c r="W28" s="183">
        <v>0.23725780000000002</v>
      </c>
      <c r="X28" s="183">
        <v>1.4928475435399999E-2</v>
      </c>
      <c r="Y28" s="183">
        <v>1.67446351099E-2</v>
      </c>
      <c r="Z28" s="183">
        <v>1.31041153425E-2</v>
      </c>
      <c r="AA28" s="183">
        <v>1.3983471066600001E-2</v>
      </c>
      <c r="AB28" s="183">
        <v>5.8760696954399998E-2</v>
      </c>
      <c r="AC28" s="183">
        <v>2.37257E-4</v>
      </c>
      <c r="AD28" s="183">
        <v>4.7599599999999997E-5</v>
      </c>
      <c r="AE28" s="184"/>
      <c r="AF28" s="183">
        <v>27320.9079391669</v>
      </c>
      <c r="AG28" s="186" t="s">
        <v>391</v>
      </c>
      <c r="AH28" s="183" t="s">
        <v>391</v>
      </c>
      <c r="AI28" s="183">
        <v>1549.4066871488999</v>
      </c>
      <c r="AJ28" s="186" t="s">
        <v>391</v>
      </c>
      <c r="AK28" s="185" t="s">
        <v>391</v>
      </c>
      <c r="AL28" s="160" t="s">
        <v>49</v>
      </c>
    </row>
    <row r="29" spans="1:39" s="2" customFormat="1" ht="24.75" customHeight="1" thickBot="1" x14ac:dyDescent="0.3">
      <c r="A29" s="120" t="s">
        <v>78</v>
      </c>
      <c r="B29" s="120" t="s">
        <v>83</v>
      </c>
      <c r="C29" s="121" t="s">
        <v>84</v>
      </c>
      <c r="D29" s="181"/>
      <c r="E29" s="182">
        <v>16.952350777052843</v>
      </c>
      <c r="F29" s="183">
        <v>0.53086974935536335</v>
      </c>
      <c r="G29" s="183">
        <v>3.8016188607090884E-2</v>
      </c>
      <c r="H29" s="183">
        <v>5.4981356830712293E-2</v>
      </c>
      <c r="I29" s="183">
        <v>0.30160613117564777</v>
      </c>
      <c r="J29" s="183">
        <v>0.30160613117564777</v>
      </c>
      <c r="K29" s="183">
        <v>0.30160613117564777</v>
      </c>
      <c r="L29" s="183">
        <v>0.17192756587833355</v>
      </c>
      <c r="M29" s="183">
        <v>5.7694850562748021</v>
      </c>
      <c r="N29" s="183">
        <v>1.2964685232760966E-3</v>
      </c>
      <c r="O29" s="183">
        <v>9.5152337552486057E-5</v>
      </c>
      <c r="P29" s="183">
        <v>1.007682561100029E-2</v>
      </c>
      <c r="Q29" s="183">
        <v>1.9023009774846628E-4</v>
      </c>
      <c r="R29" s="183">
        <v>1.6155239456170513E-2</v>
      </c>
      <c r="S29" s="183">
        <v>1.0833718824742841E-2</v>
      </c>
      <c r="T29" s="183">
        <v>3.8172801055753191E-4</v>
      </c>
      <c r="U29" s="183">
        <v>1.9015552039196044E-4</v>
      </c>
      <c r="V29" s="183">
        <v>3.4225756349857681E-2</v>
      </c>
      <c r="W29" s="183">
        <v>0.14336860000000001</v>
      </c>
      <c r="X29" s="183">
        <v>7.5375547056000004E-3</v>
      </c>
      <c r="Y29" s="183">
        <v>4.5644081270599997E-2</v>
      </c>
      <c r="Z29" s="183">
        <v>5.1004120172400004E-2</v>
      </c>
      <c r="AA29" s="183">
        <v>1.17250850969E-2</v>
      </c>
      <c r="AB29" s="183">
        <v>0.11591084124550001</v>
      </c>
      <c r="AC29" s="183">
        <v>9.4552300000000006E-5</v>
      </c>
      <c r="AD29" s="183">
        <v>2.0526800000000001E-5</v>
      </c>
      <c r="AE29" s="184"/>
      <c r="AF29" s="183">
        <v>76513.106783344396</v>
      </c>
      <c r="AG29" s="186" t="s">
        <v>391</v>
      </c>
      <c r="AH29" s="183">
        <v>1605.3068608834001</v>
      </c>
      <c r="AI29" s="183">
        <v>4400.6497628544003</v>
      </c>
      <c r="AJ29" s="186" t="s">
        <v>391</v>
      </c>
      <c r="AK29" s="185" t="s">
        <v>391</v>
      </c>
      <c r="AL29" s="160" t="s">
        <v>49</v>
      </c>
    </row>
    <row r="30" spans="1:39" s="2" customFormat="1" ht="24.75" customHeight="1" thickBot="1" x14ac:dyDescent="0.3">
      <c r="A30" s="120" t="s">
        <v>78</v>
      </c>
      <c r="B30" s="120" t="s">
        <v>85</v>
      </c>
      <c r="C30" s="121" t="s">
        <v>86</v>
      </c>
      <c r="D30" s="181"/>
      <c r="E30" s="182">
        <v>0.34008463411713119</v>
      </c>
      <c r="F30" s="183">
        <v>1.1762535508038754</v>
      </c>
      <c r="G30" s="183">
        <v>9.7367801003774967E-4</v>
      </c>
      <c r="H30" s="183">
        <v>2.8329530834810862E-3</v>
      </c>
      <c r="I30" s="183">
        <v>2.6274660347145835E-2</v>
      </c>
      <c r="J30" s="183">
        <v>2.6274660347145835E-2</v>
      </c>
      <c r="K30" s="183">
        <v>2.6274660347145835E-2</v>
      </c>
      <c r="L30" s="183">
        <v>4.347720844946854E-3</v>
      </c>
      <c r="M30" s="183">
        <v>13.844865507024146</v>
      </c>
      <c r="N30" s="183">
        <v>2.2480849405966705E-2</v>
      </c>
      <c r="O30" s="183">
        <v>1.1256228831629312E-5</v>
      </c>
      <c r="P30" s="183">
        <v>4.2256475612401025E-4</v>
      </c>
      <c r="Q30" s="183">
        <v>1.4547218489247949E-5</v>
      </c>
      <c r="R30" s="183">
        <v>3.1392672555108917E-4</v>
      </c>
      <c r="S30" s="183">
        <v>4.8608006645735406E-4</v>
      </c>
      <c r="T30" s="183">
        <v>1.2229458373225367E-4</v>
      </c>
      <c r="U30" s="183">
        <v>1.1263861867672744E-5</v>
      </c>
      <c r="V30" s="183">
        <v>1.7565256746944866E-3</v>
      </c>
      <c r="W30" s="183">
        <v>3.3939400000000002E-2</v>
      </c>
      <c r="X30" s="183">
        <v>5.7692548320000003E-4</v>
      </c>
      <c r="Y30" s="183">
        <v>8.9340623170000002E-4</v>
      </c>
      <c r="Z30" s="183">
        <v>4.0506720899999998E-4</v>
      </c>
      <c r="AA30" s="183">
        <v>1.0186627831E-3</v>
      </c>
      <c r="AB30" s="183">
        <v>2.8940617070000001E-3</v>
      </c>
      <c r="AC30" s="183">
        <v>3.3938900000000001E-5</v>
      </c>
      <c r="AD30" s="183">
        <v>2.4904300000000001E-5</v>
      </c>
      <c r="AE30" s="184"/>
      <c r="AF30" s="183">
        <v>2018.4725757583999</v>
      </c>
      <c r="AG30" s="186" t="s">
        <v>391</v>
      </c>
      <c r="AH30" s="186" t="s">
        <v>391</v>
      </c>
      <c r="AI30" s="183">
        <v>93.6528288704</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6.503710242256461</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294.15068066809999</v>
      </c>
      <c r="AG31" s="186" t="s">
        <v>391</v>
      </c>
      <c r="AH31" s="186" t="s">
        <v>391</v>
      </c>
      <c r="AI31" s="186">
        <v>13.6289517238</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1.153564983423685</v>
      </c>
      <c r="J32" s="183">
        <v>2.2967253119626263</v>
      </c>
      <c r="K32" s="183">
        <v>2.8561737221840029</v>
      </c>
      <c r="L32" s="183">
        <v>0.2422962245442388</v>
      </c>
      <c r="M32" s="188" t="s">
        <v>391</v>
      </c>
      <c r="N32" s="183">
        <v>9.5487188901925943</v>
      </c>
      <c r="O32" s="183">
        <v>4.0580524631486863E-2</v>
      </c>
      <c r="P32" s="183" t="s">
        <v>390</v>
      </c>
      <c r="Q32" s="183">
        <v>0.1085862041183695</v>
      </c>
      <c r="R32" s="183">
        <v>3.5771501216757891</v>
      </c>
      <c r="S32" s="183">
        <v>78.649415554994334</v>
      </c>
      <c r="T32" s="183">
        <v>0.54123002183955415</v>
      </c>
      <c r="U32" s="183">
        <v>5.7123474443680093E-2</v>
      </c>
      <c r="V32" s="183">
        <v>23.138353818310797</v>
      </c>
      <c r="W32" s="183" t="s">
        <v>390</v>
      </c>
      <c r="X32" s="183">
        <v>6.1658078849356757E-4</v>
      </c>
      <c r="Y32" s="183">
        <v>3.4995125833418698E-4</v>
      </c>
      <c r="Z32" s="183">
        <v>5.1659471468379987E-4</v>
      </c>
      <c r="AA32" s="183" t="s">
        <v>390</v>
      </c>
      <c r="AB32" s="183">
        <v>1.4831267615115543E-3</v>
      </c>
      <c r="AC32" s="183" t="s">
        <v>391</v>
      </c>
      <c r="AD32" s="183" t="s">
        <v>390</v>
      </c>
      <c r="AE32" s="184"/>
      <c r="AF32" s="185" t="s">
        <v>391</v>
      </c>
      <c r="AG32" s="185" t="s">
        <v>391</v>
      </c>
      <c r="AH32" s="185" t="s">
        <v>391</v>
      </c>
      <c r="AI32" s="185" t="s">
        <v>391</v>
      </c>
      <c r="AJ32" s="185" t="s">
        <v>391</v>
      </c>
      <c r="AK32" s="183">
        <v>86043.251273036367</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0.49052594071470318</v>
      </c>
      <c r="J33" s="183">
        <v>0.90838137169389488</v>
      </c>
      <c r="K33" s="183">
        <v>1.8167627433877898</v>
      </c>
      <c r="L33" s="183">
        <v>1.9257685079910571E-2</v>
      </c>
      <c r="M33" s="188" t="s">
        <v>391</v>
      </c>
      <c r="N33" s="183">
        <v>7.8667651060960325E-2</v>
      </c>
      <c r="O33" s="183" t="s">
        <v>390</v>
      </c>
      <c r="P33" s="183" t="s">
        <v>390</v>
      </c>
      <c r="Q33" s="183" t="s">
        <v>390</v>
      </c>
      <c r="R33" s="183">
        <v>3.3334696798977673E-2</v>
      </c>
      <c r="S33" s="183">
        <v>1.3603016520186639E-2</v>
      </c>
      <c r="T33" s="183">
        <v>2.3870046423877571E-2</v>
      </c>
      <c r="U33" s="183" t="s">
        <v>390</v>
      </c>
      <c r="V33" s="183">
        <v>0.12400060532294299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86043.251273036367</v>
      </c>
      <c r="AL33" s="160" t="s">
        <v>386</v>
      </c>
    </row>
    <row r="34" spans="1:38" s="2" customFormat="1" ht="24.75" customHeight="1" thickBot="1" x14ac:dyDescent="0.3">
      <c r="A34" s="120" t="s">
        <v>70</v>
      </c>
      <c r="B34" s="120" t="s">
        <v>93</v>
      </c>
      <c r="C34" s="121" t="s">
        <v>94</v>
      </c>
      <c r="D34" s="181"/>
      <c r="E34" s="182">
        <v>4.1364451824593713</v>
      </c>
      <c r="F34" s="183">
        <v>0.38913766348089063</v>
      </c>
      <c r="G34" s="183">
        <v>1.6400118462500002E-3</v>
      </c>
      <c r="H34" s="183">
        <v>8.2000005265000012E-4</v>
      </c>
      <c r="I34" s="183">
        <v>8.5774092050256337E-2</v>
      </c>
      <c r="J34" s="183">
        <v>9.397409216871884E-2</v>
      </c>
      <c r="K34" s="183">
        <v>0.13427591020617446</v>
      </c>
      <c r="L34" s="183">
        <v>5.5753158999480378E-2</v>
      </c>
      <c r="M34" s="183">
        <v>1.1549501386134247</v>
      </c>
      <c r="N34" s="183">
        <v>3.2801763774999999E-5</v>
      </c>
      <c r="O34" s="183">
        <v>1.3940002369249997E-4</v>
      </c>
      <c r="P34" s="183">
        <v>4.3460010398374999E-4</v>
      </c>
      <c r="Q34" s="183">
        <v>8.2000526500000005E-6</v>
      </c>
      <c r="R34" s="183">
        <v>4.1000001776937498E-3</v>
      </c>
      <c r="S34" s="183">
        <v>0.13940000023034374</v>
      </c>
      <c r="T34" s="183">
        <v>5.7400001711124995E-3</v>
      </c>
      <c r="U34" s="183">
        <v>8.2000002369249998E-4</v>
      </c>
      <c r="V34" s="183">
        <v>8.2000002632500013E-2</v>
      </c>
      <c r="W34" s="183" t="s">
        <v>390</v>
      </c>
      <c r="X34" s="183">
        <v>2.4600005988937501E-3</v>
      </c>
      <c r="Y34" s="183">
        <v>4.1000007752712503E-3</v>
      </c>
      <c r="Z34" s="183">
        <v>3.05040031195125E-3</v>
      </c>
      <c r="AA34" s="183">
        <v>7.0520024350625001E-4</v>
      </c>
      <c r="AB34" s="183">
        <v>1.0315601929622499E-2</v>
      </c>
      <c r="AC34" s="183" t="s">
        <v>391</v>
      </c>
      <c r="AD34" s="183" t="s">
        <v>391</v>
      </c>
      <c r="AE34" s="184"/>
      <c r="AF34" s="183">
        <v>3307.6889999999999</v>
      </c>
      <c r="AG34" s="186">
        <v>13.1625</v>
      </c>
      <c r="AH34" s="186" t="s">
        <v>391</v>
      </c>
      <c r="AI34" s="186">
        <v>185</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0.19803757543964678</v>
      </c>
      <c r="F36" s="183">
        <v>1.755788900144608E-2</v>
      </c>
      <c r="G36" s="183">
        <v>1E-4</v>
      </c>
      <c r="H36" s="183">
        <v>1.7849999999999997E-5</v>
      </c>
      <c r="I36" s="183">
        <v>1.016364764380227E-2</v>
      </c>
      <c r="J36" s="183">
        <v>1.0564807643802271E-2</v>
      </c>
      <c r="K36" s="183">
        <v>1.0564807643802271E-2</v>
      </c>
      <c r="L36" s="183">
        <v>4.487051204091248E-3</v>
      </c>
      <c r="M36" s="183">
        <v>5.3024832214711444E-2</v>
      </c>
      <c r="N36" s="183">
        <v>9.1500000000000003E-7</v>
      </c>
      <c r="O36" s="183">
        <v>2.1227999999999997E-5</v>
      </c>
      <c r="P36" s="183">
        <v>1.2931999999999999E-5</v>
      </c>
      <c r="Q36" s="183">
        <v>2.4400000000000001E-7</v>
      </c>
      <c r="R36" s="183">
        <v>7.3200000000000004E-5</v>
      </c>
      <c r="S36" s="183">
        <v>5.1727999999999997E-5</v>
      </c>
      <c r="T36" s="183">
        <v>2.1472E-5</v>
      </c>
      <c r="U36" s="183">
        <v>2.4400000000000001E-7</v>
      </c>
      <c r="V36" s="183">
        <v>4.2407199999999999E-3</v>
      </c>
      <c r="W36" s="183" t="s">
        <v>390</v>
      </c>
      <c r="X36" s="183">
        <v>1.4999999999999999E-4</v>
      </c>
      <c r="Y36" s="183">
        <v>2.5000000000000001E-4</v>
      </c>
      <c r="Z36" s="183">
        <v>6.0999999999999999E-5</v>
      </c>
      <c r="AA36" s="183">
        <v>4.3000000000000002E-5</v>
      </c>
      <c r="AB36" s="183">
        <v>5.04E-4</v>
      </c>
      <c r="AC36" s="183">
        <v>2.1349999965E-6</v>
      </c>
      <c r="AD36" s="183">
        <v>1.0166666499999999E-6</v>
      </c>
      <c r="AE36" s="184"/>
      <c r="AF36" s="183">
        <v>214.785</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6.3747000000000012E-2</v>
      </c>
      <c r="F37" s="182">
        <v>2.8826272000000005E-3</v>
      </c>
      <c r="G37" s="182">
        <v>5.0626140200000006E-4</v>
      </c>
      <c r="H37" s="182" t="s">
        <v>391</v>
      </c>
      <c r="I37" s="182">
        <v>3.6032840000000007E-4</v>
      </c>
      <c r="J37" s="182">
        <v>3.6032840000000007E-4</v>
      </c>
      <c r="K37" s="182">
        <v>3.6032840000000007E-4</v>
      </c>
      <c r="L37" s="182">
        <v>5.0391300000000002E-6</v>
      </c>
      <c r="M37" s="182">
        <v>1.4917266999999998E-2</v>
      </c>
      <c r="N37" s="182">
        <v>1.5117390000000001E-6</v>
      </c>
      <c r="O37" s="182">
        <v>2.5195650000000005E-7</v>
      </c>
      <c r="P37" s="182">
        <v>1.007826E-4</v>
      </c>
      <c r="Q37" s="182">
        <v>1.2093912E-4</v>
      </c>
      <c r="R37" s="182">
        <v>7.6594776000000008E-7</v>
      </c>
      <c r="S37" s="182">
        <v>7.6594776E-8</v>
      </c>
      <c r="T37" s="182">
        <v>5.1399126000000003E-7</v>
      </c>
      <c r="U37" s="182">
        <v>1.1287651200000001E-5</v>
      </c>
      <c r="V37" s="182">
        <v>1.5117390000000001E-6</v>
      </c>
      <c r="W37" s="182" t="s">
        <v>390</v>
      </c>
      <c r="X37" s="182">
        <v>5.6438256E-7</v>
      </c>
      <c r="Y37" s="182">
        <v>7.9618254000000011E-15</v>
      </c>
      <c r="Z37" s="182">
        <v>1.6780302900000003E-15</v>
      </c>
      <c r="AA37" s="182">
        <v>2.1063563400000004E-15</v>
      </c>
      <c r="AB37" s="183">
        <v>5.6438257174621203E-7</v>
      </c>
      <c r="AC37" s="182" t="s">
        <v>391</v>
      </c>
      <c r="AD37" s="182" t="s">
        <v>391</v>
      </c>
      <c r="AE37" s="184"/>
      <c r="AF37" s="186" t="s">
        <v>391</v>
      </c>
      <c r="AG37" s="186" t="s">
        <v>391</v>
      </c>
      <c r="AH37" s="186">
        <v>1007.826</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7.0027859816561779</v>
      </c>
      <c r="F39" s="183">
        <v>1.1459317415550123</v>
      </c>
      <c r="G39" s="183">
        <v>2.321840928713955</v>
      </c>
      <c r="H39" s="183">
        <v>8.1174806000000072E-2</v>
      </c>
      <c r="I39" s="183">
        <v>0.11851353144377147</v>
      </c>
      <c r="J39" s="183">
        <v>0.14817194644376966</v>
      </c>
      <c r="K39" s="183">
        <v>0.19494482844377461</v>
      </c>
      <c r="L39" s="183">
        <v>6.8588791599508729E-3</v>
      </c>
      <c r="M39" s="183">
        <v>4.3073089376679174</v>
      </c>
      <c r="N39" s="183">
        <v>0.10668612146501801</v>
      </c>
      <c r="O39" s="183">
        <v>2.4193414152972451E-2</v>
      </c>
      <c r="P39" s="183">
        <v>3.863813705208987E-2</v>
      </c>
      <c r="Q39" s="183">
        <v>5.6423117692196399E-2</v>
      </c>
      <c r="R39" s="183">
        <v>8.5551494879778173E-2</v>
      </c>
      <c r="S39" s="183">
        <v>6.057615802930922E-2</v>
      </c>
      <c r="T39" s="183">
        <v>0.15728316195316405</v>
      </c>
      <c r="U39" s="183">
        <v>0.12741549281723608</v>
      </c>
      <c r="V39" s="183">
        <v>0.95866830372665801</v>
      </c>
      <c r="W39" s="183">
        <v>0.28820428301946743</v>
      </c>
      <c r="X39" s="183">
        <v>1.6282705789727854E-2</v>
      </c>
      <c r="Y39" s="183">
        <v>2.6686673584118307E-2</v>
      </c>
      <c r="Z39" s="183">
        <v>8.7058849466000506E-3</v>
      </c>
      <c r="AA39" s="183">
        <v>6.85241113655997E-3</v>
      </c>
      <c r="AB39" s="183">
        <v>5.8527675456952206E-2</v>
      </c>
      <c r="AC39" s="183">
        <v>6.1606687083999891E-2</v>
      </c>
      <c r="AD39" s="183">
        <v>1.8426188503000117E-2</v>
      </c>
      <c r="AE39" s="184"/>
      <c r="AF39" s="183">
        <v>278.19089751059988</v>
      </c>
      <c r="AG39" s="186">
        <v>3442.8031992400001</v>
      </c>
      <c r="AH39" s="183">
        <v>71543.857430976845</v>
      </c>
      <c r="AI39" s="183">
        <v>13211.527343040001</v>
      </c>
      <c r="AJ39" s="186" t="s">
        <v>391</v>
      </c>
      <c r="AK39" s="185" t="s">
        <v>391</v>
      </c>
      <c r="AL39" s="160" t="s">
        <v>49</v>
      </c>
    </row>
    <row r="40" spans="1:38" s="2" customFormat="1" ht="24.75" customHeight="1" thickBot="1" x14ac:dyDescent="0.3">
      <c r="A40" s="120" t="s">
        <v>70</v>
      </c>
      <c r="B40" s="120" t="s">
        <v>105</v>
      </c>
      <c r="C40" s="121" t="s">
        <v>397</v>
      </c>
      <c r="D40" s="181"/>
      <c r="E40" s="182">
        <v>2.2065000000000001E-2</v>
      </c>
      <c r="F40" s="183">
        <v>7.4740000000000006E-3</v>
      </c>
      <c r="G40" s="183">
        <v>1.1799999999999998E-3</v>
      </c>
      <c r="H40" s="183">
        <v>1.1200000000000001E-4</v>
      </c>
      <c r="I40" s="183">
        <v>1.377E-3</v>
      </c>
      <c r="J40" s="183">
        <v>1.377E-3</v>
      </c>
      <c r="K40" s="183">
        <v>1.377E-3</v>
      </c>
      <c r="L40" s="183">
        <v>1.067E-3</v>
      </c>
      <c r="M40" s="183">
        <v>8.4290999999999991E-2</v>
      </c>
      <c r="N40" s="183">
        <v>3.3749999999999999E-6</v>
      </c>
      <c r="O40" s="183">
        <v>1.3999999999999999E-4</v>
      </c>
      <c r="P40" s="183">
        <v>7.4199999999999988E-5</v>
      </c>
      <c r="Q40" s="183">
        <v>1.3999999999999999E-6</v>
      </c>
      <c r="R40" s="183">
        <v>6.9999999999999999E-4</v>
      </c>
      <c r="S40" s="183">
        <v>2.3800000000000002E-2</v>
      </c>
      <c r="T40" s="183">
        <v>9.7999999999999997E-4</v>
      </c>
      <c r="U40" s="183">
        <v>1.3999999999999999E-4</v>
      </c>
      <c r="V40" s="183">
        <v>1.4E-2</v>
      </c>
      <c r="W40" s="183" t="s">
        <v>390</v>
      </c>
      <c r="X40" s="183">
        <v>4.2000000000000002E-4</v>
      </c>
      <c r="Y40" s="183">
        <v>6.9999999999999999E-4</v>
      </c>
      <c r="Z40" s="183">
        <v>4.816E-4</v>
      </c>
      <c r="AA40" s="183">
        <v>2.9679999999999995E-4</v>
      </c>
      <c r="AB40" s="183">
        <v>1.8983999999999997E-3</v>
      </c>
      <c r="AC40" s="183" t="s">
        <v>390</v>
      </c>
      <c r="AD40" s="183" t="s">
        <v>390</v>
      </c>
      <c r="AE40" s="184"/>
      <c r="AF40" s="183">
        <v>603.11300000000006</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10.060820314746165</v>
      </c>
      <c r="F41" s="183">
        <v>175.06189169225695</v>
      </c>
      <c r="G41" s="183">
        <v>16.527990950024545</v>
      </c>
      <c r="H41" s="183">
        <v>0.44847703647606407</v>
      </c>
      <c r="I41" s="183">
        <v>53.221815814956777</v>
      </c>
      <c r="J41" s="183">
        <v>54.38937081070388</v>
      </c>
      <c r="K41" s="183">
        <v>58.357937160699876</v>
      </c>
      <c r="L41" s="183">
        <v>4.4700203530140268</v>
      </c>
      <c r="M41" s="183">
        <v>788.81264990545617</v>
      </c>
      <c r="N41" s="183">
        <v>1.3840727826600234</v>
      </c>
      <c r="O41" s="183">
        <v>0.66507248459814194</v>
      </c>
      <c r="P41" s="183">
        <v>0.28310577721643448</v>
      </c>
      <c r="Q41" s="183">
        <v>0.40719370379118186</v>
      </c>
      <c r="R41" s="183">
        <v>2.8661686045676729</v>
      </c>
      <c r="S41" s="183">
        <v>0.97924739667099159</v>
      </c>
      <c r="T41" s="183">
        <v>0.49882559511921148</v>
      </c>
      <c r="U41" s="183">
        <v>0.24693505371085331</v>
      </c>
      <c r="V41" s="183">
        <v>4.909848801986791</v>
      </c>
      <c r="W41" s="183">
        <v>7.1683497522926007</v>
      </c>
      <c r="X41" s="183">
        <v>18.543427836921186</v>
      </c>
      <c r="Y41" s="183">
        <v>12.276802929000684</v>
      </c>
      <c r="Z41" s="183">
        <v>7.1734423117914057</v>
      </c>
      <c r="AA41" s="183">
        <v>9.215684183710998</v>
      </c>
      <c r="AB41" s="183">
        <v>47.209357261424287</v>
      </c>
      <c r="AC41" s="183">
        <v>9.7034228576640267</v>
      </c>
      <c r="AD41" s="183">
        <v>0.29246462607365614</v>
      </c>
      <c r="AE41" s="184"/>
      <c r="AF41" s="183" t="s">
        <v>390</v>
      </c>
      <c r="AG41" s="186">
        <v>31299.509586880104</v>
      </c>
      <c r="AH41" s="183">
        <v>77144.937437936504</v>
      </c>
      <c r="AI41" s="183">
        <v>84439.842999999993</v>
      </c>
      <c r="AJ41" s="186" t="s">
        <v>391</v>
      </c>
      <c r="AK41" s="185" t="s">
        <v>391</v>
      </c>
      <c r="AL41" s="160" t="s">
        <v>49</v>
      </c>
    </row>
    <row r="42" spans="1:38" s="2" customFormat="1" ht="24.75" customHeight="1" thickBot="1" x14ac:dyDescent="0.3">
      <c r="A42" s="120" t="s">
        <v>70</v>
      </c>
      <c r="B42" s="120" t="s">
        <v>107</v>
      </c>
      <c r="C42" s="121" t="s">
        <v>108</v>
      </c>
      <c r="D42" s="181"/>
      <c r="E42" s="182">
        <v>1.9609999999999999E-2</v>
      </c>
      <c r="F42" s="183">
        <v>0.31185749999999995</v>
      </c>
      <c r="G42" s="183">
        <v>1E-4</v>
      </c>
      <c r="H42" s="183">
        <v>2.0000000000000002E-5</v>
      </c>
      <c r="I42" s="183">
        <v>1.1145E-2</v>
      </c>
      <c r="J42" s="183">
        <v>1.1145E-2</v>
      </c>
      <c r="K42" s="183">
        <v>1.1145E-2</v>
      </c>
      <c r="L42" s="183">
        <v>5.5500000000000005E-4</v>
      </c>
      <c r="M42" s="183">
        <v>3.6828799999999999</v>
      </c>
      <c r="N42" s="183">
        <v>1.8749999999999999E-3</v>
      </c>
      <c r="O42" s="183">
        <v>5.0000000000000002E-5</v>
      </c>
      <c r="P42" s="183">
        <v>4.35E-5</v>
      </c>
      <c r="Q42" s="183">
        <v>1.5E-6</v>
      </c>
      <c r="R42" s="183">
        <v>2.5000000000000001E-4</v>
      </c>
      <c r="S42" s="183">
        <v>8.5000000000000006E-3</v>
      </c>
      <c r="T42" s="183">
        <v>3.5E-4</v>
      </c>
      <c r="U42" s="183">
        <v>5.0000000000000002E-5</v>
      </c>
      <c r="V42" s="183">
        <v>5.0000000000000001E-3</v>
      </c>
      <c r="W42" s="183" t="s">
        <v>390</v>
      </c>
      <c r="X42" s="183">
        <v>2.0000000000000001E-4</v>
      </c>
      <c r="Y42" s="183">
        <v>2.0000000000000001E-4</v>
      </c>
      <c r="Z42" s="183">
        <v>3.4E-5</v>
      </c>
      <c r="AA42" s="183">
        <v>5.1E-5</v>
      </c>
      <c r="AB42" s="183">
        <v>4.8500000000000003E-4</v>
      </c>
      <c r="AC42" s="183" t="s">
        <v>390</v>
      </c>
      <c r="AD42" s="183" t="s">
        <v>390</v>
      </c>
      <c r="AE42" s="184"/>
      <c r="AF42" s="182">
        <v>223.22500000000002</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1.9680615839999984</v>
      </c>
      <c r="F43" s="183">
        <v>0.91875354599999759</v>
      </c>
      <c r="G43" s="183">
        <v>0.35022272199999965</v>
      </c>
      <c r="H43" s="183">
        <v>8.4537550000000055E-3</v>
      </c>
      <c r="I43" s="183">
        <v>3.8545493999999916E-2</v>
      </c>
      <c r="J43" s="183">
        <v>4.7514199999999923E-2</v>
      </c>
      <c r="K43" s="183">
        <v>6.1270156999999915E-2</v>
      </c>
      <c r="L43" s="183">
        <v>1.2411649067999974E-3</v>
      </c>
      <c r="M43" s="183">
        <v>3.0006365460000159</v>
      </c>
      <c r="N43" s="183">
        <v>9.6396126396689971E-3</v>
      </c>
      <c r="O43" s="183">
        <v>3.0165980676579991E-3</v>
      </c>
      <c r="P43" s="183">
        <v>1.844069983481002E-3</v>
      </c>
      <c r="Q43" s="183">
        <v>4.1301478840579907E-3</v>
      </c>
      <c r="R43" s="183">
        <v>7.7099781249339921E-3</v>
      </c>
      <c r="S43" s="183">
        <v>5.2404251567139916E-3</v>
      </c>
      <c r="T43" s="183">
        <v>2.7143578771030945E-2</v>
      </c>
      <c r="U43" s="183">
        <v>3.8124464396219961E-3</v>
      </c>
      <c r="V43" s="183">
        <v>0.15974912505324082</v>
      </c>
      <c r="W43" s="183">
        <v>3.0287437471000059E-2</v>
      </c>
      <c r="X43" s="183">
        <v>2.1545614131649993E-3</v>
      </c>
      <c r="Y43" s="183">
        <v>3.5604866908159997E-3</v>
      </c>
      <c r="Z43" s="183">
        <v>1.1117715274180011E-3</v>
      </c>
      <c r="AA43" s="183">
        <v>8.9917089176299908E-4</v>
      </c>
      <c r="AB43" s="183">
        <v>7.7259905231470026E-3</v>
      </c>
      <c r="AC43" s="183">
        <v>1.4172312039999978E-3</v>
      </c>
      <c r="AD43" s="183">
        <v>5.5776916399999908E-4</v>
      </c>
      <c r="AE43" s="184"/>
      <c r="AF43" s="183">
        <v>131.79210533000003</v>
      </c>
      <c r="AG43" s="183">
        <v>53.553157000000006</v>
      </c>
      <c r="AH43" s="183">
        <v>838.55450995500007</v>
      </c>
      <c r="AI43" s="183">
        <v>14738.968750799997</v>
      </c>
      <c r="AJ43" s="186" t="s">
        <v>391</v>
      </c>
      <c r="AK43" s="185" t="s">
        <v>391</v>
      </c>
      <c r="AL43" s="160" t="s">
        <v>49</v>
      </c>
    </row>
    <row r="44" spans="1:38" s="2" customFormat="1" ht="24.75" customHeight="1" thickBot="1" x14ac:dyDescent="0.3">
      <c r="A44" s="120" t="s">
        <v>70</v>
      </c>
      <c r="B44" s="120" t="s">
        <v>111</v>
      </c>
      <c r="C44" s="121" t="s">
        <v>112</v>
      </c>
      <c r="D44" s="181"/>
      <c r="E44" s="182">
        <v>3.9831635797250429</v>
      </c>
      <c r="F44" s="183">
        <v>1.025282458898477</v>
      </c>
      <c r="G44" s="183">
        <v>3.5368158879286395E-3</v>
      </c>
      <c r="H44" s="183">
        <v>7.5527473870978731E-3</v>
      </c>
      <c r="I44" s="183">
        <v>0.39277822039907362</v>
      </c>
      <c r="J44" s="183">
        <v>0.39277822039907362</v>
      </c>
      <c r="K44" s="183">
        <v>0.39277822039907362</v>
      </c>
      <c r="L44" s="183">
        <v>0.22360605491704971</v>
      </c>
      <c r="M44" s="183">
        <v>9.291160542618691</v>
      </c>
      <c r="N44" s="183">
        <v>3.0000000000000001E-3</v>
      </c>
      <c r="O44" s="183">
        <v>2.9586298224979165E-3</v>
      </c>
      <c r="P44" s="183">
        <v>1.8441124206021789E-3</v>
      </c>
      <c r="Q44" s="183">
        <v>3.6968158879286391E-5</v>
      </c>
      <c r="R44" s="183">
        <v>1.0450447663785918E-2</v>
      </c>
      <c r="S44" s="183">
        <v>3.4019649682408712E-2</v>
      </c>
      <c r="T44" s="183">
        <v>3.9507979813772024E-3</v>
      </c>
      <c r="U44" s="183">
        <v>1.921681588792864E-4</v>
      </c>
      <c r="V44" s="183">
        <v>0.57508260132199762</v>
      </c>
      <c r="W44" s="183" t="s">
        <v>390</v>
      </c>
      <c r="X44" s="183">
        <v>1.0193943187148061E-2</v>
      </c>
      <c r="Y44" s="183">
        <v>7.7510626729300285E-4</v>
      </c>
      <c r="Z44" s="183">
        <v>1.660593228051298E-4</v>
      </c>
      <c r="AA44" s="183">
        <v>2.5970447663785915E-4</v>
      </c>
      <c r="AB44" s="183">
        <v>1.1394813253884053E-2</v>
      </c>
      <c r="AC44" s="183" t="s">
        <v>390</v>
      </c>
      <c r="AD44" s="183" t="s">
        <v>390</v>
      </c>
      <c r="AE44" s="184"/>
      <c r="AF44" s="183">
        <v>14476.183304492519</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3.7825494920649211E-2</v>
      </c>
      <c r="F46" s="182">
        <v>8.829253533138864E-4</v>
      </c>
      <c r="G46" s="182">
        <v>5.733715773420669E-3</v>
      </c>
      <c r="H46" s="182" t="s">
        <v>391</v>
      </c>
      <c r="I46" s="182">
        <v>1.3708001585423582E-3</v>
      </c>
      <c r="J46" s="182">
        <v>1.724761731342358E-3</v>
      </c>
      <c r="K46" s="182">
        <v>1.724761731342358E-3</v>
      </c>
      <c r="L46" s="182">
        <v>6.9653837730969436E-4</v>
      </c>
      <c r="M46" s="182">
        <v>1.7626627606925765E-2</v>
      </c>
      <c r="N46" s="182">
        <v>1.8241357590139095E-4</v>
      </c>
      <c r="O46" s="182">
        <v>4.8335751716284723E-5</v>
      </c>
      <c r="P46" s="182">
        <v>2.430753009233098E-4</v>
      </c>
      <c r="Q46" s="182">
        <v>1.8993901933159069E-4</v>
      </c>
      <c r="R46" s="182">
        <v>1.0117389861033479E-4</v>
      </c>
      <c r="S46" s="182">
        <v>2.0000842588206692E-4</v>
      </c>
      <c r="T46" s="182">
        <v>9.0369338039463336E-3</v>
      </c>
      <c r="U46" s="182">
        <v>1.2452082786737064E-4</v>
      </c>
      <c r="V46" s="182">
        <v>3.4199524247404919E-3</v>
      </c>
      <c r="W46" s="182">
        <v>3.096508800833916E-4</v>
      </c>
      <c r="X46" s="182">
        <v>8.9867652670361306E-7</v>
      </c>
      <c r="Y46" s="182">
        <v>3.6841292072379707E-6</v>
      </c>
      <c r="Z46" s="182">
        <v>9.978751714461378E-7</v>
      </c>
      <c r="AA46" s="182">
        <v>1.4346681951451797E-6</v>
      </c>
      <c r="AB46" s="183">
        <v>7.0153491005329008E-6</v>
      </c>
      <c r="AC46" s="182">
        <v>8.8719774000000012E-7</v>
      </c>
      <c r="AD46" s="182">
        <v>1.1799917174278297E-4</v>
      </c>
      <c r="AE46" s="184"/>
      <c r="AF46" s="182">
        <v>39.428874279999995</v>
      </c>
      <c r="AG46" s="190" t="s">
        <v>391</v>
      </c>
      <c r="AH46" s="182">
        <v>417.63095587190702</v>
      </c>
      <c r="AI46" s="182" t="s">
        <v>391</v>
      </c>
      <c r="AJ46" s="190" t="s">
        <v>391</v>
      </c>
      <c r="AK46" s="185" t="s">
        <v>391</v>
      </c>
      <c r="AL46" s="160" t="s">
        <v>49</v>
      </c>
    </row>
    <row r="47" spans="1:38" s="2" customFormat="1" ht="24.75" customHeight="1" thickBot="1" x14ac:dyDescent="0.3">
      <c r="A47" s="120" t="s">
        <v>70</v>
      </c>
      <c r="B47" s="120" t="s">
        <v>117</v>
      </c>
      <c r="C47" s="121" t="s">
        <v>118</v>
      </c>
      <c r="D47" s="181"/>
      <c r="E47" s="182">
        <v>4.4753399999999999E-2</v>
      </c>
      <c r="F47" s="183">
        <v>1.4945999999999999E-2</v>
      </c>
      <c r="G47" s="183">
        <v>2.0040000000000001E-3</v>
      </c>
      <c r="H47" s="183">
        <v>2.2560000000000001E-4</v>
      </c>
      <c r="I47" s="183">
        <v>2.7918000000000001E-3</v>
      </c>
      <c r="J47" s="183">
        <v>2.7918000000000001E-3</v>
      </c>
      <c r="K47" s="183">
        <v>2.7918000000000001E-3</v>
      </c>
      <c r="L47" s="183">
        <v>2.0585999999999998E-3</v>
      </c>
      <c r="M47" s="183">
        <v>0.16987679999999999</v>
      </c>
      <c r="N47" s="183">
        <v>3.0000000000000001E-6</v>
      </c>
      <c r="O47" s="183">
        <v>2.8200000000000002E-4</v>
      </c>
      <c r="P47" s="183">
        <v>1.4945999999999997E-4</v>
      </c>
      <c r="Q47" s="183">
        <v>2.8200000000000001E-6</v>
      </c>
      <c r="R47" s="183">
        <v>1.41E-3</v>
      </c>
      <c r="S47" s="183">
        <v>4.7940000000000003E-2</v>
      </c>
      <c r="T47" s="183">
        <v>1.9740000000000001E-3</v>
      </c>
      <c r="U47" s="183">
        <v>2.8200000000000002E-4</v>
      </c>
      <c r="V47" s="183">
        <v>2.8199999999999999E-2</v>
      </c>
      <c r="W47" s="183" t="s">
        <v>390</v>
      </c>
      <c r="X47" s="183">
        <v>8.4599999999999996E-4</v>
      </c>
      <c r="Y47" s="183">
        <v>1.41E-3</v>
      </c>
      <c r="Z47" s="183">
        <v>9.7008000000000001E-4</v>
      </c>
      <c r="AA47" s="183">
        <v>5.9783999999999998E-4</v>
      </c>
      <c r="AB47" s="183">
        <v>3.8239200000000002E-3</v>
      </c>
      <c r="AC47" s="183" t="s">
        <v>390</v>
      </c>
      <c r="AD47" s="183" t="s">
        <v>390</v>
      </c>
      <c r="AE47" s="184"/>
      <c r="AF47" s="183">
        <v>1218.316</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4.8415137650000002</v>
      </c>
      <c r="G48" s="188" t="s">
        <v>391</v>
      </c>
      <c r="H48" s="188" t="s">
        <v>391</v>
      </c>
      <c r="I48" s="183">
        <v>0.24246999999999999</v>
      </c>
      <c r="J48" s="183">
        <v>1.6378079999999999</v>
      </c>
      <c r="K48" s="183">
        <v>3.5137160000000001</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40.903339000000003</v>
      </c>
      <c r="AL48" s="160" t="s">
        <v>122</v>
      </c>
    </row>
    <row r="49" spans="1:38" s="2" customFormat="1" ht="24.75" customHeight="1" thickBot="1" x14ac:dyDescent="0.3">
      <c r="A49" s="120" t="s">
        <v>119</v>
      </c>
      <c r="B49" s="120" t="s">
        <v>123</v>
      </c>
      <c r="C49" s="121" t="s">
        <v>124</v>
      </c>
      <c r="D49" s="181"/>
      <c r="E49" s="182">
        <v>3.0269000000000001E-2</v>
      </c>
      <c r="F49" s="182">
        <v>9.1474E-2</v>
      </c>
      <c r="G49" s="182">
        <v>3.0217999999999995E-2</v>
      </c>
      <c r="H49" s="182">
        <v>9.7100000000000007E-4</v>
      </c>
      <c r="I49" s="182">
        <v>0.12017575</v>
      </c>
      <c r="J49" s="182">
        <v>0.17547860999999998</v>
      </c>
      <c r="K49" s="182">
        <v>0.21307899999999999</v>
      </c>
      <c r="L49" s="182">
        <v>5.8886117499999995E-2</v>
      </c>
      <c r="M49" s="182">
        <v>4.4167999999999999E-2</v>
      </c>
      <c r="N49" s="182" t="s">
        <v>390</v>
      </c>
      <c r="O49" s="182" t="s">
        <v>390</v>
      </c>
      <c r="P49" s="182" t="s">
        <v>390</v>
      </c>
      <c r="Q49" s="182" t="s">
        <v>390</v>
      </c>
      <c r="R49" s="182" t="s">
        <v>390</v>
      </c>
      <c r="S49" s="182" t="s">
        <v>390</v>
      </c>
      <c r="T49" s="182" t="s">
        <v>390</v>
      </c>
      <c r="U49" s="182" t="s">
        <v>390</v>
      </c>
      <c r="V49" s="182" t="s">
        <v>390</v>
      </c>
      <c r="W49" s="182" t="s">
        <v>390</v>
      </c>
      <c r="X49" s="182">
        <v>1.5718353382722802E-2</v>
      </c>
      <c r="Y49" s="182">
        <v>2.3751209254376456E-2</v>
      </c>
      <c r="Z49" s="182">
        <v>1.330533499651055E-2</v>
      </c>
      <c r="AA49" s="182">
        <v>1.0231832770093971E-2</v>
      </c>
      <c r="AB49" s="183">
        <v>6.3006730403703776E-2</v>
      </c>
      <c r="AC49" s="182" t="s">
        <v>390</v>
      </c>
      <c r="AD49" s="182" t="s">
        <v>390</v>
      </c>
      <c r="AE49" s="184"/>
      <c r="AF49" s="186" t="s">
        <v>391</v>
      </c>
      <c r="AG49" s="186" t="s">
        <v>391</v>
      </c>
      <c r="AH49" s="186" t="s">
        <v>391</v>
      </c>
      <c r="AI49" s="186" t="s">
        <v>391</v>
      </c>
      <c r="AJ49" s="186" t="s">
        <v>391</v>
      </c>
      <c r="AK49" s="186">
        <v>3.03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4.4759999999999999E-3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8.1133999999999998E-2</v>
      </c>
      <c r="AL51" s="160" t="s">
        <v>130</v>
      </c>
    </row>
    <row r="52" spans="1:38" s="2" customFormat="1" ht="24.75" customHeight="1" thickBot="1" x14ac:dyDescent="0.3">
      <c r="A52" s="120" t="s">
        <v>119</v>
      </c>
      <c r="B52" s="123" t="s">
        <v>131</v>
      </c>
      <c r="C52" s="125" t="s">
        <v>399</v>
      </c>
      <c r="D52" s="192"/>
      <c r="E52" s="183">
        <v>0.11598900000000001</v>
      </c>
      <c r="F52" s="183">
        <v>0.25012799999999996</v>
      </c>
      <c r="G52" s="183">
        <v>0.83213099999999995</v>
      </c>
      <c r="H52" s="183">
        <v>8.7900000000000001E-4</v>
      </c>
      <c r="I52" s="183">
        <v>2.0603450000000002E-2</v>
      </c>
      <c r="J52" s="183">
        <v>3.1847100000000003E-2</v>
      </c>
      <c r="K52" s="183">
        <v>3.7496000000000002E-2</v>
      </c>
      <c r="L52" s="183" t="s">
        <v>391</v>
      </c>
      <c r="M52" s="183">
        <v>4.0758000000000003E-2</v>
      </c>
      <c r="N52" s="183">
        <v>2.3541000000000003E-2</v>
      </c>
      <c r="O52" s="183">
        <v>3.9234999999999999E-3</v>
      </c>
      <c r="P52" s="183">
        <v>4.7082000000000001E-3</v>
      </c>
      <c r="Q52" s="183">
        <v>7.8470000000000005E-4</v>
      </c>
      <c r="R52" s="183">
        <v>7.8470000000000005E-4</v>
      </c>
      <c r="S52" s="183">
        <v>9.4164000000000001E-3</v>
      </c>
      <c r="T52" s="183">
        <v>4.1589100000000004E-2</v>
      </c>
      <c r="U52" s="183">
        <v>7.8470000000000005E-4</v>
      </c>
      <c r="V52" s="183">
        <v>7.8469999999999998E-3</v>
      </c>
      <c r="W52" s="183">
        <v>9.4164000000000001E-3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7.8470000000000004</v>
      </c>
      <c r="AL52" s="160" t="s">
        <v>132</v>
      </c>
    </row>
    <row r="53" spans="1:38" s="2" customFormat="1" ht="24.75" customHeight="1" thickBot="1" x14ac:dyDescent="0.3">
      <c r="A53" s="120" t="s">
        <v>119</v>
      </c>
      <c r="B53" s="123" t="s">
        <v>133</v>
      </c>
      <c r="C53" s="125" t="s">
        <v>134</v>
      </c>
      <c r="D53" s="192"/>
      <c r="E53" s="188" t="s">
        <v>391</v>
      </c>
      <c r="F53" s="183">
        <v>0.19753999999999999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6.641</v>
      </c>
      <c r="AL53" s="160" t="s">
        <v>135</v>
      </c>
    </row>
    <row r="54" spans="1:38" s="2" customFormat="1" ht="23.4" thickBot="1" x14ac:dyDescent="0.3">
      <c r="A54" s="120" t="s">
        <v>119</v>
      </c>
      <c r="B54" s="123" t="s">
        <v>136</v>
      </c>
      <c r="C54" s="125" t="s">
        <v>137</v>
      </c>
      <c r="D54" s="192"/>
      <c r="E54" s="182" t="s">
        <v>391</v>
      </c>
      <c r="F54" s="183">
        <v>0.99648469372787951</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8026.4650000000001</v>
      </c>
      <c r="AL54" s="160" t="s">
        <v>425</v>
      </c>
    </row>
    <row r="55" spans="1:38" s="2" customFormat="1" ht="24.75" customHeight="1" thickBot="1" x14ac:dyDescent="0.3">
      <c r="A55" s="120" t="s">
        <v>119</v>
      </c>
      <c r="B55" s="123" t="s">
        <v>138</v>
      </c>
      <c r="C55" s="125" t="s">
        <v>139</v>
      </c>
      <c r="D55" s="192"/>
      <c r="E55" s="182">
        <v>0.27676400000000001</v>
      </c>
      <c r="F55" s="183">
        <v>1.1998193922448889E-3</v>
      </c>
      <c r="G55" s="183">
        <v>2.5596109999999999</v>
      </c>
      <c r="H55" s="183" t="s">
        <v>390</v>
      </c>
      <c r="I55" s="183">
        <v>3.4970745757876144E-4</v>
      </c>
      <c r="J55" s="183">
        <v>5.9949849870644827E-4</v>
      </c>
      <c r="K55" s="183">
        <v>9.9916416451074712E-4</v>
      </c>
      <c r="L55" s="183">
        <v>8.3929789818902746E-5</v>
      </c>
      <c r="M55" s="183">
        <v>1.3500206134347426E-2</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16.374302798999999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2.27802E-2</v>
      </c>
      <c r="J57" s="182">
        <v>3.7592440000000005E-2</v>
      </c>
      <c r="K57" s="182">
        <v>5.1380000000000002E-2</v>
      </c>
      <c r="L57" s="182">
        <v>6.8340600000000001E-4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3722.165</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5.4680999999999966E-3</v>
      </c>
      <c r="J58" s="182">
        <v>7.7626099999999988E-3</v>
      </c>
      <c r="K58" s="182">
        <v>9.1180000000000046E-3</v>
      </c>
      <c r="L58" s="182">
        <v>2.5153259999999982E-5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897.92565831894012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1.6168179999999999E-3</v>
      </c>
      <c r="J59" s="182">
        <v>2.2924679999999998E-3</v>
      </c>
      <c r="K59" s="182">
        <v>2.8029999999999995E-3</v>
      </c>
      <c r="L59" s="182">
        <v>1.00242716E-6</v>
      </c>
      <c r="M59" s="182" t="s">
        <v>390</v>
      </c>
      <c r="N59" s="182">
        <v>0.16119779716595603</v>
      </c>
      <c r="O59" s="182">
        <v>1.7039755621959193E-2</v>
      </c>
      <c r="P59" s="182">
        <v>5.2005581391365791E-3</v>
      </c>
      <c r="Q59" s="182">
        <v>6.1208966825258955E-2</v>
      </c>
      <c r="R59" s="182">
        <v>4.3449447204067737E-2</v>
      </c>
      <c r="S59" s="182">
        <v>0.60444602137647108</v>
      </c>
      <c r="T59" s="182">
        <v>5.8105868337291082E-2</v>
      </c>
      <c r="U59" s="182">
        <v>0.77636642713319914</v>
      </c>
      <c r="V59" s="182">
        <v>0.63802682900153274</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1179.0419999999999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0.57104449300000004</v>
      </c>
      <c r="J60" s="183">
        <v>1.035442737000001</v>
      </c>
      <c r="K60" s="183">
        <v>1.7951049999999982</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82416.689400000003</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0.15425956143</v>
      </c>
      <c r="J61" s="183">
        <v>1.54192953547</v>
      </c>
      <c r="K61" s="183">
        <v>4.4718973563300004</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5476625</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6.5599999999999978E-2</v>
      </c>
      <c r="G63" s="182">
        <v>9.7686999999999996E-2</v>
      </c>
      <c r="H63" s="182">
        <v>9.3778E-2</v>
      </c>
      <c r="I63" s="182">
        <v>0.17100409799999988</v>
      </c>
      <c r="J63" s="182">
        <v>0.32142537200000015</v>
      </c>
      <c r="K63" s="182">
        <v>0.59065699999999943</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0.17810400000000001</v>
      </c>
      <c r="F64" s="182" t="s">
        <v>390</v>
      </c>
      <c r="G64" s="182" t="s">
        <v>390</v>
      </c>
      <c r="H64" s="182">
        <v>1.78104E-3</v>
      </c>
      <c r="I64" s="182" t="s">
        <v>391</v>
      </c>
      <c r="J64" s="182" t="s">
        <v>391</v>
      </c>
      <c r="K64" s="182" t="s">
        <v>391</v>
      </c>
      <c r="L64" s="182" t="s">
        <v>391</v>
      </c>
      <c r="M64" s="182">
        <v>1.7810400000000001E-2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178.10400000000001</v>
      </c>
      <c r="AL64" s="160" t="s">
        <v>160</v>
      </c>
    </row>
    <row r="65" spans="1:38" s="2" customFormat="1" ht="24.75" customHeight="1" thickBot="1" x14ac:dyDescent="0.3">
      <c r="A65" s="120" t="s">
        <v>53</v>
      </c>
      <c r="B65" s="123" t="s">
        <v>161</v>
      </c>
      <c r="C65" s="121" t="s">
        <v>162</v>
      </c>
      <c r="D65" s="181"/>
      <c r="E65" s="182">
        <v>0.237646</v>
      </c>
      <c r="F65" s="182" t="s">
        <v>391</v>
      </c>
      <c r="G65" s="182" t="s">
        <v>391</v>
      </c>
      <c r="H65" s="182">
        <v>4.2560000000000002E-3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596.09400000000005</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4.5893999999999997E-2</v>
      </c>
      <c r="F68" s="182" t="s">
        <v>390</v>
      </c>
      <c r="G68" s="182">
        <v>4.3372000000000001E-2</v>
      </c>
      <c r="H68" s="182" t="s">
        <v>391</v>
      </c>
      <c r="I68" s="182">
        <v>2.4221999999999998E-3</v>
      </c>
      <c r="J68" s="182">
        <v>3.5758000000000001E-3</v>
      </c>
      <c r="K68" s="182">
        <v>4.0369999999999989E-3</v>
      </c>
      <c r="L68" s="182">
        <v>4.3599599999999988E-5</v>
      </c>
      <c r="M68" s="182">
        <v>3.1580000000000002E-3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59.454999999999998</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0.72707194600000036</v>
      </c>
      <c r="F70" s="182">
        <v>0.89745426799999994</v>
      </c>
      <c r="G70" s="182">
        <v>0.82606427799999982</v>
      </c>
      <c r="H70" s="182">
        <v>1.3222000000000001E-2</v>
      </c>
      <c r="I70" s="182">
        <v>1.9984388999999988E-2</v>
      </c>
      <c r="J70" s="182">
        <v>3.1115638999999987E-2</v>
      </c>
      <c r="K70" s="182">
        <v>4.2368999999999976E-2</v>
      </c>
      <c r="L70" s="182">
        <v>3.5971900199999976E-4</v>
      </c>
      <c r="M70" s="182">
        <v>7.5127000000000013E-2</v>
      </c>
      <c r="N70" s="182" t="s">
        <v>390</v>
      </c>
      <c r="O70" s="182" t="s">
        <v>390</v>
      </c>
      <c r="P70" s="182">
        <v>2.4E-2</v>
      </c>
      <c r="Q70" s="182" t="s">
        <v>390</v>
      </c>
      <c r="R70" s="182" t="s">
        <v>390</v>
      </c>
      <c r="S70" s="182">
        <v>3.0000000000000001E-6</v>
      </c>
      <c r="T70" s="182">
        <v>2.9942274E-4</v>
      </c>
      <c r="U70" s="182" t="s">
        <v>390</v>
      </c>
      <c r="V70" s="182">
        <v>2.3000000000000003E-5</v>
      </c>
      <c r="W70" s="182">
        <v>2E-3</v>
      </c>
      <c r="X70" s="182" t="s">
        <v>390</v>
      </c>
      <c r="Y70" s="182" t="s">
        <v>390</v>
      </c>
      <c r="Z70" s="182" t="s">
        <v>390</v>
      </c>
      <c r="AA70" s="182" t="s">
        <v>390</v>
      </c>
      <c r="AB70" s="183">
        <v>1E-3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0.50578500000000004</v>
      </c>
      <c r="F72" s="182">
        <v>0.94399999999999995</v>
      </c>
      <c r="G72" s="182">
        <v>0.31238100000000002</v>
      </c>
      <c r="H72" s="182" t="s">
        <v>390</v>
      </c>
      <c r="I72" s="182">
        <v>0.2390675200000002</v>
      </c>
      <c r="J72" s="182">
        <v>0.36435970000000045</v>
      </c>
      <c r="K72" s="182">
        <v>0.45249199999999906</v>
      </c>
      <c r="L72" s="182">
        <v>8.6064307200000071E-4</v>
      </c>
      <c r="M72" s="182">
        <v>34.151461146999992</v>
      </c>
      <c r="N72" s="182">
        <v>3.3993724498407349</v>
      </c>
      <c r="O72" s="182">
        <v>0.12266431955283345</v>
      </c>
      <c r="P72" s="182">
        <v>8.8191576666929186E-2</v>
      </c>
      <c r="Q72" s="182">
        <v>2.9064085071415773E-2</v>
      </c>
      <c r="R72" s="182">
        <v>0.43576313457325339</v>
      </c>
      <c r="S72" s="182">
        <v>9.2064979999999991E-2</v>
      </c>
      <c r="T72" s="182">
        <v>0.2461571622258677</v>
      </c>
      <c r="U72" s="182">
        <v>1.3140148905548347E-2</v>
      </c>
      <c r="V72" s="182">
        <v>7.7717026010912287</v>
      </c>
      <c r="W72" s="182">
        <v>2.9191553842247924</v>
      </c>
      <c r="X72" s="182">
        <v>1.3691558664436364E-3</v>
      </c>
      <c r="Y72" s="182">
        <v>1.5946671818117476E-2</v>
      </c>
      <c r="Z72" s="182">
        <v>5.506432543734981E-3</v>
      </c>
      <c r="AA72" s="182">
        <v>8.4551219901821432E-4</v>
      </c>
      <c r="AB72" s="183">
        <v>2.3667772427314309E-2</v>
      </c>
      <c r="AC72" s="182" t="s">
        <v>438</v>
      </c>
      <c r="AD72" s="182">
        <v>0.13189632309842017</v>
      </c>
      <c r="AE72" s="184"/>
      <c r="AF72" s="191" t="s">
        <v>391</v>
      </c>
      <c r="AG72" s="191" t="s">
        <v>391</v>
      </c>
      <c r="AH72" s="191" t="s">
        <v>391</v>
      </c>
      <c r="AI72" s="191" t="s">
        <v>391</v>
      </c>
      <c r="AJ72" s="191" t="s">
        <v>391</v>
      </c>
      <c r="AK72" s="183">
        <v>4603.2489999999998</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4.4339999999999999E-4</v>
      </c>
      <c r="J73" s="182">
        <v>6.2814999999999995E-4</v>
      </c>
      <c r="K73" s="182">
        <v>7.3900000000000007E-4</v>
      </c>
      <c r="L73" s="182">
        <v>4.4340000000000006E-5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7.8819999999999997</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1.4676230000000002E-2</v>
      </c>
      <c r="J74" s="182">
        <v>1.8255770000000001E-2</v>
      </c>
      <c r="K74" s="182">
        <v>2.0560000000000002E-2</v>
      </c>
      <c r="L74" s="182">
        <v>3.3755329000000007E-4</v>
      </c>
      <c r="M74" s="182" t="s">
        <v>390</v>
      </c>
      <c r="N74" s="182">
        <v>0.18835292023808983</v>
      </c>
      <c r="O74" s="182">
        <v>2.7659426123146338E-2</v>
      </c>
      <c r="P74" s="182">
        <v>5.6282783826260632E-2</v>
      </c>
      <c r="Q74" s="182">
        <v>3.7465988897815522E-2</v>
      </c>
      <c r="R74" s="182" t="s">
        <v>390</v>
      </c>
      <c r="S74" s="182">
        <v>1.3163090336473377E-2</v>
      </c>
      <c r="T74" s="182" t="s">
        <v>390</v>
      </c>
      <c r="U74" s="182" t="s">
        <v>390</v>
      </c>
      <c r="V74" s="182">
        <v>0.2225868355364056</v>
      </c>
      <c r="W74" s="182">
        <v>0.18543210297937837</v>
      </c>
      <c r="X74" s="182" t="s">
        <v>390</v>
      </c>
      <c r="Y74" s="182" t="s">
        <v>390</v>
      </c>
      <c r="Z74" s="182" t="s">
        <v>390</v>
      </c>
      <c r="AA74" s="182" t="s">
        <v>390</v>
      </c>
      <c r="AB74" s="182">
        <v>3.5632021738601161E-3</v>
      </c>
      <c r="AC74" s="182" t="s">
        <v>391</v>
      </c>
      <c r="AD74" s="182">
        <v>5.2080111436236263E-3</v>
      </c>
      <c r="AE74" s="184"/>
      <c r="AF74" s="191" t="s">
        <v>391</v>
      </c>
      <c r="AG74" s="191" t="s">
        <v>391</v>
      </c>
      <c r="AH74" s="191" t="s">
        <v>391</v>
      </c>
      <c r="AI74" s="191" t="s">
        <v>391</v>
      </c>
      <c r="AJ74" s="191" t="s">
        <v>391</v>
      </c>
      <c r="AK74" s="186">
        <v>151.58500000000001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2.8758000000000001E-4</v>
      </c>
      <c r="J75" s="194">
        <v>3.6897999999999998E-4</v>
      </c>
      <c r="K75" s="194">
        <v>4.2100000000000004E-4</v>
      </c>
      <c r="L75" s="194" t="s">
        <v>390</v>
      </c>
      <c r="M75" s="194" t="s">
        <v>390</v>
      </c>
      <c r="N75" s="194">
        <v>1.7947710359953555E-3</v>
      </c>
      <c r="O75" s="194">
        <v>1.155437621187042E-3</v>
      </c>
      <c r="P75" s="194">
        <v>1.0614371009694961E-2</v>
      </c>
      <c r="Q75" s="194">
        <v>7.0177154173563488E-4</v>
      </c>
      <c r="R75" s="194" t="s">
        <v>390</v>
      </c>
      <c r="S75" s="194" t="s">
        <v>390</v>
      </c>
      <c r="T75" s="194" t="s">
        <v>390</v>
      </c>
      <c r="U75" s="194" t="s">
        <v>390</v>
      </c>
      <c r="V75" s="194">
        <v>3.3507626373626372E-3</v>
      </c>
      <c r="W75" s="194">
        <v>5.8261103097659024E-4</v>
      </c>
      <c r="X75" s="194" t="s">
        <v>390</v>
      </c>
      <c r="Y75" s="194" t="s">
        <v>390</v>
      </c>
      <c r="Z75" s="194" t="s">
        <v>390</v>
      </c>
      <c r="AA75" s="194" t="s">
        <v>390</v>
      </c>
      <c r="AB75" s="183">
        <v>6.5031586663513813E-8</v>
      </c>
      <c r="AC75" s="194" t="s">
        <v>390</v>
      </c>
      <c r="AD75" s="194">
        <v>1.403018917001655E-5</v>
      </c>
      <c r="AE75" s="184"/>
      <c r="AF75" s="191" t="s">
        <v>391</v>
      </c>
      <c r="AG75" s="191" t="s">
        <v>391</v>
      </c>
      <c r="AH75" s="191" t="s">
        <v>391</v>
      </c>
      <c r="AI75" s="191" t="s">
        <v>391</v>
      </c>
      <c r="AJ75" s="191" t="s">
        <v>391</v>
      </c>
      <c r="AK75" s="190">
        <v>7.3890000000000002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1.0070999999999999E-3</v>
      </c>
      <c r="J76" s="183">
        <v>1.4065E-3</v>
      </c>
      <c r="K76" s="183">
        <v>1.6429999999999997E-3</v>
      </c>
      <c r="L76" s="183" t="s">
        <v>390</v>
      </c>
      <c r="M76" s="182" t="s">
        <v>390</v>
      </c>
      <c r="N76" s="183">
        <v>0.29611542888355363</v>
      </c>
      <c r="O76" s="183">
        <v>1.3251059967440114E-3</v>
      </c>
      <c r="P76" s="183">
        <v>1.1038201064457845E-2</v>
      </c>
      <c r="Q76" s="183">
        <v>0.13699167013077623</v>
      </c>
      <c r="R76" s="183">
        <v>0.20127426827587885</v>
      </c>
      <c r="S76" s="183">
        <v>4.4855546925809979E-3</v>
      </c>
      <c r="T76" s="183">
        <v>0.13307998946147379</v>
      </c>
      <c r="U76" s="183">
        <v>2.1417772741292021E-3</v>
      </c>
      <c r="V76" s="183">
        <v>0.35944343498162695</v>
      </c>
      <c r="W76" s="183">
        <v>3.3576131098270026E-2</v>
      </c>
      <c r="X76" s="183" t="s">
        <v>390</v>
      </c>
      <c r="Y76" s="183" t="s">
        <v>390</v>
      </c>
      <c r="Z76" s="183" t="s">
        <v>390</v>
      </c>
      <c r="AA76" s="183" t="s">
        <v>390</v>
      </c>
      <c r="AB76" s="183">
        <v>1.198955675617654E-4</v>
      </c>
      <c r="AC76" s="183" t="s">
        <v>390</v>
      </c>
      <c r="AD76" s="183">
        <v>2.9738858972753459E-5</v>
      </c>
      <c r="AE76" s="184"/>
      <c r="AF76" s="191" t="s">
        <v>391</v>
      </c>
      <c r="AG76" s="191" t="s">
        <v>391</v>
      </c>
      <c r="AH76" s="191" t="s">
        <v>391</v>
      </c>
      <c r="AI76" s="191" t="s">
        <v>391</v>
      </c>
      <c r="AJ76" s="191" t="s">
        <v>391</v>
      </c>
      <c r="AK76" s="183">
        <v>53.622999999999998</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0.24984999999999999</v>
      </c>
      <c r="O77" s="194">
        <v>6.0490000000000002E-2</v>
      </c>
      <c r="P77" s="194">
        <v>3.9450000000000005E-4</v>
      </c>
      <c r="Q77" s="194">
        <v>7.8899999999999994E-3</v>
      </c>
      <c r="R77" s="194" t="s">
        <v>390</v>
      </c>
      <c r="S77" s="194" t="s">
        <v>390</v>
      </c>
      <c r="T77" s="194" t="s">
        <v>390</v>
      </c>
      <c r="U77" s="194" t="s">
        <v>390</v>
      </c>
      <c r="V77" s="194">
        <v>6.0899999999999996E-2</v>
      </c>
      <c r="W77" s="194">
        <v>1.315E-3</v>
      </c>
      <c r="X77" s="194" t="s">
        <v>390</v>
      </c>
      <c r="Y77" s="194" t="s">
        <v>390</v>
      </c>
      <c r="Z77" s="194" t="s">
        <v>390</v>
      </c>
      <c r="AA77" s="194" t="s">
        <v>390</v>
      </c>
      <c r="AB77" s="183" t="s">
        <v>390</v>
      </c>
      <c r="AC77" s="194" t="s">
        <v>390</v>
      </c>
      <c r="AD77" s="194">
        <v>9.4679999999999998E-7</v>
      </c>
      <c r="AE77" s="184"/>
      <c r="AF77" s="191" t="s">
        <v>391</v>
      </c>
      <c r="AG77" s="191" t="s">
        <v>391</v>
      </c>
      <c r="AH77" s="191" t="s">
        <v>391</v>
      </c>
      <c r="AI77" s="191" t="s">
        <v>391</v>
      </c>
      <c r="AJ77" s="191" t="s">
        <v>391</v>
      </c>
      <c r="AK77" s="186">
        <v>0.26300000000000001</v>
      </c>
      <c r="AL77" s="160" t="s">
        <v>196</v>
      </c>
    </row>
    <row r="78" spans="1:38" s="2" customFormat="1" ht="24.75" customHeight="1" thickBot="1" x14ac:dyDescent="0.3">
      <c r="A78" s="120" t="s">
        <v>53</v>
      </c>
      <c r="B78" s="120" t="s">
        <v>197</v>
      </c>
      <c r="C78" s="121" t="s">
        <v>198</v>
      </c>
      <c r="D78" s="181"/>
      <c r="E78" s="182" t="s">
        <v>390</v>
      </c>
      <c r="F78" s="182" t="s">
        <v>390</v>
      </c>
      <c r="G78" s="182">
        <v>3.4760737327188947E-6</v>
      </c>
      <c r="H78" s="182" t="s">
        <v>390</v>
      </c>
      <c r="I78" s="182">
        <v>2.7502199999999998E-4</v>
      </c>
      <c r="J78" s="182">
        <v>3.61603E-4</v>
      </c>
      <c r="K78" s="182">
        <v>4.6299999999999998E-4</v>
      </c>
      <c r="L78" s="182">
        <v>2.7502199999999999E-7</v>
      </c>
      <c r="M78" s="182" t="s">
        <v>390</v>
      </c>
      <c r="N78" s="182">
        <v>3.8579922668745136E-3</v>
      </c>
      <c r="O78" s="182">
        <v>3.1570474232268128E-4</v>
      </c>
      <c r="P78" s="182">
        <v>5.0287200000000002E-4</v>
      </c>
      <c r="Q78" s="182">
        <v>4.1774320582393433E-4</v>
      </c>
      <c r="R78" s="182" t="s">
        <v>390</v>
      </c>
      <c r="S78" s="182">
        <v>1.970986771940764E-3</v>
      </c>
      <c r="T78" s="182">
        <v>2.8423199999999997E-3</v>
      </c>
      <c r="U78" s="182" t="s">
        <v>390</v>
      </c>
      <c r="V78" s="182">
        <v>3.1570474232268128E-4</v>
      </c>
      <c r="W78" s="182">
        <v>1.0932000000000002</v>
      </c>
      <c r="X78" s="182" t="s">
        <v>390</v>
      </c>
      <c r="Y78" s="182" t="s">
        <v>390</v>
      </c>
      <c r="Z78" s="182" t="s">
        <v>390</v>
      </c>
      <c r="AA78" s="182" t="s">
        <v>390</v>
      </c>
      <c r="AB78" s="183">
        <v>2.8119387535463765E-5</v>
      </c>
      <c r="AC78" s="182" t="s">
        <v>390</v>
      </c>
      <c r="AD78" s="182">
        <v>8.0896800000000008E-5</v>
      </c>
      <c r="AE78" s="184"/>
      <c r="AF78" s="186" t="s">
        <v>391</v>
      </c>
      <c r="AG78" s="186" t="s">
        <v>391</v>
      </c>
      <c r="AH78" s="186" t="s">
        <v>391</v>
      </c>
      <c r="AI78" s="186" t="s">
        <v>391</v>
      </c>
      <c r="AJ78" s="186" t="s">
        <v>391</v>
      </c>
      <c r="AK78" s="186">
        <v>21.864000000000001</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0.22763700000000001</v>
      </c>
      <c r="F80" s="182">
        <v>0.235988</v>
      </c>
      <c r="G80" s="182">
        <v>7.3097476073732723E-2</v>
      </c>
      <c r="H80" s="182">
        <v>3.1920000000000004E-3</v>
      </c>
      <c r="I80" s="182">
        <v>6.5746973000000056E-2</v>
      </c>
      <c r="J80" s="182">
        <v>0.10451961200000005</v>
      </c>
      <c r="K80" s="182">
        <v>0.14144500000000013</v>
      </c>
      <c r="L80" s="182">
        <v>2.3350800000000008E-7</v>
      </c>
      <c r="M80" s="182">
        <v>0.23353800000000002</v>
      </c>
      <c r="N80" s="183">
        <v>1.0866000000000001E-3</v>
      </c>
      <c r="O80" s="183">
        <v>1.5839700000000001E-3</v>
      </c>
      <c r="P80" s="183" t="s">
        <v>390</v>
      </c>
      <c r="Q80" s="183" t="s">
        <v>390</v>
      </c>
      <c r="R80" s="183">
        <v>8.7828440800000004E-2</v>
      </c>
      <c r="S80" s="183">
        <v>9.0152699999999988E-3</v>
      </c>
      <c r="T80" s="183">
        <v>2.4703450000000005E-2</v>
      </c>
      <c r="U80" s="183" t="s">
        <v>390</v>
      </c>
      <c r="V80" s="183">
        <v>1.6786289170884361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12.803189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0.30570202087394416</v>
      </c>
      <c r="G83" s="183" t="s">
        <v>390</v>
      </c>
      <c r="H83" s="183" t="s">
        <v>391</v>
      </c>
      <c r="I83" s="183">
        <v>4.8300919298083181E-2</v>
      </c>
      <c r="J83" s="183">
        <v>0.32282133404288504</v>
      </c>
      <c r="K83" s="183">
        <v>1.1310974772335933</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0.47062617771280046</v>
      </c>
      <c r="AL83" s="160" t="s">
        <v>385</v>
      </c>
    </row>
    <row r="84" spans="1:38" s="2" customFormat="1" ht="24.75" customHeight="1" thickBot="1" x14ac:dyDescent="0.3">
      <c r="A84" s="120" t="s">
        <v>53</v>
      </c>
      <c r="B84" s="129" t="s">
        <v>213</v>
      </c>
      <c r="C84" s="130" t="s">
        <v>214</v>
      </c>
      <c r="D84" s="122"/>
      <c r="E84" s="183" t="s">
        <v>390</v>
      </c>
      <c r="F84" s="183">
        <v>3.3439999999999998E-3</v>
      </c>
      <c r="G84" s="183" t="s">
        <v>391</v>
      </c>
      <c r="H84" s="183" t="s">
        <v>391</v>
      </c>
      <c r="I84" s="183">
        <v>5.8740000000000007E-4</v>
      </c>
      <c r="J84" s="183">
        <v>1.0268999999999999E-3</v>
      </c>
      <c r="K84" s="183">
        <v>1.7219999999999998E-3</v>
      </c>
      <c r="L84" s="183">
        <v>7.6361999999999993E-8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25.774999999999999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4.38</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0.05</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10.741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3.1619999999999999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6.0659999999999998</v>
      </c>
      <c r="G90" s="183" t="s">
        <v>391</v>
      </c>
      <c r="H90" s="183" t="s">
        <v>391</v>
      </c>
      <c r="I90" s="183">
        <v>9.3305454545454557E-4</v>
      </c>
      <c r="J90" s="183">
        <v>1.3995818181818184E-2</v>
      </c>
      <c r="K90" s="183">
        <v>1.7106000000000003E-2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3.9524314751600002E-2</v>
      </c>
      <c r="F91" s="183">
        <v>0.15222346560008002</v>
      </c>
      <c r="G91" s="183">
        <v>2.1309539780000001E-2</v>
      </c>
      <c r="H91" s="183">
        <v>8.6895740132300003E-2</v>
      </c>
      <c r="I91" s="183">
        <v>0.93184163883400006</v>
      </c>
      <c r="J91" s="183">
        <v>1.2703951880540001</v>
      </c>
      <c r="K91" s="183">
        <v>1.3403215255440002</v>
      </c>
      <c r="L91" s="183" t="s">
        <v>390</v>
      </c>
      <c r="M91" s="183">
        <v>1.2041755580161999</v>
      </c>
      <c r="N91" s="183">
        <v>5.5320129759999999</v>
      </c>
      <c r="O91" s="183">
        <v>0.12351224155480001</v>
      </c>
      <c r="P91" s="183">
        <v>4.02199923E-4</v>
      </c>
      <c r="Q91" s="183">
        <v>9.38466487E-3</v>
      </c>
      <c r="R91" s="183">
        <v>0.1100757684</v>
      </c>
      <c r="S91" s="183">
        <v>3.2459948718348</v>
      </c>
      <c r="T91" s="183">
        <v>0.26821874791740002</v>
      </c>
      <c r="U91" s="183" t="s">
        <v>390</v>
      </c>
      <c r="V91" s="183">
        <v>1.8911307179174002</v>
      </c>
      <c r="W91" s="183">
        <v>2.0938732562E-3</v>
      </c>
      <c r="X91" s="183">
        <v>2.3241993143819999E-3</v>
      </c>
      <c r="Y91" s="183">
        <v>9.4224296528999999E-4</v>
      </c>
      <c r="Z91" s="183">
        <v>9.4224296528999999E-4</v>
      </c>
      <c r="AA91" s="183">
        <v>9.4224296528999999E-4</v>
      </c>
      <c r="AB91" s="183">
        <v>5.1509282102519998E-3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1.4071999999999999E-2</v>
      </c>
      <c r="G92" s="194">
        <v>3.3319999999999999E-3</v>
      </c>
      <c r="H92" s="194" t="s">
        <v>390</v>
      </c>
      <c r="I92" s="194">
        <v>3.9430000000000004E-4</v>
      </c>
      <c r="J92" s="194">
        <v>6.3754999999999997E-4</v>
      </c>
      <c r="K92" s="194">
        <v>9.7300000000000023E-4</v>
      </c>
      <c r="L92" s="194">
        <v>1.0251800000000001E-5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848.98299999999995</v>
      </c>
      <c r="AL92" s="160" t="s">
        <v>231</v>
      </c>
    </row>
    <row r="93" spans="1:38" s="2" customFormat="1" ht="24.75" customHeight="1" thickBot="1" x14ac:dyDescent="0.3">
      <c r="A93" s="120" t="s">
        <v>53</v>
      </c>
      <c r="B93" s="123" t="s">
        <v>232</v>
      </c>
      <c r="C93" s="121" t="s">
        <v>405</v>
      </c>
      <c r="D93" s="189"/>
      <c r="E93" s="194" t="s">
        <v>391</v>
      </c>
      <c r="F93" s="182">
        <v>2.9514415401000003</v>
      </c>
      <c r="G93" s="194" t="s">
        <v>391</v>
      </c>
      <c r="H93" s="194" t="s">
        <v>391</v>
      </c>
      <c r="I93" s="182">
        <v>1.5764486557377048E-2</v>
      </c>
      <c r="J93" s="182">
        <v>4.1861399999999993E-2</v>
      </c>
      <c r="K93" s="182">
        <v>6.8541245901639347E-2</v>
      </c>
      <c r="L93" s="182" t="s">
        <v>390</v>
      </c>
      <c r="M93" s="194" t="s">
        <v>391</v>
      </c>
      <c r="N93" s="194" t="s">
        <v>391</v>
      </c>
      <c r="O93" s="194" t="s">
        <v>391</v>
      </c>
      <c r="P93" s="194" t="s">
        <v>391</v>
      </c>
      <c r="Q93" s="194" t="s">
        <v>391</v>
      </c>
      <c r="R93" s="194" t="s">
        <v>391</v>
      </c>
      <c r="S93" s="194" t="s">
        <v>391</v>
      </c>
      <c r="T93" s="194" t="s">
        <v>391</v>
      </c>
      <c r="U93" s="194" t="s">
        <v>391</v>
      </c>
      <c r="V93" s="194" t="s">
        <v>391</v>
      </c>
      <c r="W93" s="194">
        <v>0.68683404213382482</v>
      </c>
      <c r="X93" s="194" t="s">
        <v>390</v>
      </c>
      <c r="Y93" s="194" t="s">
        <v>390</v>
      </c>
      <c r="Z93" s="194" t="s">
        <v>390</v>
      </c>
      <c r="AA93" s="194" t="s">
        <v>390</v>
      </c>
      <c r="AB93" s="183">
        <v>1.9548353506885783E-4</v>
      </c>
      <c r="AC93" s="194">
        <v>0.13736680842676496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7.7225000000000002E-2</v>
      </c>
      <c r="G95" s="195" t="s">
        <v>390</v>
      </c>
      <c r="H95" s="195" t="s">
        <v>390</v>
      </c>
      <c r="I95" s="182">
        <v>7.2513503000000062E-2</v>
      </c>
      <c r="J95" s="182">
        <v>0.11286655299999991</v>
      </c>
      <c r="K95" s="182">
        <v>0.15452099999999994</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6.9654999999999981E-2</v>
      </c>
      <c r="F98" s="182">
        <v>0.76449348999999944</v>
      </c>
      <c r="G98" s="182">
        <v>1.2943E-2</v>
      </c>
      <c r="H98" s="182">
        <v>3.3804000000000001E-2</v>
      </c>
      <c r="I98" s="182">
        <v>5.5838784000000065E-2</v>
      </c>
      <c r="J98" s="182">
        <v>8.6472487999999528E-2</v>
      </c>
      <c r="K98" s="182">
        <v>0.12167500000000045</v>
      </c>
      <c r="L98" s="182" t="s">
        <v>391</v>
      </c>
      <c r="M98" s="182">
        <v>9.4052999999999998E-2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0.22821580065105393</v>
      </c>
      <c r="F99" s="183">
        <v>9.6732836919323937</v>
      </c>
      <c r="G99" s="183" t="s">
        <v>391</v>
      </c>
      <c r="H99" s="183">
        <v>8.6365117100959292</v>
      </c>
      <c r="I99" s="183">
        <v>0.14818629999999999</v>
      </c>
      <c r="J99" s="183">
        <v>0.22770089999999998</v>
      </c>
      <c r="K99" s="183">
        <v>0.49877339999999998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361430</v>
      </c>
      <c r="AL99" s="160" t="s">
        <v>245</v>
      </c>
    </row>
    <row r="100" spans="1:38" s="2" customFormat="1" ht="24.75" customHeight="1" thickBot="1" x14ac:dyDescent="0.3">
      <c r="A100" s="120" t="s">
        <v>243</v>
      </c>
      <c r="B100" s="120" t="s">
        <v>246</v>
      </c>
      <c r="C100" s="121" t="s">
        <v>408</v>
      </c>
      <c r="D100" s="196"/>
      <c r="E100" s="197">
        <v>0.31540921430990082</v>
      </c>
      <c r="F100" s="183">
        <v>10.587167557686364</v>
      </c>
      <c r="G100" s="183" t="s">
        <v>391</v>
      </c>
      <c r="H100" s="183">
        <v>8.8806271989140697</v>
      </c>
      <c r="I100" s="183">
        <v>0.18101159999999997</v>
      </c>
      <c r="J100" s="183">
        <v>0.27151739999999996</v>
      </c>
      <c r="K100" s="183">
        <v>0.59331579999999995</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1005619.9999999999</v>
      </c>
      <c r="AL100" s="160" t="s">
        <v>245</v>
      </c>
    </row>
    <row r="101" spans="1:38" s="2" customFormat="1" ht="24.75" customHeight="1" thickBot="1" x14ac:dyDescent="0.3">
      <c r="A101" s="120" t="s">
        <v>243</v>
      </c>
      <c r="B101" s="120" t="s">
        <v>247</v>
      </c>
      <c r="C101" s="121" t="s">
        <v>248</v>
      </c>
      <c r="D101" s="196"/>
      <c r="E101" s="197">
        <v>8.6963150984157144E-3</v>
      </c>
      <c r="F101" s="183">
        <v>0.12493910139463579</v>
      </c>
      <c r="G101" s="183" t="s">
        <v>391</v>
      </c>
      <c r="H101" s="183">
        <v>0.24158488962660571</v>
      </c>
      <c r="I101" s="183">
        <v>4.2613599999999996E-3</v>
      </c>
      <c r="J101" s="183">
        <v>1.278408E-2</v>
      </c>
      <c r="K101" s="183">
        <v>2.9829520000000005E-2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213068</v>
      </c>
      <c r="AL101" s="160" t="s">
        <v>245</v>
      </c>
    </row>
    <row r="102" spans="1:38" s="2" customFormat="1" ht="24.75" customHeight="1" thickBot="1" x14ac:dyDescent="0.3">
      <c r="A102" s="120" t="s">
        <v>243</v>
      </c>
      <c r="B102" s="120" t="s">
        <v>249</v>
      </c>
      <c r="C102" s="121" t="s">
        <v>409</v>
      </c>
      <c r="D102" s="196"/>
      <c r="E102" s="197">
        <v>8.2889492812822624E-2</v>
      </c>
      <c r="F102" s="183">
        <v>0.85649221768151496</v>
      </c>
      <c r="G102" s="183" t="s">
        <v>391</v>
      </c>
      <c r="H102" s="183">
        <v>4.9922534738523323</v>
      </c>
      <c r="I102" s="183">
        <v>9.5761800000000018E-3</v>
      </c>
      <c r="J102" s="183">
        <v>0.21516780000000002</v>
      </c>
      <c r="K102" s="183">
        <v>1.5281631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1508910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1.0621942301557144E-3</v>
      </c>
      <c r="F104" s="183">
        <v>1.1383027900649999E-2</v>
      </c>
      <c r="G104" s="183" t="s">
        <v>391</v>
      </c>
      <c r="H104" s="183">
        <v>2.6207724735648572E-2</v>
      </c>
      <c r="I104" s="183">
        <v>5.842E-4</v>
      </c>
      <c r="J104" s="183">
        <v>1.7526E-3</v>
      </c>
      <c r="K104" s="183">
        <v>4.0894000000000008E-3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29210</v>
      </c>
      <c r="AL104" s="160" t="s">
        <v>245</v>
      </c>
    </row>
    <row r="105" spans="1:38" s="2" customFormat="1" ht="24.75" customHeight="1" thickBot="1" x14ac:dyDescent="0.3">
      <c r="A105" s="120" t="s">
        <v>243</v>
      </c>
      <c r="B105" s="120" t="s">
        <v>254</v>
      </c>
      <c r="C105" s="121" t="s">
        <v>255</v>
      </c>
      <c r="D105" s="196"/>
      <c r="E105" s="197">
        <v>9.1007469618203055E-3</v>
      </c>
      <c r="F105" s="183">
        <v>0.22829109521005003</v>
      </c>
      <c r="G105" s="183" t="s">
        <v>391</v>
      </c>
      <c r="H105" s="183">
        <v>0.26358502097656156</v>
      </c>
      <c r="I105" s="183">
        <v>5.1671200000000007E-3</v>
      </c>
      <c r="J105" s="183">
        <v>8.1197600000000002E-3</v>
      </c>
      <c r="K105" s="183">
        <v>1.771584E-2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36908</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1.7735226818384839E-2</v>
      </c>
      <c r="F107" s="183">
        <v>0.32132529793444681</v>
      </c>
      <c r="G107" s="183" t="s">
        <v>391</v>
      </c>
      <c r="H107" s="183">
        <v>1.7336449335205646</v>
      </c>
      <c r="I107" s="183">
        <v>2.3527617000000001E-2</v>
      </c>
      <c r="J107" s="183">
        <v>0.31370156000000005</v>
      </c>
      <c r="K107" s="183">
        <v>1.4900824100000001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7842539.0000000009</v>
      </c>
      <c r="AL107" s="160" t="s">
        <v>245</v>
      </c>
    </row>
    <row r="108" spans="1:38" s="2" customFormat="1" ht="24.75" customHeight="1" thickBot="1" x14ac:dyDescent="0.3">
      <c r="A108" s="132" t="s">
        <v>243</v>
      </c>
      <c r="B108" s="120" t="s">
        <v>259</v>
      </c>
      <c r="C108" s="133" t="s">
        <v>411</v>
      </c>
      <c r="D108" s="196"/>
      <c r="E108" s="197">
        <v>5.0975250118810086E-2</v>
      </c>
      <c r="F108" s="183">
        <v>1.8277713817906143</v>
      </c>
      <c r="G108" s="183" t="s">
        <v>391</v>
      </c>
      <c r="H108" s="183">
        <v>1.4325228782770247</v>
      </c>
      <c r="I108" s="183">
        <v>2.8002936000000003E-2</v>
      </c>
      <c r="J108" s="183">
        <v>0.28002936</v>
      </c>
      <c r="K108" s="183">
        <v>0.56005872000000001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14001468</v>
      </c>
      <c r="AL108" s="160" t="s">
        <v>245</v>
      </c>
    </row>
    <row r="109" spans="1:38" s="2" customFormat="1" ht="24.75" customHeight="1" thickBot="1" x14ac:dyDescent="0.3">
      <c r="A109" s="132" t="s">
        <v>243</v>
      </c>
      <c r="B109" s="120" t="s">
        <v>260</v>
      </c>
      <c r="C109" s="133" t="s">
        <v>412</v>
      </c>
      <c r="D109" s="196"/>
      <c r="E109" s="197">
        <v>5.2806127378208761E-3</v>
      </c>
      <c r="F109" s="183">
        <v>9.3791897839184998E-2</v>
      </c>
      <c r="G109" s="183" t="s">
        <v>391</v>
      </c>
      <c r="H109" s="183">
        <v>0.15039289876924952</v>
      </c>
      <c r="I109" s="183">
        <v>6.9433000000000003E-3</v>
      </c>
      <c r="J109" s="183">
        <v>3.8188150000000004E-2</v>
      </c>
      <c r="K109" s="183">
        <v>3.8188150000000004E-2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347165</v>
      </c>
      <c r="AL109" s="160" t="s">
        <v>245</v>
      </c>
    </row>
    <row r="110" spans="1:38" s="2" customFormat="1" ht="24.75" customHeight="1" thickBot="1" x14ac:dyDescent="0.3">
      <c r="A110" s="132" t="s">
        <v>243</v>
      </c>
      <c r="B110" s="120" t="s">
        <v>261</v>
      </c>
      <c r="C110" s="134" t="s">
        <v>413</v>
      </c>
      <c r="D110" s="196"/>
      <c r="E110" s="197">
        <v>3.66914975416484E-3</v>
      </c>
      <c r="F110" s="183">
        <v>9.6810542033947387E-4</v>
      </c>
      <c r="G110" s="183" t="s">
        <v>391</v>
      </c>
      <c r="H110" s="183">
        <v>8.2861660274674287E-2</v>
      </c>
      <c r="I110" s="183">
        <v>1.5960709999999999E-2</v>
      </c>
      <c r="J110" s="183">
        <v>0.11231582000000001</v>
      </c>
      <c r="K110" s="183">
        <v>0.11231582000000001</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788188</v>
      </c>
      <c r="AL110" s="160" t="s">
        <v>245</v>
      </c>
    </row>
    <row r="111" spans="1:38" s="2" customFormat="1" ht="24.75" customHeight="1" thickBot="1" x14ac:dyDescent="0.3">
      <c r="A111" s="120" t="s">
        <v>243</v>
      </c>
      <c r="B111" s="120" t="s">
        <v>262</v>
      </c>
      <c r="C111" s="121" t="s">
        <v>414</v>
      </c>
      <c r="D111" s="196"/>
      <c r="E111" s="197">
        <v>1.034509239172264E-4</v>
      </c>
      <c r="F111" s="183">
        <v>7.4729253199999987E-6</v>
      </c>
      <c r="G111" s="183" t="s">
        <v>391</v>
      </c>
      <c r="H111" s="183">
        <v>1.7612164829669237E-3</v>
      </c>
      <c r="I111" s="183">
        <v>1.8910499999999995E-5</v>
      </c>
      <c r="J111" s="183">
        <v>9.6353499999999985E-5</v>
      </c>
      <c r="K111" s="183">
        <v>9.6353499999999985E-5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9004.9999999999982</v>
      </c>
      <c r="AL111" s="160" t="s">
        <v>245</v>
      </c>
    </row>
    <row r="112" spans="1:38" s="2" customFormat="1" ht="24.75" customHeight="1" thickBot="1" x14ac:dyDescent="0.3">
      <c r="A112" s="120" t="s">
        <v>263</v>
      </c>
      <c r="B112" s="120" t="s">
        <v>264</v>
      </c>
      <c r="C112" s="121" t="s">
        <v>265</v>
      </c>
      <c r="D112" s="181"/>
      <c r="E112" s="183">
        <v>14.137333333333336</v>
      </c>
      <c r="F112" s="183" t="s">
        <v>390</v>
      </c>
      <c r="G112" s="183" t="s">
        <v>391</v>
      </c>
      <c r="H112" s="183">
        <v>27.839800000000004</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353.43333333333339</v>
      </c>
      <c r="AL112" s="160" t="s">
        <v>430</v>
      </c>
    </row>
    <row r="113" spans="1:38" s="2" customFormat="1" ht="24.75" customHeight="1" thickBot="1" x14ac:dyDescent="0.3">
      <c r="A113" s="120" t="s">
        <v>263</v>
      </c>
      <c r="B113" s="135" t="s">
        <v>266</v>
      </c>
      <c r="C113" s="136" t="s">
        <v>267</v>
      </c>
      <c r="D113" s="181"/>
      <c r="E113" s="182">
        <v>3.8073623922813673</v>
      </c>
      <c r="F113" s="183">
        <v>10.885494065291347</v>
      </c>
      <c r="G113" s="183" t="s">
        <v>391</v>
      </c>
      <c r="H113" s="183">
        <v>13.247541295667828</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95.184059807034188</v>
      </c>
      <c r="AL113" s="160" t="s">
        <v>385</v>
      </c>
    </row>
    <row r="114" spans="1:38" s="2" customFormat="1" ht="24.75" customHeight="1" thickBot="1" x14ac:dyDescent="0.3">
      <c r="A114" s="120" t="s">
        <v>263</v>
      </c>
      <c r="B114" s="135" t="s">
        <v>268</v>
      </c>
      <c r="C114" s="136" t="s">
        <v>415</v>
      </c>
      <c r="D114" s="181"/>
      <c r="E114" s="182">
        <v>0.13418123999999998</v>
      </c>
      <c r="F114" s="183" t="s">
        <v>391</v>
      </c>
      <c r="G114" s="183" t="s">
        <v>391</v>
      </c>
      <c r="H114" s="183">
        <v>0.43608903000000004</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3.3545310000000002</v>
      </c>
      <c r="AL114" s="160" t="s">
        <v>385</v>
      </c>
    </row>
    <row r="115" spans="1:38" s="2" customFormat="1" ht="24.75" customHeight="1" thickBot="1" x14ac:dyDescent="0.3">
      <c r="A115" s="120" t="s">
        <v>263</v>
      </c>
      <c r="B115" s="135" t="s">
        <v>269</v>
      </c>
      <c r="C115" s="136" t="s">
        <v>270</v>
      </c>
      <c r="D115" s="181"/>
      <c r="E115" s="182">
        <v>0.50733171588877324</v>
      </c>
      <c r="F115" s="183" t="s">
        <v>391</v>
      </c>
      <c r="G115" s="183" t="s">
        <v>391</v>
      </c>
      <c r="H115" s="183">
        <v>1.0146634317775465</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12.68329289721933</v>
      </c>
      <c r="AL115" s="160" t="s">
        <v>385</v>
      </c>
    </row>
    <row r="116" spans="1:38" s="2" customFormat="1" ht="24.75" customHeight="1" thickBot="1" x14ac:dyDescent="0.3">
      <c r="A116" s="120" t="s">
        <v>263</v>
      </c>
      <c r="B116" s="120" t="s">
        <v>271</v>
      </c>
      <c r="C116" s="125" t="s">
        <v>416</v>
      </c>
      <c r="D116" s="181"/>
      <c r="E116" s="182">
        <v>0.75251522787189673</v>
      </c>
      <c r="F116" s="183">
        <v>4.3072246556935111E-2</v>
      </c>
      <c r="G116" s="183" t="s">
        <v>391</v>
      </c>
      <c r="H116" s="183">
        <v>2.0008697771769359</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17.878969029247422</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2.3331233426641629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43.827736320601034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0.3702347063885138</v>
      </c>
      <c r="J119" s="183">
        <v>6.605753818008564</v>
      </c>
      <c r="K119" s="183">
        <v>6.605753818008564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1.6499090884517142</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2.0365424999999999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2.1474489247065285</v>
      </c>
      <c r="G125" s="187" t="s">
        <v>391</v>
      </c>
      <c r="H125" s="183" t="s">
        <v>390</v>
      </c>
      <c r="I125" s="183">
        <v>1.19268325859265E-5</v>
      </c>
      <c r="J125" s="183">
        <v>7.9150798070239505E-5</v>
      </c>
      <c r="K125" s="183">
        <v>1.6733707537224153E-4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3614.1916927049997</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0.24640386715224002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1026.6827798009999</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0.84082442494842169</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23.521412288949463</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4.1080999999999993E-2</v>
      </c>
      <c r="F133" s="183">
        <v>1.3720000000000002E-3</v>
      </c>
      <c r="G133" s="183">
        <v>1.8780000000000001E-3</v>
      </c>
      <c r="H133" s="183" t="s">
        <v>391</v>
      </c>
      <c r="I133" s="183">
        <v>2.7803499999999996E-3</v>
      </c>
      <c r="J133" s="183">
        <v>4.7361E-3</v>
      </c>
      <c r="K133" s="183">
        <v>7.7759999999999999E-3</v>
      </c>
      <c r="L133" s="183" t="s">
        <v>390</v>
      </c>
      <c r="M133" s="183">
        <v>7.1140000000000005E-3</v>
      </c>
      <c r="N133" s="183">
        <v>2.86810524E-3</v>
      </c>
      <c r="O133" s="183">
        <v>4.8040523999999995E-4</v>
      </c>
      <c r="P133" s="183">
        <v>0.14230692</v>
      </c>
      <c r="Q133" s="183">
        <v>1.29986388E-3</v>
      </c>
      <c r="R133" s="183">
        <v>1.2950884799999998E-3</v>
      </c>
      <c r="S133" s="183">
        <v>1.1871644399999999E-3</v>
      </c>
      <c r="T133" s="183">
        <v>1.65515364E-3</v>
      </c>
      <c r="U133" s="183">
        <v>1.8891482399999999E-3</v>
      </c>
      <c r="V133" s="183">
        <v>1.529274096E-2</v>
      </c>
      <c r="W133" s="183">
        <v>2.578716E-3</v>
      </c>
      <c r="X133" s="183">
        <v>1.2607056E-6</v>
      </c>
      <c r="Y133" s="183">
        <v>6.8861268000000011E-7</v>
      </c>
      <c r="Z133" s="183">
        <v>6.1507152000000008E-7</v>
      </c>
      <c r="AA133" s="183">
        <v>6.6760092000000002E-7</v>
      </c>
      <c r="AB133" s="183">
        <v>3.2319907200000008E-6</v>
      </c>
      <c r="AC133" s="183">
        <v>1.4326199999999999E-2</v>
      </c>
      <c r="AD133" s="183">
        <v>3.9158279999999997E-2</v>
      </c>
      <c r="AE133" s="184"/>
      <c r="AF133" s="191">
        <v>1.4882010000000001</v>
      </c>
      <c r="AG133" s="191" t="s">
        <v>391</v>
      </c>
      <c r="AH133" s="191">
        <v>73.687492315000014</v>
      </c>
      <c r="AI133" s="191" t="s">
        <v>391</v>
      </c>
      <c r="AJ133" s="191" t="s">
        <v>391</v>
      </c>
      <c r="AK133" s="183">
        <v>95508</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0.45004732395780001</v>
      </c>
      <c r="F135" s="182">
        <v>0.17407490832329997</v>
      </c>
      <c r="G135" s="182">
        <v>1.5567674728099999E-2</v>
      </c>
      <c r="H135" s="182" t="s">
        <v>390</v>
      </c>
      <c r="I135" s="182">
        <v>0.59298688282489997</v>
      </c>
      <c r="J135" s="182">
        <v>0.63827466385209997</v>
      </c>
      <c r="K135" s="182">
        <v>0.65667282489439993</v>
      </c>
      <c r="L135" s="182">
        <v>0.24905449078645797</v>
      </c>
      <c r="M135" s="182">
        <v>7.9013025460893003</v>
      </c>
      <c r="N135" s="182">
        <v>6.9346914697899997E-2</v>
      </c>
      <c r="O135" s="182">
        <v>1.4152431571000001E-2</v>
      </c>
      <c r="P135" s="182" t="s">
        <v>390</v>
      </c>
      <c r="Q135" s="182">
        <v>5.8024969441099992E-2</v>
      </c>
      <c r="R135" s="182">
        <v>1.4152431570999999E-3</v>
      </c>
      <c r="S135" s="182">
        <v>2.8304863142000002E-2</v>
      </c>
      <c r="T135" s="182" t="s">
        <v>390</v>
      </c>
      <c r="U135" s="182">
        <v>9.9067020996999999E-3</v>
      </c>
      <c r="V135" s="182">
        <v>2.4809212543963004</v>
      </c>
      <c r="W135" s="182">
        <v>1.4152431570999999</v>
      </c>
      <c r="X135" s="182">
        <v>0.32975165560429998</v>
      </c>
      <c r="Y135" s="182">
        <v>0.65525758173729987</v>
      </c>
      <c r="Z135" s="182">
        <v>0.80385811323279988</v>
      </c>
      <c r="AA135" s="182" t="s">
        <v>390</v>
      </c>
      <c r="AB135" s="183">
        <v>1.7888673505743999</v>
      </c>
      <c r="AC135" s="182" t="s">
        <v>390</v>
      </c>
      <c r="AD135" s="182" t="s">
        <v>391</v>
      </c>
      <c r="AE135" s="184"/>
      <c r="AF135" s="191" t="s">
        <v>391</v>
      </c>
      <c r="AG135" s="191" t="s">
        <v>391</v>
      </c>
      <c r="AH135" s="191" t="s">
        <v>391</v>
      </c>
      <c r="AI135" s="191" t="s">
        <v>391</v>
      </c>
      <c r="AJ135" s="191" t="s">
        <v>391</v>
      </c>
      <c r="AK135" s="186">
        <v>141.52431571</v>
      </c>
      <c r="AL135" s="160" t="s">
        <v>385</v>
      </c>
    </row>
    <row r="136" spans="1:38" s="2" customFormat="1" ht="24.75" customHeight="1" thickBot="1" x14ac:dyDescent="0.3">
      <c r="A136" s="120" t="s">
        <v>288</v>
      </c>
      <c r="B136" s="120" t="s">
        <v>313</v>
      </c>
      <c r="C136" s="121" t="s">
        <v>314</v>
      </c>
      <c r="D136" s="181"/>
      <c r="E136" s="182" t="s">
        <v>391</v>
      </c>
      <c r="F136" s="183">
        <v>4.7500949999999993E-3</v>
      </c>
      <c r="G136" s="182" t="s">
        <v>391</v>
      </c>
      <c r="H136" s="183">
        <v>6.8441209599999997E-2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2.165775E-3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4.3055000000000003E-2</v>
      </c>
      <c r="G139" s="183" t="s">
        <v>390</v>
      </c>
      <c r="H139" s="183" t="s">
        <v>390</v>
      </c>
      <c r="I139" s="183">
        <v>0.36012585400000002</v>
      </c>
      <c r="J139" s="183">
        <v>0.36215735399999999</v>
      </c>
      <c r="K139" s="183">
        <v>0.36534900000000003</v>
      </c>
      <c r="L139" s="183" t="s">
        <v>390</v>
      </c>
      <c r="M139" s="183">
        <v>4.5400000000000003E-4</v>
      </c>
      <c r="N139" s="183">
        <v>1.0326500000000002E-3</v>
      </c>
      <c r="O139" s="183">
        <v>2.0813600000000008E-3</v>
      </c>
      <c r="P139" s="183">
        <v>2.0813600000000008E-3</v>
      </c>
      <c r="Q139" s="183">
        <v>3.2930499999999996E-3</v>
      </c>
      <c r="R139" s="183">
        <v>3.14613E-3</v>
      </c>
      <c r="S139" s="183">
        <v>7.3285100000000008E-3</v>
      </c>
      <c r="T139" s="183" t="s">
        <v>390</v>
      </c>
      <c r="U139" s="183" t="s">
        <v>390</v>
      </c>
      <c r="V139" s="183" t="s">
        <v>390</v>
      </c>
      <c r="W139" s="183">
        <v>3.6291480000000003</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165.47460325627651</v>
      </c>
      <c r="F141" s="19">
        <f t="shared" ref="F141:AD141" si="0">SUM(F14:F140)</f>
        <v>314.41071604511865</v>
      </c>
      <c r="G141" s="19">
        <f t="shared" si="0"/>
        <v>79.091510954540283</v>
      </c>
      <c r="H141" s="19">
        <f t="shared" si="0"/>
        <v>76.627506674250526</v>
      </c>
      <c r="I141" s="19">
        <f t="shared" si="0"/>
        <v>63.300516204294404</v>
      </c>
      <c r="J141" s="19">
        <f t="shared" si="0"/>
        <v>78.514558120988497</v>
      </c>
      <c r="K141" s="19">
        <f t="shared" si="0"/>
        <v>95.039282382183146</v>
      </c>
      <c r="L141" s="19">
        <f t="shared" si="0"/>
        <v>6.252499308355568</v>
      </c>
      <c r="M141" s="19">
        <f t="shared" si="0"/>
        <v>1066.0926668105913</v>
      </c>
      <c r="N141" s="19">
        <f t="shared" si="0"/>
        <v>25.903712078269628</v>
      </c>
      <c r="O141" s="19">
        <f t="shared" si="0"/>
        <v>1.3319898701085329</v>
      </c>
      <c r="P141" s="19">
        <f t="shared" si="0"/>
        <v>2.2165964994653988</v>
      </c>
      <c r="Q141" s="19">
        <f t="shared" si="0"/>
        <v>1.3985542161281832</v>
      </c>
      <c r="R141" s="19">
        <f>SUM(R14:R140)</f>
        <v>11.941358785670422</v>
      </c>
      <c r="S141" s="19">
        <f t="shared" si="0"/>
        <v>85.641228285490897</v>
      </c>
      <c r="T141" s="19">
        <f t="shared" si="0"/>
        <v>5.1674676339548791</v>
      </c>
      <c r="U141" s="19">
        <f t="shared" si="0"/>
        <v>20.588889172245846</v>
      </c>
      <c r="V141" s="19">
        <f t="shared" si="0"/>
        <v>55.490792855216547</v>
      </c>
      <c r="W141" s="19">
        <f t="shared" si="0"/>
        <v>26.446267586698625</v>
      </c>
      <c r="X141" s="19">
        <f t="shared" si="0"/>
        <v>19.075132375595732</v>
      </c>
      <c r="Y141" s="19">
        <f t="shared" si="0"/>
        <v>13.196144871099094</v>
      </c>
      <c r="Z141" s="19">
        <f t="shared" si="0"/>
        <v>8.1578117722461982</v>
      </c>
      <c r="AA141" s="19">
        <f t="shared" si="0"/>
        <v>9.350176351636307</v>
      </c>
      <c r="AB141" s="19">
        <f t="shared" si="0"/>
        <v>49.784172136272879</v>
      </c>
      <c r="AC141" s="19">
        <f t="shared" si="0"/>
        <v>15.349395904913536</v>
      </c>
      <c r="AD141" s="19">
        <f t="shared" si="0"/>
        <v>1.5981048288961159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165.47460325627651</v>
      </c>
      <c r="F152" s="13">
        <f t="shared" ref="F152:AD152" si="1">SUM(F$141, F$151, IF(AND(ISNUMBER(SEARCH($B$4,"AT|BE|CH|GB|IE|LT|LU|NL")),SUM(F$143:F$149)&gt;0),SUM(F$143:F$149)-SUM(F$27:F$33),0))</f>
        <v>314.41071604511865</v>
      </c>
      <c r="G152" s="13">
        <f t="shared" si="1"/>
        <v>79.091510954540283</v>
      </c>
      <c r="H152" s="13">
        <f t="shared" si="1"/>
        <v>76.627506674250526</v>
      </c>
      <c r="I152" s="13">
        <f t="shared" si="1"/>
        <v>63.300516204294404</v>
      </c>
      <c r="J152" s="13">
        <f t="shared" si="1"/>
        <v>78.514558120988497</v>
      </c>
      <c r="K152" s="13">
        <f t="shared" si="1"/>
        <v>95.039282382183146</v>
      </c>
      <c r="L152" s="13">
        <f t="shared" si="1"/>
        <v>6.252499308355568</v>
      </c>
      <c r="M152" s="13">
        <f t="shared" si="1"/>
        <v>1066.0926668105913</v>
      </c>
      <c r="N152" s="13">
        <f t="shared" si="1"/>
        <v>25.903712078269628</v>
      </c>
      <c r="O152" s="13">
        <f t="shared" si="1"/>
        <v>1.3319898701085329</v>
      </c>
      <c r="P152" s="13">
        <f t="shared" si="1"/>
        <v>2.2165964994653988</v>
      </c>
      <c r="Q152" s="13">
        <f t="shared" si="1"/>
        <v>1.3985542161281832</v>
      </c>
      <c r="R152" s="13">
        <f t="shared" si="1"/>
        <v>11.941358785670422</v>
      </c>
      <c r="S152" s="13">
        <f t="shared" si="1"/>
        <v>85.641228285490897</v>
      </c>
      <c r="T152" s="13">
        <f t="shared" si="1"/>
        <v>5.1674676339548791</v>
      </c>
      <c r="U152" s="13">
        <f t="shared" si="1"/>
        <v>20.588889172245846</v>
      </c>
      <c r="V152" s="13">
        <f t="shared" si="1"/>
        <v>55.490792855216547</v>
      </c>
      <c r="W152" s="13">
        <f t="shared" si="1"/>
        <v>26.446267586698625</v>
      </c>
      <c r="X152" s="13">
        <f t="shared" si="1"/>
        <v>19.075132375595732</v>
      </c>
      <c r="Y152" s="13">
        <f t="shared" si="1"/>
        <v>13.196144871099094</v>
      </c>
      <c r="Z152" s="13">
        <f t="shared" si="1"/>
        <v>8.1578117722461982</v>
      </c>
      <c r="AA152" s="13">
        <f t="shared" si="1"/>
        <v>9.350176351636307</v>
      </c>
      <c r="AB152" s="13">
        <f t="shared" si="1"/>
        <v>49.784172136272879</v>
      </c>
      <c r="AC152" s="13">
        <f t="shared" si="1"/>
        <v>15.349395904913536</v>
      </c>
      <c r="AD152" s="13">
        <f t="shared" si="1"/>
        <v>1.5981048288961159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165.47460325627651</v>
      </c>
      <c r="F154" s="13">
        <f>SUM(F$141, F$153, -1 * IF(OR($B$6=2005,$B$6&gt;=2020),SUM(F$99:F$122),0), IF(AND(ISNUMBER(SEARCH($B$4,"AT|BE|CH|GB|IE|LT|LU|NL")),SUM(F$143:F$149)&gt;0),SUM(F$143:F$149)-SUM(F$27:F$33),0))</f>
        <v>314.41071604511865</v>
      </c>
      <c r="G154" s="13">
        <f>SUM(G$141, G$153, IF(AND(ISNUMBER(SEARCH($B$4,"AT|BE|CH|GB|IE|LT|LU|NL")),SUM(G$143:G$149)&gt;0),SUM(G$143:G$149)-SUM(G$27:G$33),0))</f>
        <v>79.091510954540283</v>
      </c>
      <c r="H154" s="13">
        <f>SUM(H$141, H$153, IF(AND(ISNUMBER(SEARCH($B$4,"AT|BE|CH|GB|IE|LT|LU|NL")),SUM(H$143:H$149)&gt;0),SUM(H$143:H$149)-SUM(H$27:H$33),0))</f>
        <v>76.627506674250526</v>
      </c>
      <c r="I154" s="13">
        <f t="shared" ref="I154:AD154" si="2">SUM(I$141, I$153, IF(AND(ISNUMBER(SEARCH($B$4,"AT|BE|CH|GB|IE|LT|LU|NL")),SUM(I$143:I$149)&gt;0),SUM(I$143:I$149)-SUM(I$27:I$33),0))</f>
        <v>63.300516204294404</v>
      </c>
      <c r="J154" s="13">
        <f t="shared" si="2"/>
        <v>78.514558120988497</v>
      </c>
      <c r="K154" s="13">
        <f t="shared" si="2"/>
        <v>95.039282382183146</v>
      </c>
      <c r="L154" s="13">
        <f t="shared" si="2"/>
        <v>6.252499308355568</v>
      </c>
      <c r="M154" s="13">
        <f t="shared" si="2"/>
        <v>1066.0926668105913</v>
      </c>
      <c r="N154" s="13">
        <f t="shared" si="2"/>
        <v>25.903712078269628</v>
      </c>
      <c r="O154" s="13">
        <f t="shared" si="2"/>
        <v>1.3319898701085329</v>
      </c>
      <c r="P154" s="13">
        <f t="shared" si="2"/>
        <v>2.2165964994653988</v>
      </c>
      <c r="Q154" s="13">
        <f t="shared" si="2"/>
        <v>1.3985542161281832</v>
      </c>
      <c r="R154" s="13">
        <f t="shared" si="2"/>
        <v>11.941358785670422</v>
      </c>
      <c r="S154" s="13">
        <f t="shared" si="2"/>
        <v>85.641228285490897</v>
      </c>
      <c r="T154" s="13">
        <f t="shared" si="2"/>
        <v>5.1674676339548791</v>
      </c>
      <c r="U154" s="13">
        <f t="shared" si="2"/>
        <v>20.588889172245846</v>
      </c>
      <c r="V154" s="13">
        <f t="shared" si="2"/>
        <v>55.490792855216547</v>
      </c>
      <c r="W154" s="13">
        <f t="shared" si="2"/>
        <v>26.446267586698625</v>
      </c>
      <c r="X154" s="13">
        <f t="shared" si="2"/>
        <v>19.075132375595732</v>
      </c>
      <c r="Y154" s="13">
        <f t="shared" si="2"/>
        <v>13.196144871099094</v>
      </c>
      <c r="Z154" s="13">
        <f t="shared" si="2"/>
        <v>8.1578117722461982</v>
      </c>
      <c r="AA154" s="13">
        <f t="shared" si="2"/>
        <v>9.350176351636307</v>
      </c>
      <c r="AB154" s="13">
        <f t="shared" si="2"/>
        <v>49.784172136272879</v>
      </c>
      <c r="AC154" s="13">
        <f t="shared" si="2"/>
        <v>15.349395904913536</v>
      </c>
      <c r="AD154" s="13">
        <f t="shared" si="2"/>
        <v>1.5981048288961159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4.7976327419735725</v>
      </c>
      <c r="F157" s="22">
        <v>0.11408343136899968</v>
      </c>
      <c r="G157" s="22">
        <v>0.29900431879321382</v>
      </c>
      <c r="H157" s="22" t="s">
        <v>390</v>
      </c>
      <c r="I157" s="22">
        <v>6.3374581564863558E-2</v>
      </c>
      <c r="J157" s="22">
        <v>6.3374581564863558E-2</v>
      </c>
      <c r="K157" s="22">
        <v>6.3374581564863558E-2</v>
      </c>
      <c r="L157" s="22">
        <v>3.0419799151134505E-2</v>
      </c>
      <c r="M157" s="22">
        <v>0.90975611038365967</v>
      </c>
      <c r="N157" s="22">
        <v>0</v>
      </c>
      <c r="O157" s="22">
        <v>3.0968304440527864E-3</v>
      </c>
      <c r="P157" s="22">
        <v>1.8865748682160653E-3</v>
      </c>
      <c r="Q157" s="22">
        <v>3.5595752230491798E-5</v>
      </c>
      <c r="R157" s="22">
        <v>1.0678725669147539E-2</v>
      </c>
      <c r="S157" s="22">
        <v>7.546299472864261E-3</v>
      </c>
      <c r="T157" s="22">
        <v>3.1324261962832785E-3</v>
      </c>
      <c r="U157" s="22">
        <v>3.5595752230491798E-5</v>
      </c>
      <c r="V157" s="22">
        <v>0.61865417376594745</v>
      </c>
      <c r="W157" s="22" t="s">
        <v>390</v>
      </c>
      <c r="X157" s="22">
        <v>1.8153833637550815E-3</v>
      </c>
      <c r="Y157" s="22">
        <v>1.0963491686991475E-2</v>
      </c>
      <c r="Z157" s="22">
        <v>1.2244938767289177E-2</v>
      </c>
      <c r="AA157" s="22">
        <v>2.812064426208852E-3</v>
      </c>
      <c r="AB157" s="22">
        <v>2.7835878244244588E-2</v>
      </c>
      <c r="AC157" s="22" t="s">
        <v>391</v>
      </c>
      <c r="AD157" s="22" t="s">
        <v>391</v>
      </c>
      <c r="AE157" s="59"/>
      <c r="AF157" s="22">
        <v>15587.379901732358</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0.10798094769817564</v>
      </c>
      <c r="F158" s="22">
        <v>1.8558398684387849E-2</v>
      </c>
      <c r="G158" s="22">
        <v>9.9266540659215564E-3</v>
      </c>
      <c r="H158" s="22" t="s">
        <v>390</v>
      </c>
      <c r="I158" s="22">
        <v>1.1416737389056946E-3</v>
      </c>
      <c r="J158" s="22">
        <v>1.1416737389056946E-3</v>
      </c>
      <c r="K158" s="22">
        <v>1.1416737389056946E-3</v>
      </c>
      <c r="L158" s="22">
        <v>1.7125106083585418E-4</v>
      </c>
      <c r="M158" s="22">
        <v>0.54435548313642323</v>
      </c>
      <c r="N158" s="22">
        <v>0.3285356983867872</v>
      </c>
      <c r="O158" s="22">
        <v>9.951945557126823E-5</v>
      </c>
      <c r="P158" s="22">
        <v>6.1628681378757616E-5</v>
      </c>
      <c r="Q158" s="22">
        <v>1.2269850676523598E-6</v>
      </c>
      <c r="R158" s="22">
        <v>3.3313537955897309E-4</v>
      </c>
      <c r="S158" s="22">
        <v>2.4991625272184794E-4</v>
      </c>
      <c r="T158" s="22">
        <v>1.0164406587405298E-4</v>
      </c>
      <c r="U158" s="22">
        <v>1.1797416342243396E-6</v>
      </c>
      <c r="V158" s="22">
        <v>1.9883603321909117E-2</v>
      </c>
      <c r="W158" s="22" t="s">
        <v>390</v>
      </c>
      <c r="X158" s="22">
        <v>5.794638197432438E-5</v>
      </c>
      <c r="Y158" s="22">
        <v>3.3799069959024986E-4</v>
      </c>
      <c r="Z158" s="22">
        <v>3.7517013387838784E-4</v>
      </c>
      <c r="AA158" s="22">
        <v>8.993979219718946E-5</v>
      </c>
      <c r="AB158" s="22">
        <v>8.6104700764015162E-4</v>
      </c>
      <c r="AC158" s="22" t="s">
        <v>391</v>
      </c>
      <c r="AD158" s="22" t="s">
        <v>391</v>
      </c>
      <c r="AE158" s="59"/>
      <c r="AF158" s="22">
        <v>490.60321376860372</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9.8799999999999999E-2</v>
      </c>
      <c r="F163" s="24">
        <v>0.26</v>
      </c>
      <c r="G163" s="24">
        <v>1.976E-2</v>
      </c>
      <c r="H163" s="24">
        <v>2.2360000000000001E-2</v>
      </c>
      <c r="I163" s="24" t="s">
        <v>390</v>
      </c>
      <c r="J163" s="24" t="s">
        <v>390</v>
      </c>
      <c r="K163" s="24" t="s">
        <v>390</v>
      </c>
      <c r="L163" s="24" t="s">
        <v>390</v>
      </c>
      <c r="M163" s="24">
        <v>2.8080000000000003</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520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conditionalFormatting sqref="AF14:AK46">
    <cfRule type="containsText" dxfId="47" priority="5" stopIfTrue="1" operator="containsText" text="NA">
      <formula>NOT(ISERROR(SEARCH("NA",AF14)))</formula>
    </cfRule>
    <cfRule type="containsText" dxfId="46" priority="6" stopIfTrue="1" operator="containsText" text="NO">
      <formula>NOT(ISERROR(SEARCH("NO",AF14)))</formula>
    </cfRule>
    <cfRule type="containsText" dxfId="45" priority="7" stopIfTrue="1" operator="containsText" text="IE">
      <formula>NOT(ISERROR(SEARCH("IE",AF14)))</formula>
    </cfRule>
    <cfRule type="containsText" dxfId="44" priority="8" stopIfTrue="1" operator="containsText" text="NE">
      <formula>NOT(ISERROR(SEARCH("NE",AF14)))</formula>
    </cfRule>
  </conditionalFormatting>
  <conditionalFormatting sqref="AF47:AK140">
    <cfRule type="containsText" dxfId="43" priority="1" stopIfTrue="1" operator="containsText" text="NA">
      <formula>NOT(ISERROR(SEARCH("NA",AF47)))</formula>
    </cfRule>
    <cfRule type="containsText" dxfId="42" priority="2" stopIfTrue="1" operator="containsText" text="NO">
      <formula>NOT(ISERROR(SEARCH("NO",AF47)))</formula>
    </cfRule>
    <cfRule type="containsText" dxfId="41" priority="3" stopIfTrue="1" operator="containsText" text="IE">
      <formula>NOT(ISERROR(SEARCH("IE",AF47)))</formula>
    </cfRule>
    <cfRule type="containsText" dxfId="40"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2020</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2020</v>
      </c>
      <c r="B10" s="154" t="s">
        <v>8</v>
      </c>
      <c r="C10" s="155"/>
      <c r="D10" s="156"/>
      <c r="E10" s="161" t="s">
        <v>9</v>
      </c>
      <c r="F10" s="162"/>
      <c r="G10" s="162"/>
      <c r="H10" s="163"/>
      <c r="I10" s="175" t="s">
        <v>10</v>
      </c>
      <c r="J10" s="176"/>
      <c r="K10" s="176"/>
      <c r="L10" s="17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178"/>
      <c r="J11" s="179"/>
      <c r="K11" s="179"/>
      <c r="L11" s="18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28.556646998999984</v>
      </c>
      <c r="F14" s="183">
        <v>3.9653099929999995</v>
      </c>
      <c r="G14" s="183">
        <v>26.240235004000009</v>
      </c>
      <c r="H14" s="183">
        <v>5.0930999999999983E-2</v>
      </c>
      <c r="I14" s="183">
        <v>0.95417796599999927</v>
      </c>
      <c r="J14" s="183">
        <v>1.311623739999999</v>
      </c>
      <c r="K14" s="183">
        <v>1.5746592839999998</v>
      </c>
      <c r="L14" s="183">
        <v>1.0529106425999996E-2</v>
      </c>
      <c r="M14" s="183">
        <v>8.3733269099999887</v>
      </c>
      <c r="N14" s="183">
        <v>1.2108243607876812</v>
      </c>
      <c r="O14" s="183">
        <v>0.10672772562435395</v>
      </c>
      <c r="P14" s="183">
        <v>0.86264971985664918</v>
      </c>
      <c r="Q14" s="183">
        <v>0.2712477395643289</v>
      </c>
      <c r="R14" s="183">
        <v>2.8770562184325579</v>
      </c>
      <c r="S14" s="183">
        <v>0.6526071778814857</v>
      </c>
      <c r="T14" s="183">
        <v>1.4713453041261477</v>
      </c>
      <c r="U14" s="183">
        <v>13.881661213226359</v>
      </c>
      <c r="V14" s="183">
        <v>3.839948275565789</v>
      </c>
      <c r="W14" s="183">
        <v>0.98503634547299912</v>
      </c>
      <c r="X14" s="183">
        <v>4.8307539083439991E-3</v>
      </c>
      <c r="Y14" s="183">
        <v>9.2985424211999984E-3</v>
      </c>
      <c r="Z14" s="183">
        <v>7.3278679527090107E-3</v>
      </c>
      <c r="AA14" s="183">
        <v>5.0131395998089974E-3</v>
      </c>
      <c r="AB14" s="183">
        <v>2.6470303882062007E-2</v>
      </c>
      <c r="AC14" s="183">
        <v>2.3674387616799981</v>
      </c>
      <c r="AD14" s="183">
        <v>0.59545546095671953</v>
      </c>
      <c r="AE14" s="184"/>
      <c r="AF14" s="183">
        <v>527.76830042100005</v>
      </c>
      <c r="AG14" s="183">
        <v>324195.85564501904</v>
      </c>
      <c r="AH14" s="183">
        <v>51001.347257576017</v>
      </c>
      <c r="AI14" s="183">
        <v>15161.612649190001</v>
      </c>
      <c r="AJ14" s="183">
        <v>8173.1557986000007</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0.29982157499999995</v>
      </c>
      <c r="F15" s="183">
        <v>5.07023E-4</v>
      </c>
      <c r="G15" s="183">
        <v>4.9578190000000001E-2</v>
      </c>
      <c r="H15" s="183" t="s">
        <v>390</v>
      </c>
      <c r="I15" s="183">
        <v>7.2154100000000002E-4</v>
      </c>
      <c r="J15" s="183">
        <v>9.7164700000000007E-4</v>
      </c>
      <c r="K15" s="183">
        <v>1.3697439999999998E-3</v>
      </c>
      <c r="L15" s="183">
        <v>1.9842377500000003E-5</v>
      </c>
      <c r="M15" s="183">
        <v>2.9008373999999996E-2</v>
      </c>
      <c r="N15" s="183">
        <v>1.0464986923371999E-2</v>
      </c>
      <c r="O15" s="183">
        <v>4.1621738277279998E-3</v>
      </c>
      <c r="P15" s="183">
        <v>5.6474067447999994E-4</v>
      </c>
      <c r="Q15" s="183">
        <v>2.0805793985280005E-3</v>
      </c>
      <c r="R15" s="183">
        <v>1.6016472642951002E-2</v>
      </c>
      <c r="S15" s="183">
        <v>1.2977683419335001E-2</v>
      </c>
      <c r="T15" s="183">
        <v>2.1133286536822001E-2</v>
      </c>
      <c r="U15" s="183">
        <v>2.4624473574579998E-3</v>
      </c>
      <c r="V15" s="183">
        <v>0.14907784080737199</v>
      </c>
      <c r="W15" s="183">
        <v>3.1064707500000002E-4</v>
      </c>
      <c r="X15" s="183">
        <v>4.2589804930000005E-6</v>
      </c>
      <c r="Y15" s="183">
        <v>7.1902604389999989E-6</v>
      </c>
      <c r="Z15" s="183">
        <v>4.2103625950000003E-6</v>
      </c>
      <c r="AA15" s="183">
        <v>4.2116390789999996E-6</v>
      </c>
      <c r="AB15" s="183">
        <v>1.9871242604E-5</v>
      </c>
      <c r="AC15" s="183">
        <v>1.9089869999999997E-6</v>
      </c>
      <c r="AD15" s="183">
        <v>1.1929170000000001E-6</v>
      </c>
      <c r="AE15" s="184"/>
      <c r="AF15" s="183">
        <v>0.36209999999999998</v>
      </c>
      <c r="AG15" s="186" t="s">
        <v>391</v>
      </c>
      <c r="AH15" s="183">
        <v>9214.6518017909984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3.0365790000000001</v>
      </c>
      <c r="F16" s="183">
        <v>0.44814683900000002</v>
      </c>
      <c r="G16" s="183">
        <v>1.7498330000000002</v>
      </c>
      <c r="H16" s="183">
        <v>2.3E-5</v>
      </c>
      <c r="I16" s="183">
        <v>5.0690949999999999E-2</v>
      </c>
      <c r="J16" s="183">
        <v>7.0227620000000018E-2</v>
      </c>
      <c r="K16" s="183">
        <v>7.8753000000000004E-2</v>
      </c>
      <c r="L16" s="183">
        <v>2.0327070950000004E-4</v>
      </c>
      <c r="M16" s="183">
        <v>1.4696770000000001</v>
      </c>
      <c r="N16" s="183">
        <v>7.6750327506844004E-2</v>
      </c>
      <c r="O16" s="183">
        <v>5.5763024865729998E-3</v>
      </c>
      <c r="P16" s="183">
        <v>5.7394214875923E-2</v>
      </c>
      <c r="Q16" s="183">
        <v>1.6668641903055999E-2</v>
      </c>
      <c r="R16" s="183">
        <v>0.170914444062259</v>
      </c>
      <c r="S16" s="183">
        <v>1.9177826332616998E-2</v>
      </c>
      <c r="T16" s="183">
        <v>8.3383410296134997E-2</v>
      </c>
      <c r="U16" s="183">
        <v>0.84447705976668996</v>
      </c>
      <c r="V16" s="183">
        <v>0.172014283755239</v>
      </c>
      <c r="W16" s="183">
        <v>4.4582973729999996E-2</v>
      </c>
      <c r="X16" s="183">
        <v>2.6197454259247823E-2</v>
      </c>
      <c r="Y16" s="183">
        <v>1.984513124877337E-3</v>
      </c>
      <c r="Z16" s="183">
        <v>1.6597144634003368E-3</v>
      </c>
      <c r="AA16" s="183">
        <v>1.7053606683573369E-3</v>
      </c>
      <c r="AB16" s="183">
        <v>3.1547042515874826E-2</v>
      </c>
      <c r="AC16" s="183">
        <v>0.12573431970100002</v>
      </c>
      <c r="AD16" s="183">
        <v>1.0523339222E-2</v>
      </c>
      <c r="AE16" s="184"/>
      <c r="AF16" s="183">
        <v>78.761047999999988</v>
      </c>
      <c r="AG16" s="186">
        <v>18758.275874999999</v>
      </c>
      <c r="AH16" s="183">
        <v>25810.836496799002</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3.8976497840000048</v>
      </c>
      <c r="F17" s="183">
        <v>1.7110330999999999E-2</v>
      </c>
      <c r="G17" s="183">
        <v>5.9296824769999992</v>
      </c>
      <c r="H17" s="183">
        <v>4.7290999999999998E-5</v>
      </c>
      <c r="I17" s="183">
        <v>3.6036042000000004E-2</v>
      </c>
      <c r="J17" s="183">
        <v>5.0123018000000047E-2</v>
      </c>
      <c r="K17" s="183">
        <v>5.9696362000000024E-2</v>
      </c>
      <c r="L17" s="183">
        <v>3.7117123260000003E-4</v>
      </c>
      <c r="M17" s="183">
        <v>88.291005999999996</v>
      </c>
      <c r="N17" s="183">
        <v>0.34817246602119201</v>
      </c>
      <c r="O17" s="183">
        <v>1.6909602566626616E-2</v>
      </c>
      <c r="P17" s="183">
        <v>0.18598539120915461</v>
      </c>
      <c r="Q17" s="183">
        <v>1.0878038334928012E-2</v>
      </c>
      <c r="R17" s="183">
        <v>0.30351173953576521</v>
      </c>
      <c r="S17" s="183">
        <v>0.49554858266659269</v>
      </c>
      <c r="T17" s="183">
        <v>1.089711265771539E-2</v>
      </c>
      <c r="U17" s="183">
        <v>0.13054476534559425</v>
      </c>
      <c r="V17" s="183">
        <v>2.4048189451236293</v>
      </c>
      <c r="W17" s="183">
        <v>5.4204529972212034</v>
      </c>
      <c r="X17" s="183">
        <v>2.2688290220291432E-4</v>
      </c>
      <c r="Y17" s="183">
        <v>1.6374731767197232E-3</v>
      </c>
      <c r="Z17" s="183">
        <v>5.0592223567802312E-4</v>
      </c>
      <c r="AA17" s="183">
        <v>1.6626754518743079E-4</v>
      </c>
      <c r="AB17" s="183">
        <v>2.5365458597810917E-3</v>
      </c>
      <c r="AC17" s="183">
        <v>0.15788510832820679</v>
      </c>
      <c r="AD17" s="183">
        <v>0.32394572732816035</v>
      </c>
      <c r="AE17" s="184"/>
      <c r="AF17" s="183">
        <v>2.3269170000000003</v>
      </c>
      <c r="AG17" s="186">
        <v>7467.1420957999999</v>
      </c>
      <c r="AH17" s="183">
        <v>19246.028228426003</v>
      </c>
      <c r="AI17" s="186" t="s">
        <v>391</v>
      </c>
      <c r="AJ17" s="186" t="s">
        <v>391</v>
      </c>
      <c r="AK17" s="185" t="s">
        <v>391</v>
      </c>
      <c r="AL17" s="160" t="s">
        <v>49</v>
      </c>
    </row>
    <row r="18" spans="1:39" s="2" customFormat="1" ht="24.75" customHeight="1" thickBot="1" x14ac:dyDescent="0.3">
      <c r="A18" s="120" t="s">
        <v>53</v>
      </c>
      <c r="B18" s="120" t="s">
        <v>60</v>
      </c>
      <c r="C18" s="121" t="s">
        <v>61</v>
      </c>
      <c r="D18" s="181"/>
      <c r="E18" s="182">
        <v>0.15427136399999972</v>
      </c>
      <c r="F18" s="182">
        <v>8.9442710000000036E-3</v>
      </c>
      <c r="G18" s="182">
        <v>2.0128534999999999E-2</v>
      </c>
      <c r="H18" s="182" t="s">
        <v>391</v>
      </c>
      <c r="I18" s="182">
        <v>1.0449761999999982E-2</v>
      </c>
      <c r="J18" s="182">
        <v>1.3200862000000018E-2</v>
      </c>
      <c r="K18" s="182">
        <v>1.5309641999999977E-2</v>
      </c>
      <c r="L18" s="182">
        <v>1.2539714399999977E-5</v>
      </c>
      <c r="M18" s="182">
        <v>9.4703443000000109E-2</v>
      </c>
      <c r="N18" s="182">
        <v>9.2970343399999972E-7</v>
      </c>
      <c r="O18" s="182">
        <v>2.2771849200000001E-7</v>
      </c>
      <c r="P18" s="182">
        <v>3.3160575039999993E-5</v>
      </c>
      <c r="Q18" s="182">
        <v>3.9811691548000012E-5</v>
      </c>
      <c r="R18" s="182">
        <v>3.9609700400000004E-7</v>
      </c>
      <c r="S18" s="182">
        <v>3.1545170300000002E-7</v>
      </c>
      <c r="T18" s="182">
        <v>3.1355851400000002E-7</v>
      </c>
      <c r="U18" s="182">
        <v>4.3565259549999991E-6</v>
      </c>
      <c r="V18" s="182">
        <v>6.8844843399999977E-7</v>
      </c>
      <c r="W18" s="182">
        <v>1.6518266200000003E-4</v>
      </c>
      <c r="X18" s="182">
        <v>1.9726921200000005E-7</v>
      </c>
      <c r="Y18" s="182">
        <v>3.3091781800000003E-7</v>
      </c>
      <c r="Z18" s="182">
        <v>2.8786554300000003E-7</v>
      </c>
      <c r="AA18" s="182">
        <v>2.9729156800000001E-7</v>
      </c>
      <c r="AB18" s="183">
        <v>1.1133441460000003E-6</v>
      </c>
      <c r="AC18" s="182">
        <v>1.0403580000000003E-6</v>
      </c>
      <c r="AD18" s="182">
        <v>1.4E-11</v>
      </c>
      <c r="AE18" s="184"/>
      <c r="AF18" s="186">
        <v>0.10675</v>
      </c>
      <c r="AG18" s="186">
        <v>1.199875</v>
      </c>
      <c r="AH18" s="186">
        <v>2002.8612461589992</v>
      </c>
      <c r="AI18" s="186" t="s">
        <v>391</v>
      </c>
      <c r="AJ18" s="186" t="s">
        <v>391</v>
      </c>
      <c r="AK18" s="185" t="s">
        <v>391</v>
      </c>
      <c r="AL18" s="160" t="s">
        <v>49</v>
      </c>
    </row>
    <row r="19" spans="1:39" s="2" customFormat="1" ht="24.75" customHeight="1" thickBot="1" x14ac:dyDescent="0.3">
      <c r="A19" s="120" t="s">
        <v>53</v>
      </c>
      <c r="B19" s="120" t="s">
        <v>62</v>
      </c>
      <c r="C19" s="121" t="s">
        <v>63</v>
      </c>
      <c r="D19" s="181"/>
      <c r="E19" s="182">
        <v>3.2262701409999992</v>
      </c>
      <c r="F19" s="183">
        <v>0.10342555900000008</v>
      </c>
      <c r="G19" s="183">
        <v>2.6509872940000014</v>
      </c>
      <c r="H19" s="183">
        <v>3.0813983999999999E-2</v>
      </c>
      <c r="I19" s="183">
        <v>9.4133982000000005E-2</v>
      </c>
      <c r="J19" s="183">
        <v>0.12255894899999989</v>
      </c>
      <c r="K19" s="183">
        <v>0.14098018500000001</v>
      </c>
      <c r="L19" s="183">
        <v>2.8146060618000008E-3</v>
      </c>
      <c r="M19" s="183">
        <v>0.58907702199999923</v>
      </c>
      <c r="N19" s="183">
        <v>4.8518027530985067E-2</v>
      </c>
      <c r="O19" s="183">
        <v>7.2930836958329977E-3</v>
      </c>
      <c r="P19" s="183">
        <v>3.927003607274604E-2</v>
      </c>
      <c r="Q19" s="183">
        <v>3.1018412203203005E-2</v>
      </c>
      <c r="R19" s="183">
        <v>0.17450272968754627</v>
      </c>
      <c r="S19" s="183">
        <v>4.0521511123102955E-2</v>
      </c>
      <c r="T19" s="183">
        <v>1.0807218837613555</v>
      </c>
      <c r="U19" s="183">
        <v>0.82374084476215148</v>
      </c>
      <c r="V19" s="183">
        <v>0.50411419057303952</v>
      </c>
      <c r="W19" s="183">
        <v>0.11452353538800006</v>
      </c>
      <c r="X19" s="183">
        <v>5.9189244405000021E-5</v>
      </c>
      <c r="Y19" s="183">
        <v>1.1349722681899989E-4</v>
      </c>
      <c r="Z19" s="183">
        <v>6.8757484787999979E-5</v>
      </c>
      <c r="AA19" s="183">
        <v>7.4333403106999937E-5</v>
      </c>
      <c r="AB19" s="183">
        <v>3.1577735912399996E-4</v>
      </c>
      <c r="AC19" s="183">
        <v>0.12262115856799997</v>
      </c>
      <c r="AD19" s="183">
        <v>3.2986953882999978E-2</v>
      </c>
      <c r="AE19" s="184"/>
      <c r="AF19" s="183">
        <v>3642.0026315399996</v>
      </c>
      <c r="AG19" s="186">
        <v>18297.433901999997</v>
      </c>
      <c r="AH19" s="183">
        <v>22173.746468000998</v>
      </c>
      <c r="AI19" s="183">
        <v>248.71225000000001</v>
      </c>
      <c r="AJ19" s="186" t="s">
        <v>391</v>
      </c>
      <c r="AK19" s="185" t="s">
        <v>391</v>
      </c>
      <c r="AL19" s="160" t="s">
        <v>49</v>
      </c>
    </row>
    <row r="20" spans="1:39" s="2" customFormat="1" ht="24.75" customHeight="1" thickBot="1" x14ac:dyDescent="0.3">
      <c r="A20" s="120" t="s">
        <v>53</v>
      </c>
      <c r="B20" s="120" t="s">
        <v>64</v>
      </c>
      <c r="C20" s="121" t="s">
        <v>65</v>
      </c>
      <c r="D20" s="181"/>
      <c r="E20" s="182">
        <v>1.8908741709999999</v>
      </c>
      <c r="F20" s="183">
        <v>0.4067937900000001</v>
      </c>
      <c r="G20" s="183">
        <v>0.5723165859999999</v>
      </c>
      <c r="H20" s="183">
        <v>2.496E-3</v>
      </c>
      <c r="I20" s="183">
        <v>3.6970356999999995E-2</v>
      </c>
      <c r="J20" s="183">
        <v>5.6056628999999997E-2</v>
      </c>
      <c r="K20" s="183">
        <v>6.6073093999999985E-2</v>
      </c>
      <c r="L20" s="183">
        <v>5.9152571199999995E-4</v>
      </c>
      <c r="M20" s="183">
        <v>0.66387808000000015</v>
      </c>
      <c r="N20" s="183">
        <v>1.1837635899094845E-2</v>
      </c>
      <c r="O20" s="183">
        <v>1.6186810325820773E-3</v>
      </c>
      <c r="P20" s="183">
        <v>2.3074937094969841E-2</v>
      </c>
      <c r="Q20" s="183">
        <v>5.6857168708353834E-3</v>
      </c>
      <c r="R20" s="183">
        <v>3.6913208221970022E-2</v>
      </c>
      <c r="S20" s="183">
        <v>1.0859814927951071E-2</v>
      </c>
      <c r="T20" s="183">
        <v>3.125966421362987E-2</v>
      </c>
      <c r="U20" s="183">
        <v>0.1460357093291485</v>
      </c>
      <c r="V20" s="183">
        <v>3.6255493448905045E-2</v>
      </c>
      <c r="W20" s="183">
        <v>3.7578414254400005E-2</v>
      </c>
      <c r="X20" s="183">
        <v>1.2794164690100004E-4</v>
      </c>
      <c r="Y20" s="183">
        <v>3.718536342580004E-4</v>
      </c>
      <c r="Z20" s="183">
        <v>1.8184417328400001E-4</v>
      </c>
      <c r="AA20" s="183">
        <v>9.8860809883000058E-5</v>
      </c>
      <c r="AB20" s="183">
        <v>7.8050026432600048E-4</v>
      </c>
      <c r="AC20" s="183">
        <v>3.3632949143000017E-2</v>
      </c>
      <c r="AD20" s="183">
        <v>9.5255007208406156E-3</v>
      </c>
      <c r="AE20" s="184"/>
      <c r="AF20" s="183">
        <v>34.083610100000001</v>
      </c>
      <c r="AG20" s="186">
        <v>3231.1292269999999</v>
      </c>
      <c r="AH20" s="183">
        <v>3562.059275946001</v>
      </c>
      <c r="AI20" s="183">
        <v>22382.340702260004</v>
      </c>
      <c r="AJ20" s="186" t="s">
        <v>391</v>
      </c>
      <c r="AK20" s="185" t="s">
        <v>391</v>
      </c>
      <c r="AL20" s="160" t="s">
        <v>49</v>
      </c>
    </row>
    <row r="21" spans="1:39" s="2" customFormat="1" ht="24.75" customHeight="1" thickBot="1" x14ac:dyDescent="0.3">
      <c r="A21" s="120" t="s">
        <v>53</v>
      </c>
      <c r="B21" s="120" t="s">
        <v>66</v>
      </c>
      <c r="C21" s="121" t="s">
        <v>67</v>
      </c>
      <c r="D21" s="181"/>
      <c r="E21" s="182">
        <v>0.70203269199999863</v>
      </c>
      <c r="F21" s="183">
        <v>7.6531937999999994E-2</v>
      </c>
      <c r="G21" s="183">
        <v>1.2530167750000023</v>
      </c>
      <c r="H21" s="183">
        <v>7.1876011021919988E-3</v>
      </c>
      <c r="I21" s="183">
        <v>3.4846151999999977E-2</v>
      </c>
      <c r="J21" s="183">
        <v>5.159549699999999E-2</v>
      </c>
      <c r="K21" s="183">
        <v>7.1058779000000044E-2</v>
      </c>
      <c r="L21" s="183">
        <v>1.1464384007999992E-3</v>
      </c>
      <c r="M21" s="183">
        <v>1.3054283829999995</v>
      </c>
      <c r="N21" s="183">
        <v>2.7024630000000004E-6</v>
      </c>
      <c r="O21" s="183">
        <v>1.4224763989469991E-3</v>
      </c>
      <c r="P21" s="183">
        <v>5.7982541771030016E-3</v>
      </c>
      <c r="Q21" s="183">
        <v>1.1043211132409992E-2</v>
      </c>
      <c r="R21" s="183">
        <v>1.9132785466926965E-2</v>
      </c>
      <c r="S21" s="183">
        <v>1.2263342261869987E-2</v>
      </c>
      <c r="T21" s="183">
        <v>5.5376420408307127E-2</v>
      </c>
      <c r="U21" s="183">
        <v>7.5295639918870033E-2</v>
      </c>
      <c r="V21" s="183">
        <v>3.1883536311713048E-2</v>
      </c>
      <c r="W21" s="183">
        <v>2.5475426463999952E-2</v>
      </c>
      <c r="X21" s="183">
        <v>7.4840746400000178E-5</v>
      </c>
      <c r="Y21" s="183">
        <v>1.7610545357000002E-4</v>
      </c>
      <c r="Z21" s="183">
        <v>1.1378542673100014E-4</v>
      </c>
      <c r="AA21" s="183">
        <v>7.7588706099000087E-5</v>
      </c>
      <c r="AB21" s="183">
        <v>4.4232033280400062E-4</v>
      </c>
      <c r="AC21" s="183">
        <v>1.7010545522000018E-2</v>
      </c>
      <c r="AD21" s="183">
        <v>3.4242173559999997E-3</v>
      </c>
      <c r="AE21" s="184"/>
      <c r="AF21" s="183">
        <v>31.740214859999991</v>
      </c>
      <c r="AG21" s="183">
        <v>2189.5171769200001</v>
      </c>
      <c r="AH21" s="183">
        <v>9957.3539355829871</v>
      </c>
      <c r="AI21" s="183">
        <v>893.5136377739999</v>
      </c>
      <c r="AJ21" s="186" t="s">
        <v>391</v>
      </c>
      <c r="AK21" s="185" t="s">
        <v>391</v>
      </c>
      <c r="AL21" s="160" t="s">
        <v>49</v>
      </c>
    </row>
    <row r="22" spans="1:39" s="2" customFormat="1" ht="24.75" customHeight="1" thickBot="1" x14ac:dyDescent="0.3">
      <c r="A22" s="120" t="s">
        <v>53</v>
      </c>
      <c r="B22" s="123" t="s">
        <v>68</v>
      </c>
      <c r="C22" s="121" t="s">
        <v>69</v>
      </c>
      <c r="D22" s="181"/>
      <c r="E22" s="182">
        <v>7.6404776239999999</v>
      </c>
      <c r="F22" s="183">
        <v>0.31041831335199993</v>
      </c>
      <c r="G22" s="183">
        <v>3.0579630489999987</v>
      </c>
      <c r="H22" s="183">
        <v>0.2933473510000002</v>
      </c>
      <c r="I22" s="183">
        <v>0.15037376699999982</v>
      </c>
      <c r="J22" s="183">
        <v>0.22841234800000021</v>
      </c>
      <c r="K22" s="183">
        <v>0.28842806999999937</v>
      </c>
      <c r="L22" s="183">
        <v>3.278148120599996E-3</v>
      </c>
      <c r="M22" s="183">
        <v>17.746072852000022</v>
      </c>
      <c r="N22" s="183">
        <v>0.20301502077533762</v>
      </c>
      <c r="O22" s="183">
        <v>2.5971479168533616E-2</v>
      </c>
      <c r="P22" s="183">
        <v>7.2561842515146996E-2</v>
      </c>
      <c r="Q22" s="183">
        <v>4.2912458512729436E-2</v>
      </c>
      <c r="R22" s="183">
        <v>6.1991415609388756E-2</v>
      </c>
      <c r="S22" s="183">
        <v>0.12412590034446708</v>
      </c>
      <c r="T22" s="183">
        <v>4.07029603655472E-2</v>
      </c>
      <c r="U22" s="183">
        <v>8.1122419288610678E-2</v>
      </c>
      <c r="V22" s="183">
        <v>1.3153479703639461</v>
      </c>
      <c r="W22" s="183">
        <v>0.17126104091799998</v>
      </c>
      <c r="X22" s="183">
        <v>1.6426399291319957E-3</v>
      </c>
      <c r="Y22" s="183">
        <v>2.8368109388279962E-3</v>
      </c>
      <c r="Z22" s="183">
        <v>1.0151850372819991E-3</v>
      </c>
      <c r="AA22" s="183">
        <v>8.0683212713399935E-4</v>
      </c>
      <c r="AB22" s="183">
        <v>6.3014680323699905E-3</v>
      </c>
      <c r="AC22" s="183">
        <v>1.7593046457000001E-2</v>
      </c>
      <c r="AD22" s="183">
        <v>1.2430592580000002E-2</v>
      </c>
      <c r="AE22" s="184"/>
      <c r="AF22" s="183">
        <v>733.01004932600006</v>
      </c>
      <c r="AG22" s="183">
        <v>8409.3462557399998</v>
      </c>
      <c r="AH22" s="183">
        <v>21556.591485439003</v>
      </c>
      <c r="AI22" s="183">
        <v>702.97886042000005</v>
      </c>
      <c r="AJ22" s="183">
        <v>7385.9987236200004</v>
      </c>
      <c r="AK22" s="185" t="s">
        <v>391</v>
      </c>
      <c r="AL22" s="160" t="s">
        <v>49</v>
      </c>
    </row>
    <row r="23" spans="1:39" s="2" customFormat="1" ht="24.75" customHeight="1" thickBot="1" x14ac:dyDescent="0.3">
      <c r="A23" s="120" t="s">
        <v>70</v>
      </c>
      <c r="B23" s="123" t="s">
        <v>393</v>
      </c>
      <c r="C23" s="121" t="s">
        <v>394</v>
      </c>
      <c r="E23" s="183">
        <v>6.2800000000000009E-2</v>
      </c>
      <c r="F23" s="183">
        <v>2.1440000000000001E-2</v>
      </c>
      <c r="G23" s="183">
        <v>8.0000000000000004E-4</v>
      </c>
      <c r="H23" s="183">
        <v>3.2000000000000003E-4</v>
      </c>
      <c r="I23" s="183">
        <v>3.9199999999999999E-3</v>
      </c>
      <c r="J23" s="183">
        <v>3.9199999999999999E-3</v>
      </c>
      <c r="K23" s="183">
        <v>3.9199999999999999E-3</v>
      </c>
      <c r="L23" s="183">
        <v>3.1199999999999999E-3</v>
      </c>
      <c r="M23" s="183">
        <v>0.24076000000000003</v>
      </c>
      <c r="N23" s="183">
        <v>1.5000000000000002E-5</v>
      </c>
      <c r="O23" s="183">
        <v>4.0000000000000002E-4</v>
      </c>
      <c r="P23" s="183">
        <v>2.12E-4</v>
      </c>
      <c r="Q23" s="183">
        <v>3.9999999999999998E-6</v>
      </c>
      <c r="R23" s="183">
        <v>2E-3</v>
      </c>
      <c r="S23" s="183">
        <v>6.8000000000000005E-2</v>
      </c>
      <c r="T23" s="183">
        <v>2.8E-3</v>
      </c>
      <c r="U23" s="183">
        <v>4.0000000000000002E-4</v>
      </c>
      <c r="V23" s="183">
        <v>0.04</v>
      </c>
      <c r="W23" s="183" t="s">
        <v>390</v>
      </c>
      <c r="X23" s="183">
        <v>1.2000000000000001E-3</v>
      </c>
      <c r="Y23" s="183">
        <v>2E-3</v>
      </c>
      <c r="Z23" s="183">
        <v>1.3760000000000001E-3</v>
      </c>
      <c r="AA23" s="183">
        <v>8.4800000000000001E-4</v>
      </c>
      <c r="AB23" s="183">
        <v>5.424E-3</v>
      </c>
      <c r="AC23" s="183" t="s">
        <v>391</v>
      </c>
      <c r="AD23" s="183" t="s">
        <v>391</v>
      </c>
      <c r="AE23" s="184"/>
      <c r="AF23" s="183">
        <v>1420.221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2.2980368429999962</v>
      </c>
      <c r="F24" s="182">
        <v>0.63640124199999892</v>
      </c>
      <c r="G24" s="182">
        <v>0.51508923199999967</v>
      </c>
      <c r="H24" s="183">
        <v>7.0634228000000049E-2</v>
      </c>
      <c r="I24" s="182">
        <v>9.8001699999999997E-2</v>
      </c>
      <c r="J24" s="182">
        <v>0.14165999699999968</v>
      </c>
      <c r="K24" s="182">
        <v>0.18743711400000024</v>
      </c>
      <c r="L24" s="182">
        <v>4.79228313E-3</v>
      </c>
      <c r="M24" s="182">
        <v>2.5560176049999552</v>
      </c>
      <c r="N24" s="182">
        <v>5.6939071882242058E-2</v>
      </c>
      <c r="O24" s="182">
        <v>2.0717951358355972E-2</v>
      </c>
      <c r="P24" s="182">
        <v>7.065664747074988E-3</v>
      </c>
      <c r="Q24" s="182">
        <v>1.4688289499922026E-2</v>
      </c>
      <c r="R24" s="182">
        <v>4.2214851306175034E-2</v>
      </c>
      <c r="S24" s="182">
        <v>2.0968250778086003E-2</v>
      </c>
      <c r="T24" s="182">
        <v>6.6849093031073309E-2</v>
      </c>
      <c r="U24" s="182">
        <v>8.3331755860169918E-3</v>
      </c>
      <c r="V24" s="182">
        <v>0.80628643766606378</v>
      </c>
      <c r="W24" s="182">
        <v>0.19785380362599955</v>
      </c>
      <c r="X24" s="182">
        <v>1.5301589008973999E-2</v>
      </c>
      <c r="Y24" s="182">
        <v>2.473721870510007E-2</v>
      </c>
      <c r="Z24" s="182">
        <v>7.8673217633439679E-3</v>
      </c>
      <c r="AA24" s="182">
        <v>6.2211833998509778E-3</v>
      </c>
      <c r="AB24" s="183">
        <v>5.4127312877244003E-2</v>
      </c>
      <c r="AC24" s="182">
        <v>2.6722672067999956E-2</v>
      </c>
      <c r="AD24" s="182">
        <v>8.5003840910000458E-3</v>
      </c>
      <c r="AE24" s="184"/>
      <c r="AF24" s="183">
        <v>215.21376671000002</v>
      </c>
      <c r="AG24" s="186">
        <v>272.40866999999992</v>
      </c>
      <c r="AH24" s="183">
        <v>15486.485239156986</v>
      </c>
      <c r="AI24" s="183">
        <v>6512.7007242999998</v>
      </c>
      <c r="AJ24" s="186" t="s">
        <v>391</v>
      </c>
      <c r="AK24" s="185" t="s">
        <v>391</v>
      </c>
      <c r="AL24" s="160" t="s">
        <v>49</v>
      </c>
    </row>
    <row r="25" spans="1:39" s="2" customFormat="1" ht="24.75" customHeight="1" thickBot="1" x14ac:dyDescent="0.3">
      <c r="A25" s="120" t="s">
        <v>73</v>
      </c>
      <c r="B25" s="123" t="s">
        <v>74</v>
      </c>
      <c r="C25" s="125" t="s">
        <v>75</v>
      </c>
      <c r="D25" s="181"/>
      <c r="E25" s="182">
        <v>0.19312356252688018</v>
      </c>
      <c r="F25" s="182">
        <v>2.3574070863531017E-2</v>
      </c>
      <c r="G25" s="182">
        <v>1.1449811161972943E-2</v>
      </c>
      <c r="H25" s="182" t="s">
        <v>390</v>
      </c>
      <c r="I25" s="182">
        <v>1.5199139285968697E-3</v>
      </c>
      <c r="J25" s="182">
        <v>1.5199139285968697E-3</v>
      </c>
      <c r="K25" s="182">
        <v>1.5199139285968697E-3</v>
      </c>
      <c r="L25" s="182">
        <v>7.2955868572649745E-4</v>
      </c>
      <c r="M25" s="182">
        <v>0.12278046634103702</v>
      </c>
      <c r="N25" s="182" t="s">
        <v>390</v>
      </c>
      <c r="O25" s="182">
        <v>1.1858733041459965E-4</v>
      </c>
      <c r="P25" s="182">
        <v>7.2242856459468752E-5</v>
      </c>
      <c r="Q25" s="182">
        <v>1.3630727633862029E-6</v>
      </c>
      <c r="R25" s="182">
        <v>4.0892182901586092E-4</v>
      </c>
      <c r="S25" s="182">
        <v>2.8897142583787501E-4</v>
      </c>
      <c r="T25" s="182">
        <v>1.1995040317798587E-4</v>
      </c>
      <c r="U25" s="182">
        <v>1.3630727633862029E-6</v>
      </c>
      <c r="V25" s="182">
        <v>2.3690204627652207E-2</v>
      </c>
      <c r="W25" s="182" t="s">
        <v>390</v>
      </c>
      <c r="X25" s="182">
        <v>6.9516710932696342E-5</v>
      </c>
      <c r="Y25" s="182">
        <v>4.198264111229505E-4</v>
      </c>
      <c r="Z25" s="182">
        <v>4.688970306048538E-4</v>
      </c>
      <c r="AA25" s="182">
        <v>1.0768274830751004E-4</v>
      </c>
      <c r="AB25" s="183">
        <v>1.0659229009680107E-3</v>
      </c>
      <c r="AC25" s="183" t="s">
        <v>391</v>
      </c>
      <c r="AD25" s="183" t="s">
        <v>391</v>
      </c>
      <c r="AE25" s="184"/>
      <c r="AF25" s="183">
        <v>596.88956308681827</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5.1554446788417328E-2</v>
      </c>
      <c r="F26" s="183">
        <v>3.9830172240077337E-2</v>
      </c>
      <c r="G26" s="183">
        <v>4.902898968545173E-3</v>
      </c>
      <c r="H26" s="183" t="s">
        <v>390</v>
      </c>
      <c r="I26" s="183">
        <v>3.8048838092120127E-4</v>
      </c>
      <c r="J26" s="183">
        <v>3.8048838092120127E-4</v>
      </c>
      <c r="K26" s="183">
        <v>3.8048838092120127E-4</v>
      </c>
      <c r="L26" s="183">
        <v>5.7073257138180188E-5</v>
      </c>
      <c r="M26" s="183">
        <v>1.370655859491364</v>
      </c>
      <c r="N26" s="183">
        <v>1.1185579327785815</v>
      </c>
      <c r="O26" s="183">
        <v>5.3823208107246221E-5</v>
      </c>
      <c r="P26" s="183">
        <v>3.6199951188361701E-5</v>
      </c>
      <c r="Q26" s="183">
        <v>9.0152929436184944E-7</v>
      </c>
      <c r="R26" s="183">
        <v>1.5143080156572046E-4</v>
      </c>
      <c r="S26" s="183">
        <v>1.5638090616626314E-4</v>
      </c>
      <c r="T26" s="183">
        <v>5.7780861385545722E-5</v>
      </c>
      <c r="U26" s="183">
        <v>7.4068066362828956E-7</v>
      </c>
      <c r="V26" s="183">
        <v>1.0761087412328028E-2</v>
      </c>
      <c r="W26" s="183" t="s">
        <v>390</v>
      </c>
      <c r="X26" s="183">
        <v>3.0214828200565446E-5</v>
      </c>
      <c r="Y26" s="183">
        <v>1.4175392969359145E-4</v>
      </c>
      <c r="Z26" s="183">
        <v>1.5040338694205112E-4</v>
      </c>
      <c r="AA26" s="183">
        <v>4.7415216906019234E-5</v>
      </c>
      <c r="AB26" s="183">
        <v>3.6978736174222727E-4</v>
      </c>
      <c r="AC26" s="183" t="s">
        <v>391</v>
      </c>
      <c r="AD26" s="183" t="s">
        <v>391</v>
      </c>
      <c r="AE26" s="184"/>
      <c r="AF26" s="183">
        <v>251.85542853401228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25.619044111449643</v>
      </c>
      <c r="F27" s="183">
        <v>4.7873162513326148</v>
      </c>
      <c r="G27" s="183">
        <v>7.386908310618176E-2</v>
      </c>
      <c r="H27" s="183">
        <v>0.73627634634729355</v>
      </c>
      <c r="I27" s="183">
        <v>0.75033224705137735</v>
      </c>
      <c r="J27" s="183">
        <v>0.75033224705137735</v>
      </c>
      <c r="K27" s="183">
        <v>0.75033224705137735</v>
      </c>
      <c r="L27" s="183">
        <v>0.48328830370301556</v>
      </c>
      <c r="M27" s="183">
        <v>54.273011459829505</v>
      </c>
      <c r="N27" s="183">
        <v>0.63288069797485969</v>
      </c>
      <c r="O27" s="183">
        <v>3.6998431941387145E-4</v>
      </c>
      <c r="P27" s="183">
        <v>2.2234036887168945E-2</v>
      </c>
      <c r="Q27" s="183">
        <v>6.04094231062132E-4</v>
      </c>
      <c r="R27" s="183">
        <v>2.526012334928382E-2</v>
      </c>
      <c r="S27" s="183">
        <v>1.7313195792074479E-2</v>
      </c>
      <c r="T27" s="183">
        <v>3.5180533941396629E-3</v>
      </c>
      <c r="U27" s="183">
        <v>4.682198232965205E-4</v>
      </c>
      <c r="V27" s="183">
        <v>8.0203335960405228E-2</v>
      </c>
      <c r="W27" s="183">
        <v>1.2007011999999999</v>
      </c>
      <c r="X27" s="183">
        <v>7.3040099194700003E-2</v>
      </c>
      <c r="Y27" s="183">
        <v>7.4381328558999996E-2</v>
      </c>
      <c r="Z27" s="183">
        <v>5.4760725210500003E-2</v>
      </c>
      <c r="AA27" s="183">
        <v>6.6396653396100014E-2</v>
      </c>
      <c r="AB27" s="183">
        <v>0.26857880636030002</v>
      </c>
      <c r="AC27" s="183">
        <v>1.2007020999999999E-3</v>
      </c>
      <c r="AD27" s="183">
        <v>2.4034760000000001E-4</v>
      </c>
      <c r="AE27" s="184"/>
      <c r="AF27" s="183">
        <v>137737.28146561841</v>
      </c>
      <c r="AG27" s="186" t="s">
        <v>391</v>
      </c>
      <c r="AH27" s="183">
        <v>1139.5165803468999</v>
      </c>
      <c r="AI27" s="183">
        <v>8076.3740436758999</v>
      </c>
      <c r="AJ27" s="186" t="s">
        <v>391</v>
      </c>
      <c r="AK27" s="185" t="s">
        <v>391</v>
      </c>
      <c r="AL27" s="160" t="s">
        <v>49</v>
      </c>
    </row>
    <row r="28" spans="1:39" s="2" customFormat="1" ht="24.75" customHeight="1" thickBot="1" x14ac:dyDescent="0.3">
      <c r="A28" s="120" t="s">
        <v>78</v>
      </c>
      <c r="B28" s="120" t="s">
        <v>81</v>
      </c>
      <c r="C28" s="121" t="s">
        <v>82</v>
      </c>
      <c r="D28" s="181"/>
      <c r="E28" s="182">
        <v>8.7400958636722237</v>
      </c>
      <c r="F28" s="183">
        <v>0.56589761253228121</v>
      </c>
      <c r="G28" s="183">
        <v>1.4203126513119554E-2</v>
      </c>
      <c r="H28" s="183">
        <v>4.9562143314858385E-2</v>
      </c>
      <c r="I28" s="183">
        <v>0.22570621712843339</v>
      </c>
      <c r="J28" s="183">
        <v>0.22570621712843339</v>
      </c>
      <c r="K28" s="183">
        <v>0.22570621712843339</v>
      </c>
      <c r="L28" s="183">
        <v>0.14902349037253479</v>
      </c>
      <c r="M28" s="183">
        <v>3.1603089150233079</v>
      </c>
      <c r="N28" s="183">
        <v>2.0181383049423747E-2</v>
      </c>
      <c r="O28" s="183">
        <v>4.1909447631467647E-5</v>
      </c>
      <c r="P28" s="183">
        <v>3.9089321698798415E-3</v>
      </c>
      <c r="Q28" s="183">
        <v>7.9551141030489476E-5</v>
      </c>
      <c r="R28" s="183">
        <v>5.9424381749620071E-3</v>
      </c>
      <c r="S28" s="183">
        <v>3.9966780054497249E-3</v>
      </c>
      <c r="T28" s="183">
        <v>2.3165410401255814E-4</v>
      </c>
      <c r="U28" s="183">
        <v>7.5283386798043672E-5</v>
      </c>
      <c r="V28" s="183">
        <v>1.3422976996674475E-2</v>
      </c>
      <c r="W28" s="183">
        <v>0.215721</v>
      </c>
      <c r="X28" s="183">
        <v>1.5789599963000001E-2</v>
      </c>
      <c r="Y28" s="183">
        <v>1.7709656462200001E-2</v>
      </c>
      <c r="Z28" s="183">
        <v>1.38618679836E-2</v>
      </c>
      <c r="AA28" s="183">
        <v>1.47799932845E-2</v>
      </c>
      <c r="AB28" s="183">
        <v>6.2141117693300003E-2</v>
      </c>
      <c r="AC28" s="183">
        <v>2.1572130000000001E-4</v>
      </c>
      <c r="AD28" s="183">
        <v>4.3312300000000002E-5</v>
      </c>
      <c r="AE28" s="184"/>
      <c r="AF28" s="183">
        <v>28308.532936487201</v>
      </c>
      <c r="AG28" s="186" t="s">
        <v>391</v>
      </c>
      <c r="AH28" s="183" t="s">
        <v>391</v>
      </c>
      <c r="AI28" s="183">
        <v>1950.8670701476999</v>
      </c>
      <c r="AJ28" s="186" t="s">
        <v>391</v>
      </c>
      <c r="AK28" s="185" t="s">
        <v>391</v>
      </c>
      <c r="AL28" s="160" t="s">
        <v>49</v>
      </c>
    </row>
    <row r="29" spans="1:39" s="2" customFormat="1" ht="24.75" customHeight="1" thickBot="1" x14ac:dyDescent="0.3">
      <c r="A29" s="120" t="s">
        <v>78</v>
      </c>
      <c r="B29" s="120" t="s">
        <v>83</v>
      </c>
      <c r="C29" s="121" t="s">
        <v>84</v>
      </c>
      <c r="D29" s="181"/>
      <c r="E29" s="182">
        <v>14.64087523783974</v>
      </c>
      <c r="F29" s="183">
        <v>0.51038972997458443</v>
      </c>
      <c r="G29" s="183">
        <v>3.3859438465470716E-2</v>
      </c>
      <c r="H29" s="183">
        <v>5.883774795819998E-2</v>
      </c>
      <c r="I29" s="183">
        <v>0.2638416223547263</v>
      </c>
      <c r="J29" s="183">
        <v>0.2638416223547263</v>
      </c>
      <c r="K29" s="183">
        <v>0.2638416223547263</v>
      </c>
      <c r="L29" s="183">
        <v>0.14597176122577013</v>
      </c>
      <c r="M29" s="183">
        <v>4.8573237275450252</v>
      </c>
      <c r="N29" s="183">
        <v>1.0076697247042318E-3</v>
      </c>
      <c r="O29" s="183">
        <v>8.4700640104111059E-5</v>
      </c>
      <c r="P29" s="183">
        <v>8.9739308559995817E-3</v>
      </c>
      <c r="Q29" s="183">
        <v>1.6936658424793264E-4</v>
      </c>
      <c r="R29" s="183">
        <v>1.4389498036698688E-2</v>
      </c>
      <c r="S29" s="183">
        <v>9.6495236111356786E-3</v>
      </c>
      <c r="T29" s="183">
        <v>3.3932299982078663E-4</v>
      </c>
      <c r="U29" s="183">
        <v>1.6933188828764314E-4</v>
      </c>
      <c r="V29" s="183">
        <v>3.0478699012967073E-2</v>
      </c>
      <c r="W29" s="183">
        <v>0.1280298</v>
      </c>
      <c r="X29" s="183">
        <v>7.5970483367000007E-3</v>
      </c>
      <c r="Y29" s="183">
        <v>4.6004348258999996E-2</v>
      </c>
      <c r="Z29" s="183">
        <v>5.1406693742800005E-2</v>
      </c>
      <c r="AA29" s="183">
        <v>1.18176307461E-2</v>
      </c>
      <c r="AB29" s="183">
        <v>0.1168257210846</v>
      </c>
      <c r="AC29" s="183">
        <v>8.3219099999999997E-5</v>
      </c>
      <c r="AD29" s="183">
        <v>1.8473200000000001E-5</v>
      </c>
      <c r="AE29" s="184"/>
      <c r="AF29" s="183">
        <v>67309.619953801099</v>
      </c>
      <c r="AG29" s="186" t="s">
        <v>391</v>
      </c>
      <c r="AH29" s="183">
        <v>2017.3834196533001</v>
      </c>
      <c r="AI29" s="183">
        <v>4742.9154833967996</v>
      </c>
      <c r="AJ29" s="186" t="s">
        <v>391</v>
      </c>
      <c r="AK29" s="185" t="s">
        <v>391</v>
      </c>
      <c r="AL29" s="160" t="s">
        <v>49</v>
      </c>
    </row>
    <row r="30" spans="1:39" s="2" customFormat="1" ht="24.75" customHeight="1" thickBot="1" x14ac:dyDescent="0.3">
      <c r="A30" s="120" t="s">
        <v>78</v>
      </c>
      <c r="B30" s="120" t="s">
        <v>85</v>
      </c>
      <c r="C30" s="121" t="s">
        <v>86</v>
      </c>
      <c r="D30" s="181"/>
      <c r="E30" s="182">
        <v>0.31474605732423039</v>
      </c>
      <c r="F30" s="183">
        <v>1.1076060566487929</v>
      </c>
      <c r="G30" s="183">
        <v>9.4309147118843946E-4</v>
      </c>
      <c r="H30" s="183">
        <v>2.7297267605890462E-3</v>
      </c>
      <c r="I30" s="183">
        <v>2.4520039056385615E-2</v>
      </c>
      <c r="J30" s="183">
        <v>2.4520039056385615E-2</v>
      </c>
      <c r="K30" s="183">
        <v>2.4520039056385615E-2</v>
      </c>
      <c r="L30" s="183">
        <v>4.0325531039721646E-3</v>
      </c>
      <c r="M30" s="183">
        <v>12.9234348004811</v>
      </c>
      <c r="N30" s="183">
        <v>2.1806264886906703E-2</v>
      </c>
      <c r="O30" s="183">
        <v>1.0913560326600386E-5</v>
      </c>
      <c r="P30" s="183">
        <v>4.0934106629150524E-4</v>
      </c>
      <c r="Q30" s="183">
        <v>1.4093211851622717E-5</v>
      </c>
      <c r="R30" s="183">
        <v>3.0406916854731209E-4</v>
      </c>
      <c r="S30" s="183">
        <v>4.7227710249093827E-4</v>
      </c>
      <c r="T30" s="183">
        <v>1.1854493080344851E-4</v>
      </c>
      <c r="U30" s="183">
        <v>1.0920172679875614E-5</v>
      </c>
      <c r="V30" s="183">
        <v>1.7024289557075602E-3</v>
      </c>
      <c r="W30" s="183">
        <v>3.1793000000000002E-2</v>
      </c>
      <c r="X30" s="183">
        <v>5.5199703060000011E-4</v>
      </c>
      <c r="Y30" s="183">
        <v>8.4842243700000003E-4</v>
      </c>
      <c r="Z30" s="183">
        <v>3.8922787450000005E-4</v>
      </c>
      <c r="AA30" s="183">
        <v>9.664066223E-4</v>
      </c>
      <c r="AB30" s="183">
        <v>2.7560539644E-3</v>
      </c>
      <c r="AC30" s="183">
        <v>3.17935E-5</v>
      </c>
      <c r="AD30" s="183">
        <v>2.32192E-5</v>
      </c>
      <c r="AE30" s="184"/>
      <c r="AF30" s="183">
        <v>1956.2945939126</v>
      </c>
      <c r="AG30" s="186" t="s">
        <v>391</v>
      </c>
      <c r="AH30" s="186" t="s">
        <v>391</v>
      </c>
      <c r="AI30" s="183">
        <v>89.495029116300003</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6.1013734224175282</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276.02012615759998</v>
      </c>
      <c r="AG31" s="186" t="s">
        <v>391</v>
      </c>
      <c r="AH31" s="186" t="s">
        <v>391</v>
      </c>
      <c r="AI31" s="186">
        <v>12.590090157100001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1.1223919773434925</v>
      </c>
      <c r="J32" s="183">
        <v>2.2378361160112421</v>
      </c>
      <c r="K32" s="183">
        <v>2.7795272233719883</v>
      </c>
      <c r="L32" s="183">
        <v>0.23487766429622009</v>
      </c>
      <c r="M32" s="188" t="s">
        <v>391</v>
      </c>
      <c r="N32" s="183">
        <v>9.3350553034228039</v>
      </c>
      <c r="O32" s="183">
        <v>3.9619357268765434E-2</v>
      </c>
      <c r="P32" s="183" t="s">
        <v>390</v>
      </c>
      <c r="Q32" s="183">
        <v>0.10613228269259993</v>
      </c>
      <c r="R32" s="183">
        <v>3.4976737093980126</v>
      </c>
      <c r="S32" s="183">
        <v>76.906694197149221</v>
      </c>
      <c r="T32" s="183">
        <v>0.5288515145805317</v>
      </c>
      <c r="U32" s="183">
        <v>5.5590544467439669E-2</v>
      </c>
      <c r="V32" s="183">
        <v>22.526396876518792</v>
      </c>
      <c r="W32" s="183" t="s">
        <v>390</v>
      </c>
      <c r="X32" s="183">
        <v>6.0167427795046425E-4</v>
      </c>
      <c r="Y32" s="183">
        <v>3.4149080640431752E-4</v>
      </c>
      <c r="Z32" s="183">
        <v>5.041054761206592E-4</v>
      </c>
      <c r="AA32" s="183" t="s">
        <v>390</v>
      </c>
      <c r="AB32" s="183">
        <v>1.4472705604754409E-3</v>
      </c>
      <c r="AC32" s="183" t="s">
        <v>391</v>
      </c>
      <c r="AD32" s="183" t="s">
        <v>390</v>
      </c>
      <c r="AE32" s="184"/>
      <c r="AF32" s="185" t="s">
        <v>391</v>
      </c>
      <c r="AG32" s="185" t="s">
        <v>391</v>
      </c>
      <c r="AH32" s="185" t="s">
        <v>391</v>
      </c>
      <c r="AI32" s="185" t="s">
        <v>391</v>
      </c>
      <c r="AJ32" s="185" t="s">
        <v>391</v>
      </c>
      <c r="AK32" s="183">
        <v>83248.537488943315</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0.48189255223411648</v>
      </c>
      <c r="J33" s="183">
        <v>0.89239361524836147</v>
      </c>
      <c r="K33" s="183">
        <v>1.7847872304967229</v>
      </c>
      <c r="L33" s="183">
        <v>1.8918744643265283E-2</v>
      </c>
      <c r="M33" s="188" t="s">
        <v>391</v>
      </c>
      <c r="N33" s="183">
        <v>7.6653872251017441E-2</v>
      </c>
      <c r="O33" s="183" t="s">
        <v>390</v>
      </c>
      <c r="P33" s="183" t="s">
        <v>390</v>
      </c>
      <c r="Q33" s="183" t="s">
        <v>390</v>
      </c>
      <c r="R33" s="183">
        <v>3.2472414705965819E-2</v>
      </c>
      <c r="S33" s="183">
        <v>1.331841722259244E-2</v>
      </c>
      <c r="T33" s="183">
        <v>2.3297759560155791E-2</v>
      </c>
      <c r="U33" s="183" t="s">
        <v>390</v>
      </c>
      <c r="V33" s="183">
        <v>0.12083532979606906</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83248.537488943315</v>
      </c>
      <c r="AL33" s="160" t="s">
        <v>386</v>
      </c>
    </row>
    <row r="34" spans="1:38" s="2" customFormat="1" ht="24.75" customHeight="1" thickBot="1" x14ac:dyDescent="0.3">
      <c r="A34" s="120" t="s">
        <v>70</v>
      </c>
      <c r="B34" s="120" t="s">
        <v>93</v>
      </c>
      <c r="C34" s="121" t="s">
        <v>94</v>
      </c>
      <c r="D34" s="181"/>
      <c r="E34" s="182">
        <v>3.6880165252590955</v>
      </c>
      <c r="F34" s="183">
        <v>0.34645148309459689</v>
      </c>
      <c r="G34" s="183">
        <v>1.46000749061E-3</v>
      </c>
      <c r="H34" s="183">
        <v>7.3000003329160002E-4</v>
      </c>
      <c r="I34" s="183">
        <v>7.6384369149680068E-2</v>
      </c>
      <c r="J34" s="183">
        <v>8.3684369224586164E-2</v>
      </c>
      <c r="K34" s="183">
        <v>0.11961125100864492</v>
      </c>
      <c r="L34" s="183">
        <v>4.964983942045248E-2</v>
      </c>
      <c r="M34" s="183">
        <v>1.0299219904790704</v>
      </c>
      <c r="N34" s="183">
        <v>2.9201115268599994E-5</v>
      </c>
      <c r="O34" s="183">
        <v>1.2410001498121999E-4</v>
      </c>
      <c r="P34" s="183">
        <v>3.8690006575090995E-4</v>
      </c>
      <c r="Q34" s="183">
        <v>7.3000332916000002E-6</v>
      </c>
      <c r="R34" s="183">
        <v>3.6500001123591498E-3</v>
      </c>
      <c r="S34" s="183">
        <v>0.12410000014565074</v>
      </c>
      <c r="T34" s="183">
        <v>5.110000108197699E-3</v>
      </c>
      <c r="U34" s="183">
        <v>7.300000149812199E-4</v>
      </c>
      <c r="V34" s="183">
        <v>7.3000001664580011E-2</v>
      </c>
      <c r="W34" s="183" t="s">
        <v>390</v>
      </c>
      <c r="X34" s="183">
        <v>2.1900003786919499E-3</v>
      </c>
      <c r="Y34" s="183">
        <v>3.6500004902188096E-3</v>
      </c>
      <c r="Z34" s="183">
        <v>2.7156001972527301E-3</v>
      </c>
      <c r="AA34" s="183">
        <v>6.2780015397364999E-4</v>
      </c>
      <c r="AB34" s="183">
        <v>9.1834012201371384E-3</v>
      </c>
      <c r="AC34" s="183" t="s">
        <v>391</v>
      </c>
      <c r="AD34" s="183" t="s">
        <v>391</v>
      </c>
      <c r="AE34" s="184"/>
      <c r="AF34" s="183">
        <v>2926.5160000000001</v>
      </c>
      <c r="AG34" s="186">
        <v>8.3228999999999989</v>
      </c>
      <c r="AH34" s="186" t="s">
        <v>391</v>
      </c>
      <c r="AI34" s="186">
        <v>185</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0.15575138740321165</v>
      </c>
      <c r="F36" s="183">
        <v>1.3920530141063444E-2</v>
      </c>
      <c r="G36" s="183">
        <v>7.9999999999999993E-5</v>
      </c>
      <c r="H36" s="183">
        <v>1.428E-5</v>
      </c>
      <c r="I36" s="183">
        <v>8.0460816669882477E-3</v>
      </c>
      <c r="J36" s="183">
        <v>8.3670096669882475E-3</v>
      </c>
      <c r="K36" s="183">
        <v>8.3670096669882475E-3</v>
      </c>
      <c r="L36" s="183">
        <v>3.5429809168435367E-3</v>
      </c>
      <c r="M36" s="183">
        <v>4.2279217258177952E-2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172.148</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0.15606976299999992</v>
      </c>
      <c r="F37" s="182">
        <v>5.1531338086757044E-3</v>
      </c>
      <c r="G37" s="182">
        <v>9.0501912514867058E-4</v>
      </c>
      <c r="H37" s="182" t="s">
        <v>391</v>
      </c>
      <c r="I37" s="182">
        <v>6.4414172608446305E-4</v>
      </c>
      <c r="J37" s="182">
        <v>6.4414172608446305E-4</v>
      </c>
      <c r="K37" s="182">
        <v>6.4414172608446305E-4</v>
      </c>
      <c r="L37" s="182">
        <v>1.610354315211158E-5</v>
      </c>
      <c r="M37" s="182">
        <v>4.2519351999999996E-2</v>
      </c>
      <c r="N37" s="182">
        <v>4.8310629456334739E-6</v>
      </c>
      <c r="O37" s="182">
        <v>8.0517715760557877E-7</v>
      </c>
      <c r="P37" s="182">
        <v>3.2207086304223152E-4</v>
      </c>
      <c r="Q37" s="182">
        <v>3.8648503565067777E-4</v>
      </c>
      <c r="R37" s="182">
        <v>2.4477385591209598E-6</v>
      </c>
      <c r="S37" s="182">
        <v>2.4477385591209598E-7</v>
      </c>
      <c r="T37" s="182">
        <v>1.6425614015153808E-6</v>
      </c>
      <c r="U37" s="182">
        <v>3.6071936660729929E-5</v>
      </c>
      <c r="V37" s="182">
        <v>4.8310629456334739E-6</v>
      </c>
      <c r="W37" s="182" t="s">
        <v>390</v>
      </c>
      <c r="X37" s="182">
        <v>1.8035968330364966E-6</v>
      </c>
      <c r="Y37" s="182">
        <v>5.0887196360672575E-6</v>
      </c>
      <c r="Z37" s="182">
        <v>3.5749865797687698E-6</v>
      </c>
      <c r="AA37" s="182">
        <v>2.6925124150330553E-5</v>
      </c>
      <c r="AB37" s="183">
        <v>3.7392427199203079E-5</v>
      </c>
      <c r="AC37" s="182" t="s">
        <v>391</v>
      </c>
      <c r="AD37" s="182" t="s">
        <v>391</v>
      </c>
      <c r="AE37" s="184"/>
      <c r="AF37" s="186" t="s">
        <v>391</v>
      </c>
      <c r="AG37" s="186" t="s">
        <v>391</v>
      </c>
      <c r="AH37" s="186">
        <v>1801.6420000000001</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6.4645699110529389</v>
      </c>
      <c r="F39" s="183">
        <v>1.2004778940747809</v>
      </c>
      <c r="G39" s="183">
        <v>2.0652663667352948</v>
      </c>
      <c r="H39" s="183">
        <v>7.7744343000000035E-2</v>
      </c>
      <c r="I39" s="183">
        <v>0.10705026684347756</v>
      </c>
      <c r="J39" s="183">
        <v>0.13200524084347592</v>
      </c>
      <c r="K39" s="183">
        <v>0.15760737184347812</v>
      </c>
      <c r="L39" s="183">
        <v>6.0270863320026798E-3</v>
      </c>
      <c r="M39" s="183">
        <v>3.7926785573189021</v>
      </c>
      <c r="N39" s="183">
        <v>9.699475345071594E-2</v>
      </c>
      <c r="O39" s="183">
        <v>2.3113271801850001E-2</v>
      </c>
      <c r="P39" s="183">
        <v>3.6861257895054261E-2</v>
      </c>
      <c r="Q39" s="183">
        <v>4.8739755589866825E-2</v>
      </c>
      <c r="R39" s="183">
        <v>8.1502221809166775E-2</v>
      </c>
      <c r="S39" s="183">
        <v>5.2385097634116903E-2</v>
      </c>
      <c r="T39" s="183">
        <v>0.13964930722711391</v>
      </c>
      <c r="U39" s="183">
        <v>0.13577832004827162</v>
      </c>
      <c r="V39" s="183">
        <v>0.91906200192590104</v>
      </c>
      <c r="W39" s="183">
        <v>0.27984769402423693</v>
      </c>
      <c r="X39" s="183">
        <v>1.5675046394582896E-2</v>
      </c>
      <c r="Y39" s="183">
        <v>2.574839118793925E-2</v>
      </c>
      <c r="Z39" s="183">
        <v>8.3872977314341964E-3</v>
      </c>
      <c r="AA39" s="183">
        <v>6.5873675419204228E-3</v>
      </c>
      <c r="AB39" s="183">
        <v>5.6398102855929222E-2</v>
      </c>
      <c r="AC39" s="183">
        <v>6.1748977879999806E-2</v>
      </c>
      <c r="AD39" s="183">
        <v>1.7942552048999812E-2</v>
      </c>
      <c r="AE39" s="184"/>
      <c r="AF39" s="183">
        <v>256.34092469799992</v>
      </c>
      <c r="AG39" s="186">
        <v>3523.2533200700013</v>
      </c>
      <c r="AH39" s="183">
        <v>66855.080249285238</v>
      </c>
      <c r="AI39" s="183">
        <v>13032.264715259998</v>
      </c>
      <c r="AJ39" s="186" t="s">
        <v>391</v>
      </c>
      <c r="AK39" s="185" t="s">
        <v>391</v>
      </c>
      <c r="AL39" s="160" t="s">
        <v>49</v>
      </c>
    </row>
    <row r="40" spans="1:38" s="2" customFormat="1" ht="24.75" customHeight="1" thickBot="1" x14ac:dyDescent="0.3">
      <c r="A40" s="120" t="s">
        <v>70</v>
      </c>
      <c r="B40" s="120" t="s">
        <v>105</v>
      </c>
      <c r="C40" s="121" t="s">
        <v>397</v>
      </c>
      <c r="D40" s="181"/>
      <c r="E40" s="182">
        <v>1.8908000000000001E-2</v>
      </c>
      <c r="F40" s="183">
        <v>6.4079999999999996E-3</v>
      </c>
      <c r="G40" s="183">
        <v>9.5999999999999992E-4</v>
      </c>
      <c r="H40" s="183">
        <v>9.6000000000000002E-5</v>
      </c>
      <c r="I40" s="183">
        <v>1.1799999999999998E-3</v>
      </c>
      <c r="J40" s="183">
        <v>1.1799999999999998E-3</v>
      </c>
      <c r="K40" s="183">
        <v>1.1799999999999998E-3</v>
      </c>
      <c r="L40" s="183">
        <v>9.1599999999999993E-4</v>
      </c>
      <c r="M40" s="183">
        <v>7.2247999999999993E-2</v>
      </c>
      <c r="N40" s="183">
        <v>3.0000000000000001E-6</v>
      </c>
      <c r="O40" s="183">
        <v>1.2E-4</v>
      </c>
      <c r="P40" s="183">
        <v>6.3600000000000001E-5</v>
      </c>
      <c r="Q40" s="183">
        <v>1.1999999999999999E-6</v>
      </c>
      <c r="R40" s="183">
        <v>5.9999999999999995E-4</v>
      </c>
      <c r="S40" s="183">
        <v>2.0400000000000001E-2</v>
      </c>
      <c r="T40" s="183">
        <v>8.4000000000000003E-4</v>
      </c>
      <c r="U40" s="183">
        <v>1.2E-4</v>
      </c>
      <c r="V40" s="183">
        <v>1.2E-2</v>
      </c>
      <c r="W40" s="183" t="s">
        <v>390</v>
      </c>
      <c r="X40" s="183">
        <v>3.5999999999999997E-4</v>
      </c>
      <c r="Y40" s="183">
        <v>6.0000000000000006E-4</v>
      </c>
      <c r="Z40" s="183">
        <v>4.1279999999999995E-4</v>
      </c>
      <c r="AA40" s="183">
        <v>2.544E-4</v>
      </c>
      <c r="AB40" s="183">
        <v>1.6272000000000001E-3</v>
      </c>
      <c r="AC40" s="183" t="s">
        <v>390</v>
      </c>
      <c r="AD40" s="183" t="s">
        <v>390</v>
      </c>
      <c r="AE40" s="184"/>
      <c r="AF40" s="183">
        <v>517.49599999999998</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10.194406610179882</v>
      </c>
      <c r="F41" s="183">
        <v>169.02015826820286</v>
      </c>
      <c r="G41" s="183">
        <v>16.239210211417948</v>
      </c>
      <c r="H41" s="183">
        <v>0.45722823021562825</v>
      </c>
      <c r="I41" s="207">
        <v>50.308296642025354</v>
      </c>
      <c r="J41" s="183">
        <v>51.424640205962348</v>
      </c>
      <c r="K41" s="183">
        <v>55.123704750718247</v>
      </c>
      <c r="L41" s="183">
        <v>4.2655464715575837</v>
      </c>
      <c r="M41" s="183">
        <v>765.384220841775</v>
      </c>
      <c r="N41" s="183">
        <v>1.3942601201882461</v>
      </c>
      <c r="O41" s="183">
        <v>0.66751656339718579</v>
      </c>
      <c r="P41" s="183">
        <v>0.27534338059842578</v>
      </c>
      <c r="Q41" s="183">
        <v>0.40343389049393963</v>
      </c>
      <c r="R41" s="183">
        <v>2.8321098205767887</v>
      </c>
      <c r="S41" s="183">
        <v>0.99490703737959751</v>
      </c>
      <c r="T41" s="183">
        <v>0.49714010263848224</v>
      </c>
      <c r="U41" s="183">
        <v>0.24554481004700332</v>
      </c>
      <c r="V41" s="183">
        <v>4.9751404404375492</v>
      </c>
      <c r="W41" s="183">
        <v>7.5301617325828643</v>
      </c>
      <c r="X41" s="183">
        <v>18.16705409319362</v>
      </c>
      <c r="Y41" s="183">
        <v>11.847848140420556</v>
      </c>
      <c r="Z41" s="183">
        <v>6.9431876314371834</v>
      </c>
      <c r="AA41" s="183">
        <v>8.9234062128917664</v>
      </c>
      <c r="AB41" s="183">
        <v>45.88149607794314</v>
      </c>
      <c r="AC41" s="183">
        <v>9.020214831609783</v>
      </c>
      <c r="AD41" s="183">
        <v>0.29264022976166709</v>
      </c>
      <c r="AE41" s="184"/>
      <c r="AF41" s="183" t="s">
        <v>390</v>
      </c>
      <c r="AG41" s="186">
        <v>30376.570004107612</v>
      </c>
      <c r="AH41" s="183">
        <v>79271.194186170789</v>
      </c>
      <c r="AI41" s="183">
        <v>85998.771740748707</v>
      </c>
      <c r="AJ41" s="186" t="s">
        <v>391</v>
      </c>
      <c r="AK41" s="185" t="s">
        <v>391</v>
      </c>
      <c r="AL41" s="160" t="s">
        <v>49</v>
      </c>
    </row>
    <row r="42" spans="1:38" s="2" customFormat="1" ht="24.75" customHeight="1" thickBot="1" x14ac:dyDescent="0.3">
      <c r="A42" s="120" t="s">
        <v>70</v>
      </c>
      <c r="B42" s="120" t="s">
        <v>107</v>
      </c>
      <c r="C42" s="121" t="s">
        <v>108</v>
      </c>
      <c r="D42" s="181"/>
      <c r="E42" s="182">
        <v>1.9609999999999999E-2</v>
      </c>
      <c r="F42" s="183">
        <v>0.31185749999999995</v>
      </c>
      <c r="G42" s="183">
        <v>1E-4</v>
      </c>
      <c r="H42" s="183">
        <v>2.0000000000000002E-5</v>
      </c>
      <c r="I42" s="183">
        <v>1.1145E-2</v>
      </c>
      <c r="J42" s="183">
        <v>1.1145E-2</v>
      </c>
      <c r="K42" s="183">
        <v>1.1145E-2</v>
      </c>
      <c r="L42" s="183">
        <v>5.5500000000000005E-4</v>
      </c>
      <c r="M42" s="183">
        <v>3.6828799999999999</v>
      </c>
      <c r="N42" s="183">
        <v>1.8749999999999999E-3</v>
      </c>
      <c r="O42" s="183">
        <v>5.0000000000000002E-5</v>
      </c>
      <c r="P42" s="183">
        <v>4.35E-5</v>
      </c>
      <c r="Q42" s="183">
        <v>1.5E-6</v>
      </c>
      <c r="R42" s="183">
        <v>2.5000000000000001E-4</v>
      </c>
      <c r="S42" s="183">
        <v>8.5000000000000006E-3</v>
      </c>
      <c r="T42" s="183">
        <v>3.5E-4</v>
      </c>
      <c r="U42" s="183">
        <v>5.0000000000000002E-5</v>
      </c>
      <c r="V42" s="183">
        <v>5.0000000000000001E-3</v>
      </c>
      <c r="W42" s="183" t="s">
        <v>390</v>
      </c>
      <c r="X42" s="183">
        <v>2.0000000000000001E-4</v>
      </c>
      <c r="Y42" s="183">
        <v>2.0000000000000001E-4</v>
      </c>
      <c r="Z42" s="183">
        <v>3.4E-5</v>
      </c>
      <c r="AA42" s="183">
        <v>5.1E-5</v>
      </c>
      <c r="AB42" s="183">
        <v>4.8500000000000003E-4</v>
      </c>
      <c r="AC42" s="183" t="s">
        <v>390</v>
      </c>
      <c r="AD42" s="183" t="s">
        <v>390</v>
      </c>
      <c r="AE42" s="184"/>
      <c r="AF42" s="182">
        <v>223.125</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2.1575714140000017</v>
      </c>
      <c r="F43" s="183">
        <v>0.97449747999999847</v>
      </c>
      <c r="G43" s="183">
        <v>0.37164391099999994</v>
      </c>
      <c r="H43" s="183">
        <v>9.2622530000000033E-3</v>
      </c>
      <c r="I43" s="183">
        <v>5.3989051000000045E-2</v>
      </c>
      <c r="J43" s="183">
        <v>6.6160394999999997E-2</v>
      </c>
      <c r="K43" s="183">
        <v>8.4481109000000013E-2</v>
      </c>
      <c r="L43" s="183">
        <v>1.7384474422000014E-3</v>
      </c>
      <c r="M43" s="183">
        <v>2.6680548280000216</v>
      </c>
      <c r="N43" s="183">
        <v>1.0039923975061022E-2</v>
      </c>
      <c r="O43" s="183">
        <v>3.165853502664991E-3</v>
      </c>
      <c r="P43" s="183">
        <v>1.9635563128859936E-3</v>
      </c>
      <c r="Q43" s="183">
        <v>4.2752803433779895E-3</v>
      </c>
      <c r="R43" s="183">
        <v>8.033305138146974E-3</v>
      </c>
      <c r="S43" s="183">
        <v>5.4141915232249933E-3</v>
      </c>
      <c r="T43" s="183">
        <v>2.9485879015025994E-2</v>
      </c>
      <c r="U43" s="183">
        <v>4.081923917070995E-3</v>
      </c>
      <c r="V43" s="183">
        <v>0.16801806507264283</v>
      </c>
      <c r="W43" s="183">
        <v>3.1850494251999997E-2</v>
      </c>
      <c r="X43" s="183">
        <v>2.2535353842159872E-3</v>
      </c>
      <c r="Y43" s="183">
        <v>3.727341437899997E-3</v>
      </c>
      <c r="Z43" s="183">
        <v>1.1628199337070002E-3</v>
      </c>
      <c r="AA43" s="183">
        <v>9.4120953184500188E-4</v>
      </c>
      <c r="AB43" s="183">
        <v>8.0849062876850054E-3</v>
      </c>
      <c r="AC43" s="183">
        <v>1.4735499709999989E-3</v>
      </c>
      <c r="AD43" s="183">
        <v>5.8951285999999834E-4</v>
      </c>
      <c r="AE43" s="184"/>
      <c r="AF43" s="183">
        <v>158.46772422150005</v>
      </c>
      <c r="AG43" s="183">
        <v>54.323867999999997</v>
      </c>
      <c r="AH43" s="183">
        <v>1098.3494252800001</v>
      </c>
      <c r="AI43" s="183">
        <v>15594.332750428004</v>
      </c>
      <c r="AJ43" s="186" t="s">
        <v>391</v>
      </c>
      <c r="AK43" s="185" t="s">
        <v>391</v>
      </c>
      <c r="AL43" s="160" t="s">
        <v>49</v>
      </c>
    </row>
    <row r="44" spans="1:38" s="2" customFormat="1" ht="24.75" customHeight="1" thickBot="1" x14ac:dyDescent="0.3">
      <c r="A44" s="120" t="s">
        <v>70</v>
      </c>
      <c r="B44" s="120" t="s">
        <v>111</v>
      </c>
      <c r="C44" s="121" t="s">
        <v>112</v>
      </c>
      <c r="D44" s="181"/>
      <c r="E44" s="182">
        <v>3.4778848969735714</v>
      </c>
      <c r="F44" s="183">
        <v>0.86799332472170709</v>
      </c>
      <c r="G44" s="183">
        <v>3.4968158879286394E-3</v>
      </c>
      <c r="H44" s="183">
        <v>7.5447473870978738E-3</v>
      </c>
      <c r="I44" s="183">
        <v>0.30164521857554183</v>
      </c>
      <c r="J44" s="183">
        <v>0.30164521857554183</v>
      </c>
      <c r="K44" s="183">
        <v>0.30164521857554183</v>
      </c>
      <c r="L44" s="183">
        <v>0.17068607783387185</v>
      </c>
      <c r="M44" s="183">
        <v>8.1929672380517005</v>
      </c>
      <c r="N44" s="183">
        <v>2.6250000000000002E-3</v>
      </c>
      <c r="O44" s="183">
        <v>2.9386298224979165E-3</v>
      </c>
      <c r="P44" s="183">
        <v>1.826712420602179E-3</v>
      </c>
      <c r="Q44" s="183">
        <v>3.6368158879286397E-5</v>
      </c>
      <c r="R44" s="183">
        <v>1.0350447663785919E-2</v>
      </c>
      <c r="S44" s="183">
        <v>3.0619649682408719E-2</v>
      </c>
      <c r="T44" s="183">
        <v>3.8107979813772029E-3</v>
      </c>
      <c r="U44" s="183">
        <v>1.7216815887928638E-4</v>
      </c>
      <c r="V44" s="183">
        <v>0.57308260132199762</v>
      </c>
      <c r="W44" s="183" t="s">
        <v>390</v>
      </c>
      <c r="X44" s="183">
        <v>1.0113943187148061E-2</v>
      </c>
      <c r="Y44" s="183">
        <v>6.9510626729300286E-4</v>
      </c>
      <c r="Z44" s="183">
        <v>1.5245932280512979E-4</v>
      </c>
      <c r="AA44" s="183">
        <v>2.3930447663785914E-4</v>
      </c>
      <c r="AB44" s="183">
        <v>1.120081325388405E-2</v>
      </c>
      <c r="AC44" s="183" t="s">
        <v>390</v>
      </c>
      <c r="AD44" s="183" t="s">
        <v>390</v>
      </c>
      <c r="AE44" s="184"/>
      <c r="AF44" s="183">
        <v>14386.613304492519</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3.5501617336189603E-2</v>
      </c>
      <c r="F46" s="182">
        <v>8.7530894401161995E-4</v>
      </c>
      <c r="G46" s="182">
        <v>5.6335545842118558E-3</v>
      </c>
      <c r="H46" s="182" t="s">
        <v>391</v>
      </c>
      <c r="I46" s="182">
        <v>1.348733989139525E-3</v>
      </c>
      <c r="J46" s="182">
        <v>1.6981720461395251E-3</v>
      </c>
      <c r="K46" s="182">
        <v>1.6981720461395251E-3</v>
      </c>
      <c r="L46" s="182">
        <v>6.936925472855811E-4</v>
      </c>
      <c r="M46" s="182">
        <v>1.6745785060774662E-2</v>
      </c>
      <c r="N46" s="182">
        <v>1.8090873672652174E-4</v>
      </c>
      <c r="O46" s="182">
        <v>4.8074206676279058E-5</v>
      </c>
      <c r="P46" s="182">
        <v>2.2477860495112993E-4</v>
      </c>
      <c r="Q46" s="182">
        <v>1.8513644501256111E-4</v>
      </c>
      <c r="R46" s="182">
        <v>9.9888161921252952E-5</v>
      </c>
      <c r="S46" s="182">
        <v>1.9814165273625059E-4</v>
      </c>
      <c r="T46" s="182">
        <v>8.9214519108862522E-3</v>
      </c>
      <c r="U46" s="182">
        <v>1.2316471316220544E-4</v>
      </c>
      <c r="V46" s="182">
        <v>3.3557035161818965E-3</v>
      </c>
      <c r="W46" s="182">
        <v>2.9097616456011773E-4</v>
      </c>
      <c r="X46" s="182">
        <v>8.9902149838783992E-7</v>
      </c>
      <c r="Y46" s="182">
        <v>3.6944665456463726E-6</v>
      </c>
      <c r="Z46" s="182">
        <v>9.8113321626977218E-7</v>
      </c>
      <c r="AA46" s="182">
        <v>1.4377309096936599E-6</v>
      </c>
      <c r="AB46" s="183">
        <v>7.0123521699976435E-6</v>
      </c>
      <c r="AC46" s="182">
        <v>9.3767388000000005E-7</v>
      </c>
      <c r="AD46" s="182">
        <v>1.1649121655846492E-4</v>
      </c>
      <c r="AE46" s="184"/>
      <c r="AF46" s="182">
        <v>39.205959700000008</v>
      </c>
      <c r="AG46" s="190" t="s">
        <v>391</v>
      </c>
      <c r="AH46" s="182">
        <v>389.02366586561095</v>
      </c>
      <c r="AI46" s="182" t="s">
        <v>391</v>
      </c>
      <c r="AJ46" s="190" t="s">
        <v>391</v>
      </c>
      <c r="AK46" s="185" t="s">
        <v>391</v>
      </c>
      <c r="AL46" s="160" t="s">
        <v>49</v>
      </c>
    </row>
    <row r="47" spans="1:38" s="2" customFormat="1" ht="24.75" customHeight="1" thickBot="1" x14ac:dyDescent="0.3">
      <c r="A47" s="120" t="s">
        <v>70</v>
      </c>
      <c r="B47" s="120" t="s">
        <v>117</v>
      </c>
      <c r="C47" s="121" t="s">
        <v>118</v>
      </c>
      <c r="D47" s="181"/>
      <c r="E47" s="182">
        <v>4.1579400000000002E-2</v>
      </c>
      <c r="F47" s="183">
        <v>1.3886000000000001E-2</v>
      </c>
      <c r="G47" s="183">
        <v>1.964E-3</v>
      </c>
      <c r="H47" s="183">
        <v>2.096E-4</v>
      </c>
      <c r="I47" s="183">
        <v>2.5937999999999998E-3</v>
      </c>
      <c r="J47" s="183">
        <v>2.5937999999999998E-3</v>
      </c>
      <c r="K47" s="183">
        <v>2.5937999999999998E-3</v>
      </c>
      <c r="L47" s="183">
        <v>1.9125999999999998E-3</v>
      </c>
      <c r="M47" s="183">
        <v>0.15782879999999999</v>
      </c>
      <c r="N47" s="183">
        <v>3.0000000000000001E-6</v>
      </c>
      <c r="O47" s="183">
        <v>2.6200000000000003E-4</v>
      </c>
      <c r="P47" s="183">
        <v>1.3885999999999998E-4</v>
      </c>
      <c r="Q47" s="183">
        <v>2.6199999999999999E-6</v>
      </c>
      <c r="R47" s="183">
        <v>1.31E-3</v>
      </c>
      <c r="S47" s="183">
        <v>4.4540000000000003E-2</v>
      </c>
      <c r="T47" s="183">
        <v>1.8339999999999999E-3</v>
      </c>
      <c r="U47" s="183">
        <v>2.6200000000000003E-4</v>
      </c>
      <c r="V47" s="183">
        <v>2.6200000000000001E-2</v>
      </c>
      <c r="W47" s="183" t="s">
        <v>390</v>
      </c>
      <c r="X47" s="183">
        <v>7.8600000000000002E-4</v>
      </c>
      <c r="Y47" s="183">
        <v>1.31E-3</v>
      </c>
      <c r="Z47" s="183">
        <v>9.0127999999999985E-4</v>
      </c>
      <c r="AA47" s="183">
        <v>5.5543999999999993E-4</v>
      </c>
      <c r="AB47" s="183">
        <v>3.5527199999999997E-3</v>
      </c>
      <c r="AC47" s="183" t="s">
        <v>390</v>
      </c>
      <c r="AD47" s="183" t="s">
        <v>390</v>
      </c>
      <c r="AE47" s="184"/>
      <c r="AF47" s="183">
        <v>1132.356</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3.4390973900000001</v>
      </c>
      <c r="G48" s="188" t="s">
        <v>391</v>
      </c>
      <c r="H48" s="188" t="s">
        <v>391</v>
      </c>
      <c r="I48" s="183">
        <v>0.19020899999999999</v>
      </c>
      <c r="J48" s="183">
        <v>1.2839970000000001</v>
      </c>
      <c r="K48" s="183">
        <v>2.7537820000000002</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31.578340000000001</v>
      </c>
      <c r="AL48" s="160" t="s">
        <v>122</v>
      </c>
    </row>
    <row r="49" spans="1:38" s="2" customFormat="1" ht="24.75" customHeight="1" thickBot="1" x14ac:dyDescent="0.3">
      <c r="A49" s="120" t="s">
        <v>119</v>
      </c>
      <c r="B49" s="120" t="s">
        <v>123</v>
      </c>
      <c r="C49" s="121" t="s">
        <v>124</v>
      </c>
      <c r="D49" s="181"/>
      <c r="E49" s="182">
        <v>2.3054999999999996E-2</v>
      </c>
      <c r="F49" s="182">
        <v>0.10223000000000003</v>
      </c>
      <c r="G49" s="182">
        <v>3.4915999999999996E-2</v>
      </c>
      <c r="H49" s="182">
        <v>4.4740000000000005E-3</v>
      </c>
      <c r="I49" s="182">
        <v>0.11516387999999997</v>
      </c>
      <c r="J49" s="182">
        <v>0.1665869400000001</v>
      </c>
      <c r="K49" s="182">
        <v>0.20313800000000001</v>
      </c>
      <c r="L49" s="182">
        <v>5.6430301199999977E-2</v>
      </c>
      <c r="M49" s="182">
        <v>5.2905000000000008E-2</v>
      </c>
      <c r="N49" s="182" t="s">
        <v>390</v>
      </c>
      <c r="O49" s="182" t="s">
        <v>390</v>
      </c>
      <c r="P49" s="182" t="s">
        <v>390</v>
      </c>
      <c r="Q49" s="182" t="s">
        <v>390</v>
      </c>
      <c r="R49" s="182" t="s">
        <v>390</v>
      </c>
      <c r="S49" s="182" t="s">
        <v>390</v>
      </c>
      <c r="T49" s="182" t="s">
        <v>390</v>
      </c>
      <c r="U49" s="182" t="s">
        <v>390</v>
      </c>
      <c r="V49" s="182" t="s">
        <v>390</v>
      </c>
      <c r="W49" s="182" t="s">
        <v>390</v>
      </c>
      <c r="X49" s="182">
        <v>1.4037284389437165E-2</v>
      </c>
      <c r="Y49" s="182">
        <v>2.2777081871371948E-2</v>
      </c>
      <c r="Z49" s="182">
        <v>1.1406746686708534E-2</v>
      </c>
      <c r="AA49" s="182">
        <v>8.0514229390160185E-3</v>
      </c>
      <c r="AB49" s="183">
        <v>5.6272535886533678E-2</v>
      </c>
      <c r="AC49" s="182" t="s">
        <v>390</v>
      </c>
      <c r="AD49" s="182" t="s">
        <v>390</v>
      </c>
      <c r="AE49" s="184"/>
      <c r="AF49" s="186" t="s">
        <v>391</v>
      </c>
      <c r="AG49" s="186" t="s">
        <v>391</v>
      </c>
      <c r="AH49" s="186" t="s">
        <v>391</v>
      </c>
      <c r="AI49" s="186" t="s">
        <v>391</v>
      </c>
      <c r="AJ49" s="186" t="s">
        <v>391</v>
      </c>
      <c r="AK49" s="186">
        <v>2.8730000000000002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5.6210000000000001E-3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9.2226000000000002E-2</v>
      </c>
      <c r="AL51" s="160" t="s">
        <v>130</v>
      </c>
    </row>
    <row r="52" spans="1:38" s="2" customFormat="1" ht="24.75" customHeight="1" thickBot="1" x14ac:dyDescent="0.3">
      <c r="A52" s="120" t="s">
        <v>119</v>
      </c>
      <c r="B52" s="123" t="s">
        <v>131</v>
      </c>
      <c r="C52" s="125" t="s">
        <v>399</v>
      </c>
      <c r="D52" s="192"/>
      <c r="E52" s="183">
        <v>8.4445999999999993E-2</v>
      </c>
      <c r="F52" s="183">
        <v>0.340535105</v>
      </c>
      <c r="G52" s="183">
        <v>0.50941599999999998</v>
      </c>
      <c r="H52" s="183">
        <v>4.065E-3</v>
      </c>
      <c r="I52" s="183">
        <v>1.0140099999999999E-2</v>
      </c>
      <c r="J52" s="183">
        <v>1.56717E-2</v>
      </c>
      <c r="K52" s="183">
        <v>1.8442E-2</v>
      </c>
      <c r="L52" s="183" t="s">
        <v>391</v>
      </c>
      <c r="M52" s="183">
        <v>3.0289999999999997E-2</v>
      </c>
      <c r="N52" s="183">
        <v>1.8203999999999998E-2</v>
      </c>
      <c r="O52" s="183">
        <v>3.0339999999999998E-3</v>
      </c>
      <c r="P52" s="183">
        <v>3.6407999999999996E-3</v>
      </c>
      <c r="Q52" s="183">
        <v>6.068E-4</v>
      </c>
      <c r="R52" s="183">
        <v>6.068E-4</v>
      </c>
      <c r="S52" s="183">
        <v>7.2815999999999992E-3</v>
      </c>
      <c r="T52" s="183">
        <v>3.2160399999999999E-2</v>
      </c>
      <c r="U52" s="183">
        <v>6.068E-4</v>
      </c>
      <c r="V52" s="183">
        <v>6.0679999999999996E-3</v>
      </c>
      <c r="W52" s="183">
        <v>7.2815999999999992E-3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6.0679999999999996</v>
      </c>
      <c r="AL52" s="160" t="s">
        <v>132</v>
      </c>
    </row>
    <row r="53" spans="1:38" s="2" customFormat="1" ht="24.75" customHeight="1" thickBot="1" x14ac:dyDescent="0.3">
      <c r="A53" s="120" t="s">
        <v>119</v>
      </c>
      <c r="B53" s="123" t="s">
        <v>133</v>
      </c>
      <c r="C53" s="125" t="s">
        <v>134</v>
      </c>
      <c r="D53" s="192"/>
      <c r="E53" s="188" t="s">
        <v>391</v>
      </c>
      <c r="F53" s="183">
        <v>0.18314800000000001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6.2530000000000001</v>
      </c>
      <c r="AL53" s="160" t="s">
        <v>135</v>
      </c>
    </row>
    <row r="54" spans="1:38" s="2" customFormat="1" ht="23.4" thickBot="1" x14ac:dyDescent="0.3">
      <c r="A54" s="120" t="s">
        <v>119</v>
      </c>
      <c r="B54" s="123" t="s">
        <v>136</v>
      </c>
      <c r="C54" s="125" t="s">
        <v>137</v>
      </c>
      <c r="D54" s="192"/>
      <c r="E54" s="182" t="s">
        <v>391</v>
      </c>
      <c r="F54" s="183">
        <v>0.97420413490654578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7565.6059999999998</v>
      </c>
      <c r="AL54" s="160" t="s">
        <v>425</v>
      </c>
    </row>
    <row r="55" spans="1:38" s="2" customFormat="1" ht="24.75" customHeight="1" thickBot="1" x14ac:dyDescent="0.3">
      <c r="A55" s="120" t="s">
        <v>119</v>
      </c>
      <c r="B55" s="123" t="s">
        <v>138</v>
      </c>
      <c r="C55" s="125" t="s">
        <v>139</v>
      </c>
      <c r="D55" s="192"/>
      <c r="E55" s="182">
        <v>0.46163600000000005</v>
      </c>
      <c r="F55" s="183">
        <v>6.3807762591377949E-4</v>
      </c>
      <c r="G55" s="183">
        <v>1.9951009999999998</v>
      </c>
      <c r="H55" s="183" t="s">
        <v>390</v>
      </c>
      <c r="I55" s="183">
        <v>1.9813098850027174E-4</v>
      </c>
      <c r="J55" s="183">
        <v>3.3964439304275601E-4</v>
      </c>
      <c r="K55" s="183">
        <v>5.6607379063532484E-4</v>
      </c>
      <c r="L55" s="183">
        <v>4.7551437240065219E-5</v>
      </c>
      <c r="M55" s="183">
        <v>1.4518242001184782E-3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9.7149999999999999</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1.9859399999999999E-2</v>
      </c>
      <c r="J57" s="182">
        <v>3.3977050000000016E-2</v>
      </c>
      <c r="K57" s="182">
        <v>4.782899999999999E-2</v>
      </c>
      <c r="L57" s="182">
        <v>5.95782E-4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3555.9622999999997</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5.883299999999995E-3</v>
      </c>
      <c r="J58" s="182">
        <v>8.3583100000000007E-3</v>
      </c>
      <c r="K58" s="182">
        <v>9.8099999999999993E-3</v>
      </c>
      <c r="L58" s="182">
        <v>2.7063179999999977E-5</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855.70808799999998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1.4259119999999999E-3</v>
      </c>
      <c r="J59" s="182">
        <v>1.9937120000000003E-3</v>
      </c>
      <c r="K59" s="182">
        <v>2.3639999999999998E-3</v>
      </c>
      <c r="L59" s="182">
        <v>8.8406543999999992E-7</v>
      </c>
      <c r="M59" s="182" t="s">
        <v>390</v>
      </c>
      <c r="N59" s="182">
        <v>0.15746481339284255</v>
      </c>
      <c r="O59" s="182">
        <v>1.6645152641317305E-2</v>
      </c>
      <c r="P59" s="182">
        <v>5.0801247369074935E-3</v>
      </c>
      <c r="Q59" s="182">
        <v>5.9791502790731879E-2</v>
      </c>
      <c r="R59" s="182">
        <v>4.2443254289430375E-2</v>
      </c>
      <c r="S59" s="182">
        <v>0.59044839095477009</v>
      </c>
      <c r="T59" s="182">
        <v>5.676026518737666E-2</v>
      </c>
      <c r="U59" s="182">
        <v>0.75838750108438591</v>
      </c>
      <c r="V59" s="182">
        <v>0.62325154148924911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1151.7380000000001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0.54047506067961149</v>
      </c>
      <c r="J60" s="183">
        <v>0.97967020631067947</v>
      </c>
      <c r="K60" s="183">
        <v>1.6990415655339801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82193.77</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0.11268643565</v>
      </c>
      <c r="J61" s="183">
        <v>1.1272075737699998</v>
      </c>
      <c r="K61" s="183">
        <v>3.0644544315499997</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5634131</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8.6615999999999957E-2</v>
      </c>
      <c r="G63" s="182">
        <v>7.4310000000000001E-2</v>
      </c>
      <c r="H63" s="182">
        <v>7.9543999999999976E-2</v>
      </c>
      <c r="I63" s="182">
        <v>0.13584822999999951</v>
      </c>
      <c r="J63" s="182">
        <v>0.24710021900000079</v>
      </c>
      <c r="K63" s="182">
        <v>0.25886599999999982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0.116649</v>
      </c>
      <c r="F64" s="182" t="s">
        <v>390</v>
      </c>
      <c r="G64" s="182" t="s">
        <v>390</v>
      </c>
      <c r="H64" s="182">
        <v>1.1664900000000001E-3</v>
      </c>
      <c r="I64" s="182" t="s">
        <v>391</v>
      </c>
      <c r="J64" s="182" t="s">
        <v>391</v>
      </c>
      <c r="K64" s="182" t="s">
        <v>391</v>
      </c>
      <c r="L64" s="182" t="s">
        <v>391</v>
      </c>
      <c r="M64" s="182">
        <v>1.1664900000000001E-2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116.649</v>
      </c>
      <c r="AL64" s="160" t="s">
        <v>160</v>
      </c>
    </row>
    <row r="65" spans="1:38" s="2" customFormat="1" ht="24.75" customHeight="1" thickBot="1" x14ac:dyDescent="0.3">
      <c r="A65" s="120" t="s">
        <v>53</v>
      </c>
      <c r="B65" s="123" t="s">
        <v>161</v>
      </c>
      <c r="C65" s="121" t="s">
        <v>162</v>
      </c>
      <c r="D65" s="181"/>
      <c r="E65" s="182">
        <v>0.214389</v>
      </c>
      <c r="F65" s="182" t="s">
        <v>391</v>
      </c>
      <c r="G65" s="182" t="s">
        <v>391</v>
      </c>
      <c r="H65" s="182">
        <v>8.9879999999999995E-3</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491.56400000000002</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6.0937999999999999E-2</v>
      </c>
      <c r="F68" s="182" t="s">
        <v>390</v>
      </c>
      <c r="G68" s="182">
        <v>7.375000000000001E-2</v>
      </c>
      <c r="H68" s="182" t="s">
        <v>391</v>
      </c>
      <c r="I68" s="182">
        <v>3.2747999999999996E-3</v>
      </c>
      <c r="J68" s="182">
        <v>4.7715500000000003E-3</v>
      </c>
      <c r="K68" s="182">
        <v>5.4580000000000002E-3</v>
      </c>
      <c r="L68" s="182">
        <v>5.8946399999999975E-5</v>
      </c>
      <c r="M68" s="182">
        <v>4.3600000000000002E-3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60.892000000000003</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0.48497363600000015</v>
      </c>
      <c r="F70" s="182">
        <v>1.1231707442000001</v>
      </c>
      <c r="G70" s="182">
        <v>3.0941453430000001</v>
      </c>
      <c r="H70" s="182">
        <v>3.7080000000000004E-3</v>
      </c>
      <c r="I70" s="182">
        <v>2.0736814999999995E-2</v>
      </c>
      <c r="J70" s="182">
        <v>3.2065863999999993E-2</v>
      </c>
      <c r="K70" s="182">
        <v>4.3838999999999954E-2</v>
      </c>
      <c r="L70" s="182">
        <v>3.7326266999999989E-4</v>
      </c>
      <c r="M70" s="182">
        <v>0.20283499999999999</v>
      </c>
      <c r="N70" s="182" t="s">
        <v>390</v>
      </c>
      <c r="O70" s="182">
        <v>3.9420000000000004E-4</v>
      </c>
      <c r="P70" s="182">
        <v>2.5307099999999999E-2</v>
      </c>
      <c r="Q70" s="182">
        <v>1.3500000000000001E-3</v>
      </c>
      <c r="R70" s="182" t="s">
        <v>390</v>
      </c>
      <c r="S70" s="182">
        <v>2.52E-6</v>
      </c>
      <c r="T70" s="182">
        <v>4.6715054895000007E-3</v>
      </c>
      <c r="U70" s="182" t="s">
        <v>390</v>
      </c>
      <c r="V70" s="182">
        <v>1.6920000000000001E-5</v>
      </c>
      <c r="W70" s="182">
        <v>1.8000000000000002E-9</v>
      </c>
      <c r="X70" s="182" t="s">
        <v>390</v>
      </c>
      <c r="Y70" s="182" t="s">
        <v>390</v>
      </c>
      <c r="Z70" s="182" t="s">
        <v>390</v>
      </c>
      <c r="AA70" s="182" t="s">
        <v>390</v>
      </c>
      <c r="AB70" s="183">
        <v>7.2000000000000007E-3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0.53718699999999975</v>
      </c>
      <c r="F72" s="182">
        <v>0.92439737599999972</v>
      </c>
      <c r="G72" s="182">
        <v>0.39918700000000007</v>
      </c>
      <c r="H72" s="182" t="s">
        <v>390</v>
      </c>
      <c r="I72" s="182">
        <v>0.21243283000000016</v>
      </c>
      <c r="J72" s="182">
        <v>0.32556762000000083</v>
      </c>
      <c r="K72" s="182">
        <v>0.40683399999999914</v>
      </c>
      <c r="L72" s="182">
        <v>7.6475818800000059E-4</v>
      </c>
      <c r="M72" s="182">
        <v>82.108260405303994</v>
      </c>
      <c r="N72" s="182">
        <v>3.2897846189822553</v>
      </c>
      <c r="O72" s="182">
        <v>0.1187099082896145</v>
      </c>
      <c r="P72" s="182">
        <v>8.5348486146685998E-2</v>
      </c>
      <c r="Q72" s="182">
        <v>2.8127126828134133E-2</v>
      </c>
      <c r="R72" s="182">
        <v>0.42171514854329889</v>
      </c>
      <c r="S72" s="182">
        <v>8.9097019999999999E-2</v>
      </c>
      <c r="T72" s="182">
        <v>0.23822163004848729</v>
      </c>
      <c r="U72" s="182">
        <v>1.271654118472213E-2</v>
      </c>
      <c r="V72" s="182">
        <v>7.5211610547623771</v>
      </c>
      <c r="W72" s="182">
        <v>2.8250486303411351</v>
      </c>
      <c r="X72" s="182">
        <v>1.3250174780426391E-3</v>
      </c>
      <c r="Y72" s="182">
        <v>1.5432588351317177E-2</v>
      </c>
      <c r="Z72" s="182">
        <v>5.3289180150563921E-3</v>
      </c>
      <c r="AA72" s="182">
        <v>8.1825485984105819E-4</v>
      </c>
      <c r="AB72" s="183">
        <v>2.2904778704257271E-2</v>
      </c>
      <c r="AC72" s="182" t="s">
        <v>438</v>
      </c>
      <c r="AD72" s="182">
        <v>0.12764429359596235</v>
      </c>
      <c r="AE72" s="184"/>
      <c r="AF72" s="191" t="s">
        <v>391</v>
      </c>
      <c r="AG72" s="191" t="s">
        <v>391</v>
      </c>
      <c r="AH72" s="191" t="s">
        <v>391</v>
      </c>
      <c r="AI72" s="191" t="s">
        <v>391</v>
      </c>
      <c r="AJ72" s="191" t="s">
        <v>391</v>
      </c>
      <c r="AK72" s="183">
        <v>4454.8509999999997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3.8399999999999998E-5</v>
      </c>
      <c r="J73" s="182">
        <v>5.4400000000000001E-5</v>
      </c>
      <c r="K73" s="182">
        <v>6.3999999999999997E-5</v>
      </c>
      <c r="L73" s="182">
        <v>3.8400000000000005E-6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5.7050000000000001</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1.0509939999999997E-2</v>
      </c>
      <c r="J74" s="182">
        <v>1.3274679999999999E-2</v>
      </c>
      <c r="K74" s="182">
        <v>1.4998000000000001E-2</v>
      </c>
      <c r="L74" s="182">
        <v>2.4172861999999996E-4</v>
      </c>
      <c r="M74" s="182" t="s">
        <v>390</v>
      </c>
      <c r="N74" s="182">
        <v>0.17758989622448468</v>
      </c>
      <c r="O74" s="182">
        <v>2.6078887487537974E-2</v>
      </c>
      <c r="P74" s="182">
        <v>5.3066624750474307E-2</v>
      </c>
      <c r="Q74" s="182">
        <v>3.5325075246511781E-2</v>
      </c>
      <c r="R74" s="182" t="s">
        <v>390</v>
      </c>
      <c r="S74" s="182">
        <v>1.2410913745817756E-2</v>
      </c>
      <c r="T74" s="182" t="s">
        <v>390</v>
      </c>
      <c r="U74" s="182" t="s">
        <v>390</v>
      </c>
      <c r="V74" s="182">
        <v>0.20986758779146814</v>
      </c>
      <c r="W74" s="182">
        <v>0.17483598280912818</v>
      </c>
      <c r="X74" s="182" t="s">
        <v>390</v>
      </c>
      <c r="Y74" s="182" t="s">
        <v>390</v>
      </c>
      <c r="Z74" s="182" t="s">
        <v>390</v>
      </c>
      <c r="AA74" s="182" t="s">
        <v>390</v>
      </c>
      <c r="AB74" s="182">
        <v>3.3595906210681092E-3</v>
      </c>
      <c r="AC74" s="182" t="s">
        <v>391</v>
      </c>
      <c r="AD74" s="182">
        <v>4.9104105068451323E-3</v>
      </c>
      <c r="AE74" s="184"/>
      <c r="AF74" s="191" t="s">
        <v>391</v>
      </c>
      <c r="AG74" s="191" t="s">
        <v>391</v>
      </c>
      <c r="AH74" s="191" t="s">
        <v>391</v>
      </c>
      <c r="AI74" s="191" t="s">
        <v>391</v>
      </c>
      <c r="AJ74" s="191" t="s">
        <v>391</v>
      </c>
      <c r="AK74" s="186">
        <v>142.923</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2.4659999999999998E-4</v>
      </c>
      <c r="J75" s="194">
        <v>3.4642000000000001E-4</v>
      </c>
      <c r="K75" s="194">
        <v>4.3999999999999996E-4</v>
      </c>
      <c r="L75" s="194" t="s">
        <v>390</v>
      </c>
      <c r="M75" s="194" t="s">
        <v>390</v>
      </c>
      <c r="N75" s="194">
        <v>1.6655494645852148E-3</v>
      </c>
      <c r="O75" s="194">
        <v>1.0722473634428944E-3</v>
      </c>
      <c r="P75" s="194">
        <v>9.8501477890754301E-3</v>
      </c>
      <c r="Q75" s="194">
        <v>6.5124475053204064E-4</v>
      </c>
      <c r="R75" s="194" t="s">
        <v>390</v>
      </c>
      <c r="S75" s="194" t="s">
        <v>390</v>
      </c>
      <c r="T75" s="194" t="s">
        <v>390</v>
      </c>
      <c r="U75" s="194" t="s">
        <v>390</v>
      </c>
      <c r="V75" s="194">
        <v>3.1095113553113551E-3</v>
      </c>
      <c r="W75" s="194">
        <v>5.40663667533696E-4</v>
      </c>
      <c r="X75" s="194" t="s">
        <v>390</v>
      </c>
      <c r="Y75" s="194" t="s">
        <v>390</v>
      </c>
      <c r="Z75" s="194" t="s">
        <v>390</v>
      </c>
      <c r="AA75" s="194" t="s">
        <v>390</v>
      </c>
      <c r="AB75" s="183">
        <v>6.0349382832820981E-8</v>
      </c>
      <c r="AC75" s="194" t="s">
        <v>390</v>
      </c>
      <c r="AD75" s="194">
        <v>1.3020030740127689E-5</v>
      </c>
      <c r="AE75" s="184"/>
      <c r="AF75" s="191" t="s">
        <v>391</v>
      </c>
      <c r="AG75" s="191" t="s">
        <v>391</v>
      </c>
      <c r="AH75" s="191" t="s">
        <v>391</v>
      </c>
      <c r="AI75" s="191" t="s">
        <v>391</v>
      </c>
      <c r="AJ75" s="191" t="s">
        <v>391</v>
      </c>
      <c r="AK75" s="190">
        <v>6.8570000000000002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1.4160899999999998E-3</v>
      </c>
      <c r="J76" s="183">
        <v>1.94104E-3</v>
      </c>
      <c r="K76" s="183">
        <v>2.2609999999999991E-3</v>
      </c>
      <c r="L76" s="183" t="s">
        <v>390</v>
      </c>
      <c r="M76" s="182" t="s">
        <v>390</v>
      </c>
      <c r="N76" s="183">
        <v>0.25378245837050289</v>
      </c>
      <c r="O76" s="183">
        <v>1.1356674615811226E-3</v>
      </c>
      <c r="P76" s="183">
        <v>9.4601683292484424E-3</v>
      </c>
      <c r="Q76" s="183">
        <v>0.11740719810902195</v>
      </c>
      <c r="R76" s="183">
        <v>0.17249988898708699</v>
      </c>
      <c r="S76" s="183">
        <v>3.8442951160312729E-3</v>
      </c>
      <c r="T76" s="183">
        <v>0.11405473538744479</v>
      </c>
      <c r="U76" s="183">
        <v>1.8355865614970398E-3</v>
      </c>
      <c r="V76" s="183">
        <v>0.30805702667606494</v>
      </c>
      <c r="W76" s="183">
        <v>2.8776052382059859E-2</v>
      </c>
      <c r="X76" s="183" t="s">
        <v>390</v>
      </c>
      <c r="Y76" s="183" t="s">
        <v>390</v>
      </c>
      <c r="Z76" s="183" t="s">
        <v>390</v>
      </c>
      <c r="AA76" s="183" t="s">
        <v>390</v>
      </c>
      <c r="AB76" s="183">
        <v>1.0275517219170977E-4</v>
      </c>
      <c r="AC76" s="183" t="s">
        <v>390</v>
      </c>
      <c r="AD76" s="183">
        <v>2.5487360681253024E-5</v>
      </c>
      <c r="AE76" s="184"/>
      <c r="AF76" s="191" t="s">
        <v>391</v>
      </c>
      <c r="AG76" s="191" t="s">
        <v>391</v>
      </c>
      <c r="AH76" s="191" t="s">
        <v>391</v>
      </c>
      <c r="AI76" s="191" t="s">
        <v>391</v>
      </c>
      <c r="AJ76" s="191" t="s">
        <v>391</v>
      </c>
      <c r="AK76" s="183">
        <v>45.957000000000001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0.22894999999999996</v>
      </c>
      <c r="O77" s="194">
        <v>5.543E-2</v>
      </c>
      <c r="P77" s="194">
        <v>3.615E-4</v>
      </c>
      <c r="Q77" s="194">
        <v>7.2299999999999994E-3</v>
      </c>
      <c r="R77" s="194" t="s">
        <v>390</v>
      </c>
      <c r="S77" s="194" t="s">
        <v>390</v>
      </c>
      <c r="T77" s="194" t="s">
        <v>390</v>
      </c>
      <c r="U77" s="194" t="s">
        <v>390</v>
      </c>
      <c r="V77" s="194">
        <v>3.3176623376623374E-2</v>
      </c>
      <c r="W77" s="194">
        <v>1.2049999999999999E-3</v>
      </c>
      <c r="X77" s="194" t="s">
        <v>390</v>
      </c>
      <c r="Y77" s="194" t="s">
        <v>390</v>
      </c>
      <c r="Z77" s="194" t="s">
        <v>390</v>
      </c>
      <c r="AA77" s="194" t="s">
        <v>390</v>
      </c>
      <c r="AB77" s="183" t="s">
        <v>390</v>
      </c>
      <c r="AC77" s="194" t="s">
        <v>390</v>
      </c>
      <c r="AD77" s="194">
        <v>8.6759999999999985E-7</v>
      </c>
      <c r="AE77" s="184"/>
      <c r="AF77" s="191" t="s">
        <v>391</v>
      </c>
      <c r="AG77" s="191" t="s">
        <v>391</v>
      </c>
      <c r="AH77" s="191" t="s">
        <v>391</v>
      </c>
      <c r="AI77" s="191" t="s">
        <v>391</v>
      </c>
      <c r="AJ77" s="191" t="s">
        <v>391</v>
      </c>
      <c r="AK77" s="186">
        <v>0.24099999999999999</v>
      </c>
      <c r="AL77" s="160" t="s">
        <v>196</v>
      </c>
    </row>
    <row r="78" spans="1:38" s="2" customFormat="1" ht="24.75" customHeight="1" thickBot="1" x14ac:dyDescent="0.3">
      <c r="A78" s="120" t="s">
        <v>53</v>
      </c>
      <c r="B78" s="120" t="s">
        <v>197</v>
      </c>
      <c r="C78" s="121" t="s">
        <v>198</v>
      </c>
      <c r="D78" s="181"/>
      <c r="E78" s="182" t="s">
        <v>390</v>
      </c>
      <c r="F78" s="182" t="s">
        <v>390</v>
      </c>
      <c r="G78" s="182">
        <v>1.8E-3</v>
      </c>
      <c r="H78" s="182" t="s">
        <v>390</v>
      </c>
      <c r="I78" s="182">
        <v>8.1750000000000041E-4</v>
      </c>
      <c r="J78" s="182">
        <v>1.1774300000000001E-3</v>
      </c>
      <c r="K78" s="182">
        <v>1.3919999999999994E-3</v>
      </c>
      <c r="L78" s="182">
        <v>8.1750000000000043E-7</v>
      </c>
      <c r="M78" s="182" t="s">
        <v>390</v>
      </c>
      <c r="N78" s="182">
        <v>3.6654808525331257E-3</v>
      </c>
      <c r="O78" s="182">
        <v>2.9995127205767735E-4</v>
      </c>
      <c r="P78" s="182">
        <v>4.777789999999999E-4</v>
      </c>
      <c r="Q78" s="182">
        <v>3.9689807970090497E-4</v>
      </c>
      <c r="R78" s="182" t="s">
        <v>390</v>
      </c>
      <c r="S78" s="182">
        <v>1.8726357580280595E-3</v>
      </c>
      <c r="T78" s="182">
        <v>2.7004899999999994E-3</v>
      </c>
      <c r="U78" s="182" t="s">
        <v>390</v>
      </c>
      <c r="V78" s="182">
        <v>2.9995127205767735E-4</v>
      </c>
      <c r="W78" s="182">
        <v>1.0386499999999999</v>
      </c>
      <c r="X78" s="182" t="s">
        <v>390</v>
      </c>
      <c r="Y78" s="182" t="s">
        <v>390</v>
      </c>
      <c r="Z78" s="182" t="s">
        <v>390</v>
      </c>
      <c r="AA78" s="182" t="s">
        <v>390</v>
      </c>
      <c r="AB78" s="183">
        <v>2.6716247588464541E-5</v>
      </c>
      <c r="AC78" s="182" t="s">
        <v>390</v>
      </c>
      <c r="AD78" s="182">
        <v>7.68601E-5</v>
      </c>
      <c r="AE78" s="184"/>
      <c r="AF78" s="186" t="s">
        <v>391</v>
      </c>
      <c r="AG78" s="186" t="s">
        <v>391</v>
      </c>
      <c r="AH78" s="186" t="s">
        <v>391</v>
      </c>
      <c r="AI78" s="186" t="s">
        <v>391</v>
      </c>
      <c r="AJ78" s="186" t="s">
        <v>391</v>
      </c>
      <c r="AK78" s="186">
        <v>20.773</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0.15837200000000001</v>
      </c>
      <c r="F80" s="182">
        <v>0.19349612359999993</v>
      </c>
      <c r="G80" s="182">
        <v>3.6357E-2</v>
      </c>
      <c r="H80" s="182">
        <v>1.6949999999999999E-3</v>
      </c>
      <c r="I80" s="182">
        <v>5.4002756999999992E-2</v>
      </c>
      <c r="J80" s="182">
        <v>8.6133906999999871E-2</v>
      </c>
      <c r="K80" s="182">
        <v>0.11821100000000037</v>
      </c>
      <c r="L80" s="182">
        <v>1.9179705477172297E-7</v>
      </c>
      <c r="M80" s="182">
        <v>0.12260399999999999</v>
      </c>
      <c r="N80" s="183">
        <v>3.9743999999999999E-4</v>
      </c>
      <c r="O80" s="183">
        <v>4.2154709399999998E-4</v>
      </c>
      <c r="P80" s="183" t="s">
        <v>390</v>
      </c>
      <c r="Q80" s="183" t="s">
        <v>390</v>
      </c>
      <c r="R80" s="183">
        <v>3.9072224699999998E-2</v>
      </c>
      <c r="S80" s="183">
        <v>7.1012876399999996E-3</v>
      </c>
      <c r="T80" s="183">
        <v>6.8719211099999997E-2</v>
      </c>
      <c r="U80" s="183" t="s">
        <v>390</v>
      </c>
      <c r="V80" s="183">
        <v>1.1634941699317811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20.574786</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0.26739600000000002</v>
      </c>
      <c r="G83" s="183" t="s">
        <v>390</v>
      </c>
      <c r="H83" s="183" t="s">
        <v>391</v>
      </c>
      <c r="I83" s="183">
        <v>4.2248568000000007E-2</v>
      </c>
      <c r="J83" s="183">
        <v>0.28237017600000003</v>
      </c>
      <c r="K83" s="183">
        <v>0.98936520000000017</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0.29519999999999996</v>
      </c>
      <c r="AL83" s="160" t="s">
        <v>385</v>
      </c>
    </row>
    <row r="84" spans="1:38" s="2" customFormat="1" ht="24.75" customHeight="1" thickBot="1" x14ac:dyDescent="0.3">
      <c r="A84" s="120" t="s">
        <v>53</v>
      </c>
      <c r="B84" s="129" t="s">
        <v>213</v>
      </c>
      <c r="C84" s="130" t="s">
        <v>214</v>
      </c>
      <c r="D84" s="122"/>
      <c r="E84" s="183" t="s">
        <v>390</v>
      </c>
      <c r="F84" s="183">
        <v>2.3340000000000001E-3</v>
      </c>
      <c r="G84" s="183" t="s">
        <v>391</v>
      </c>
      <c r="H84" s="183" t="s">
        <v>391</v>
      </c>
      <c r="I84" s="183">
        <v>7.5144999999999997E-4</v>
      </c>
      <c r="J84" s="183">
        <v>1.2882E-3</v>
      </c>
      <c r="K84" s="183">
        <v>2.147E-3</v>
      </c>
      <c r="L84" s="183">
        <v>9.7688499999999982E-8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20.62</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3.8980000000000001</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3.3000000000000002E-2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6.5430000000000001</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2.972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5.819</v>
      </c>
      <c r="G90" s="183" t="s">
        <v>391</v>
      </c>
      <c r="H90" s="183" t="s">
        <v>391</v>
      </c>
      <c r="I90" s="183">
        <v>9.1210909090909062E-4</v>
      </c>
      <c r="J90" s="183">
        <v>1.3681636363636359E-2</v>
      </c>
      <c r="K90" s="183">
        <v>1.6721999999999997E-2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3.7910607768400002E-2</v>
      </c>
      <c r="F91" s="183">
        <v>0.14418276168791999</v>
      </c>
      <c r="G91" s="183">
        <v>1.6564811740000001E-2</v>
      </c>
      <c r="H91" s="183">
        <v>8.4117037397700004E-2</v>
      </c>
      <c r="I91" s="183">
        <v>0.832160294006</v>
      </c>
      <c r="J91" s="183">
        <v>1.095332369266</v>
      </c>
      <c r="K91" s="183">
        <v>1.1496890859360001</v>
      </c>
      <c r="L91" s="183" t="s">
        <v>390</v>
      </c>
      <c r="M91" s="183">
        <v>1.1560490412038</v>
      </c>
      <c r="N91" s="183">
        <v>4.3002690079999999</v>
      </c>
      <c r="O91" s="183">
        <v>0.1175713492052</v>
      </c>
      <c r="P91" s="183">
        <v>3.1264710899999999E-4</v>
      </c>
      <c r="Q91" s="183">
        <v>7.2950992100000002E-3</v>
      </c>
      <c r="R91" s="183">
        <v>8.5566577199999994E-2</v>
      </c>
      <c r="S91" s="183">
        <v>2.5448099224452005</v>
      </c>
      <c r="T91" s="183">
        <v>0.21927785722260001</v>
      </c>
      <c r="U91" s="183" t="s">
        <v>390</v>
      </c>
      <c r="V91" s="183">
        <v>1.4808363672226001</v>
      </c>
      <c r="W91" s="183">
        <v>2.0269165637999999E-3</v>
      </c>
      <c r="X91" s="183">
        <v>2.2498773858179999E-3</v>
      </c>
      <c r="Y91" s="183">
        <v>9.1211245370999999E-4</v>
      </c>
      <c r="Z91" s="183">
        <v>9.1211245370999999E-4</v>
      </c>
      <c r="AA91" s="183">
        <v>9.1211245370999999E-4</v>
      </c>
      <c r="AB91" s="183">
        <v>4.9862147469479992E-3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9.7520000000000003E-3</v>
      </c>
      <c r="G92" s="194">
        <v>2.1199999999999999E-3</v>
      </c>
      <c r="H92" s="194" t="s">
        <v>390</v>
      </c>
      <c r="I92" s="194">
        <v>4.2064999999999995E-4</v>
      </c>
      <c r="J92" s="194">
        <v>6.7665000000000043E-4</v>
      </c>
      <c r="K92" s="194">
        <v>1.0239999999999995E-3</v>
      </c>
      <c r="L92" s="194">
        <v>1.0936899999999999E-5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900.09799999999996</v>
      </c>
      <c r="AL92" s="160" t="s">
        <v>231</v>
      </c>
    </row>
    <row r="93" spans="1:38" s="2" customFormat="1" ht="24.75" customHeight="1" thickBot="1" x14ac:dyDescent="0.3">
      <c r="A93" s="120" t="s">
        <v>53</v>
      </c>
      <c r="B93" s="123" t="s">
        <v>232</v>
      </c>
      <c r="C93" s="121" t="s">
        <v>405</v>
      </c>
      <c r="D93" s="189"/>
      <c r="E93" s="194" t="s">
        <v>391</v>
      </c>
      <c r="F93" s="182">
        <v>2.8080515939000001</v>
      </c>
      <c r="G93" s="194" t="s">
        <v>391</v>
      </c>
      <c r="H93" s="194" t="s">
        <v>391</v>
      </c>
      <c r="I93" s="182">
        <v>1.5328279868852459E-2</v>
      </c>
      <c r="J93" s="182">
        <v>4.0653264000000001E-2</v>
      </c>
      <c r="K93" s="182">
        <v>6.6644695081967215E-2</v>
      </c>
      <c r="L93" s="182" t="s">
        <v>390</v>
      </c>
      <c r="M93" s="194" t="s">
        <v>391</v>
      </c>
      <c r="N93" s="194" t="s">
        <v>391</v>
      </c>
      <c r="O93" s="194" t="s">
        <v>391</v>
      </c>
      <c r="P93" s="194" t="s">
        <v>391</v>
      </c>
      <c r="Q93" s="194" t="s">
        <v>391</v>
      </c>
      <c r="R93" s="194" t="s">
        <v>391</v>
      </c>
      <c r="S93" s="194" t="s">
        <v>391</v>
      </c>
      <c r="T93" s="194" t="s">
        <v>391</v>
      </c>
      <c r="U93" s="194" t="s">
        <v>391</v>
      </c>
      <c r="V93" s="194" t="s">
        <v>391</v>
      </c>
      <c r="W93" s="194">
        <v>0.6592338568064301</v>
      </c>
      <c r="X93" s="194" t="s">
        <v>390</v>
      </c>
      <c r="Y93" s="194" t="s">
        <v>390</v>
      </c>
      <c r="Z93" s="194" t="s">
        <v>390</v>
      </c>
      <c r="AA93" s="194" t="s">
        <v>390</v>
      </c>
      <c r="AB93" s="183">
        <v>1.8762809770644549E-4</v>
      </c>
      <c r="AC93" s="194">
        <v>0.13184677136128603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5.6700350000000004E-2</v>
      </c>
      <c r="G95" s="195" t="s">
        <v>390</v>
      </c>
      <c r="H95" s="195" t="s">
        <v>390</v>
      </c>
      <c r="I95" s="182">
        <v>6.4898823000000147E-2</v>
      </c>
      <c r="J95" s="182">
        <v>0.10620662299999949</v>
      </c>
      <c r="K95" s="182">
        <v>0.15947699999999984</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4.3232E-2</v>
      </c>
      <c r="F98" s="182">
        <v>0.72368049999999973</v>
      </c>
      <c r="G98" s="182">
        <v>2.1318999999999998E-2</v>
      </c>
      <c r="H98" s="182">
        <v>3.3101000000000005E-2</v>
      </c>
      <c r="I98" s="182">
        <v>5.0679661000000188E-2</v>
      </c>
      <c r="J98" s="182">
        <v>7.9312788999999217E-2</v>
      </c>
      <c r="K98" s="182">
        <v>0.11236100000000093</v>
      </c>
      <c r="L98" s="182" t="s">
        <v>391</v>
      </c>
      <c r="M98" s="182">
        <v>7.5629999999999985E-3</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0.23322750538355069</v>
      </c>
      <c r="F99" s="183">
        <v>9.7976594373983961</v>
      </c>
      <c r="G99" s="183" t="s">
        <v>391</v>
      </c>
      <c r="H99" s="183">
        <v>8.740939973079227</v>
      </c>
      <c r="I99" s="183">
        <v>0.14637410000000001</v>
      </c>
      <c r="J99" s="183">
        <v>0.22491629999999999</v>
      </c>
      <c r="K99" s="183">
        <v>0.4926738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357010</v>
      </c>
      <c r="AL99" s="160" t="s">
        <v>245</v>
      </c>
    </row>
    <row r="100" spans="1:38" s="2" customFormat="1" ht="24.75" customHeight="1" thickBot="1" x14ac:dyDescent="0.3">
      <c r="A100" s="120" t="s">
        <v>243</v>
      </c>
      <c r="B100" s="120" t="s">
        <v>246</v>
      </c>
      <c r="C100" s="121" t="s">
        <v>408</v>
      </c>
      <c r="D100" s="196"/>
      <c r="E100" s="197">
        <v>0.31502863425488603</v>
      </c>
      <c r="F100" s="183">
        <v>10.532386990599427</v>
      </c>
      <c r="G100" s="183" t="s">
        <v>391</v>
      </c>
      <c r="H100" s="183">
        <v>8.7914015640287886</v>
      </c>
      <c r="I100" s="183">
        <v>0.1769454</v>
      </c>
      <c r="J100" s="183">
        <v>0.26541810000000005</v>
      </c>
      <c r="K100" s="183">
        <v>0.57998769999999999</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983030</v>
      </c>
      <c r="AL100" s="160" t="s">
        <v>245</v>
      </c>
    </row>
    <row r="101" spans="1:38" s="2" customFormat="1" ht="24.75" customHeight="1" thickBot="1" x14ac:dyDescent="0.3">
      <c r="A101" s="120" t="s">
        <v>243</v>
      </c>
      <c r="B101" s="120" t="s">
        <v>247</v>
      </c>
      <c r="C101" s="121" t="s">
        <v>248</v>
      </c>
      <c r="D101" s="196"/>
      <c r="E101" s="197">
        <v>8.310370913598571E-3</v>
      </c>
      <c r="F101" s="183">
        <v>0.11939427935290418</v>
      </c>
      <c r="G101" s="183" t="s">
        <v>391</v>
      </c>
      <c r="H101" s="183">
        <v>0.23086330442230854</v>
      </c>
      <c r="I101" s="183">
        <v>4.0722400000000004E-3</v>
      </c>
      <c r="J101" s="183">
        <v>1.2216719999999999E-2</v>
      </c>
      <c r="K101" s="183">
        <v>2.8505680000000005E-2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203612</v>
      </c>
      <c r="AL101" s="160" t="s">
        <v>245</v>
      </c>
    </row>
    <row r="102" spans="1:38" s="2" customFormat="1" ht="24.75" customHeight="1" thickBot="1" x14ac:dyDescent="0.3">
      <c r="A102" s="120" t="s">
        <v>243</v>
      </c>
      <c r="B102" s="120" t="s">
        <v>249</v>
      </c>
      <c r="C102" s="121" t="s">
        <v>409</v>
      </c>
      <c r="D102" s="196"/>
      <c r="E102" s="197">
        <v>7.9298672554926397E-2</v>
      </c>
      <c r="F102" s="183">
        <v>0.87888878504516921</v>
      </c>
      <c r="G102" s="183" t="s">
        <v>391</v>
      </c>
      <c r="H102" s="183">
        <v>4.8331764353192552</v>
      </c>
      <c r="I102" s="183">
        <v>9.8125199999999999E-3</v>
      </c>
      <c r="J102" s="183">
        <v>0.22046580000000002</v>
      </c>
      <c r="K102" s="183">
        <v>1.565658</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1546020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1.0516122883215714E-3</v>
      </c>
      <c r="F104" s="183">
        <v>1.1269626287534999E-2</v>
      </c>
      <c r="G104" s="183" t="s">
        <v>391</v>
      </c>
      <c r="H104" s="183">
        <v>2.5946634427600857E-2</v>
      </c>
      <c r="I104" s="183">
        <v>5.7837999999999997E-4</v>
      </c>
      <c r="J104" s="183">
        <v>1.7351399999999998E-3</v>
      </c>
      <c r="K104" s="183">
        <v>4.0486599999999999E-3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28919</v>
      </c>
      <c r="AL104" s="160" t="s">
        <v>245</v>
      </c>
    </row>
    <row r="105" spans="1:38" s="2" customFormat="1" ht="24.75" customHeight="1" thickBot="1" x14ac:dyDescent="0.3">
      <c r="A105" s="120" t="s">
        <v>243</v>
      </c>
      <c r="B105" s="120" t="s">
        <v>254</v>
      </c>
      <c r="C105" s="121" t="s">
        <v>255</v>
      </c>
      <c r="D105" s="196"/>
      <c r="E105" s="197">
        <v>9.3701779981762937E-3</v>
      </c>
      <c r="F105" s="183">
        <v>0.23558369305476257</v>
      </c>
      <c r="G105" s="183" t="s">
        <v>391</v>
      </c>
      <c r="H105" s="183">
        <v>0.27150785344434364</v>
      </c>
      <c r="I105" s="183">
        <v>5.3321800000000006E-3</v>
      </c>
      <c r="J105" s="183">
        <v>8.3791400000000002E-3</v>
      </c>
      <c r="K105" s="183">
        <v>1.8281759999999998E-2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38087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1.9890508429981794E-2</v>
      </c>
      <c r="F107" s="183">
        <v>0.35893310470376333</v>
      </c>
      <c r="G107" s="183" t="s">
        <v>391</v>
      </c>
      <c r="H107" s="183">
        <v>1.9441768980923899</v>
      </c>
      <c r="I107" s="183">
        <v>2.6281268999999999E-2</v>
      </c>
      <c r="J107" s="183">
        <v>0.35041691999999997</v>
      </c>
      <c r="K107" s="183">
        <v>1.6644803700000002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8760423</v>
      </c>
      <c r="AL107" s="160" t="s">
        <v>245</v>
      </c>
    </row>
    <row r="108" spans="1:38" s="2" customFormat="1" ht="24.75" customHeight="1" thickBot="1" x14ac:dyDescent="0.3">
      <c r="A108" s="132" t="s">
        <v>243</v>
      </c>
      <c r="B108" s="120" t="s">
        <v>259</v>
      </c>
      <c r="C108" s="133" t="s">
        <v>411</v>
      </c>
      <c r="D108" s="196"/>
      <c r="E108" s="197">
        <v>5.623320859937949E-2</v>
      </c>
      <c r="F108" s="183">
        <v>1.9009870983664654</v>
      </c>
      <c r="G108" s="183" t="s">
        <v>391</v>
      </c>
      <c r="H108" s="183">
        <v>1.5216245933442067</v>
      </c>
      <c r="I108" s="183">
        <v>2.912466E-2</v>
      </c>
      <c r="J108" s="183">
        <v>0.29124660000000002</v>
      </c>
      <c r="K108" s="183">
        <v>0.58249320000000004</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14562330</v>
      </c>
      <c r="AL108" s="160" t="s">
        <v>245</v>
      </c>
    </row>
    <row r="109" spans="1:38" s="2" customFormat="1" ht="24.75" customHeight="1" thickBot="1" x14ac:dyDescent="0.3">
      <c r="A109" s="132" t="s">
        <v>243</v>
      </c>
      <c r="B109" s="120" t="s">
        <v>260</v>
      </c>
      <c r="C109" s="133" t="s">
        <v>412</v>
      </c>
      <c r="D109" s="196"/>
      <c r="E109" s="197">
        <v>4.621762505975179E-3</v>
      </c>
      <c r="F109" s="183">
        <v>8.2089692677649984E-2</v>
      </c>
      <c r="G109" s="183" t="s">
        <v>391</v>
      </c>
      <c r="H109" s="183">
        <v>0.13162871341015497</v>
      </c>
      <c r="I109" s="183">
        <v>6.0769999999999999E-3</v>
      </c>
      <c r="J109" s="183">
        <v>3.3423500000000002E-2</v>
      </c>
      <c r="K109" s="183">
        <v>3.3423500000000002E-2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303850</v>
      </c>
      <c r="AL109" s="160" t="s">
        <v>245</v>
      </c>
    </row>
    <row r="110" spans="1:38" s="2" customFormat="1" ht="24.75" customHeight="1" thickBot="1" x14ac:dyDescent="0.3">
      <c r="A110" s="132" t="s">
        <v>243</v>
      </c>
      <c r="B110" s="120" t="s">
        <v>261</v>
      </c>
      <c r="C110" s="134" t="s">
        <v>413</v>
      </c>
      <c r="D110" s="196"/>
      <c r="E110" s="197">
        <v>2.9017778044777994E-3</v>
      </c>
      <c r="F110" s="183">
        <v>1.0977760016471932E-3</v>
      </c>
      <c r="G110" s="183" t="s">
        <v>391</v>
      </c>
      <c r="H110" s="183">
        <v>6.7839636365564379E-2</v>
      </c>
      <c r="I110" s="183">
        <v>1.2638690000000001E-2</v>
      </c>
      <c r="J110" s="183">
        <v>8.9140820000000009E-2</v>
      </c>
      <c r="K110" s="183">
        <v>8.9140820000000009E-2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620768</v>
      </c>
      <c r="AL110" s="160" t="s">
        <v>245</v>
      </c>
    </row>
    <row r="111" spans="1:38" s="2" customFormat="1" ht="24.75" customHeight="1" thickBot="1" x14ac:dyDescent="0.3">
      <c r="A111" s="120" t="s">
        <v>243</v>
      </c>
      <c r="B111" s="120" t="s">
        <v>262</v>
      </c>
      <c r="C111" s="121" t="s">
        <v>414</v>
      </c>
      <c r="D111" s="196"/>
      <c r="E111" s="197">
        <v>1.079784498891429E-4</v>
      </c>
      <c r="F111" s="183">
        <v>7.8007216000000001E-6</v>
      </c>
      <c r="G111" s="183" t="s">
        <v>391</v>
      </c>
      <c r="H111" s="183">
        <v>1.8384371423331429E-3</v>
      </c>
      <c r="I111" s="183">
        <v>1.9739999999999997E-5</v>
      </c>
      <c r="J111" s="183">
        <v>1.0058E-4</v>
      </c>
      <c r="K111" s="183">
        <v>1.0058E-4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9400</v>
      </c>
      <c r="AL111" s="160" t="s">
        <v>245</v>
      </c>
    </row>
    <row r="112" spans="1:38" s="2" customFormat="1" ht="24.75" customHeight="1" thickBot="1" x14ac:dyDescent="0.3">
      <c r="A112" s="120" t="s">
        <v>263</v>
      </c>
      <c r="B112" s="120" t="s">
        <v>264</v>
      </c>
      <c r="C112" s="121" t="s">
        <v>265</v>
      </c>
      <c r="D112" s="181"/>
      <c r="E112" s="183">
        <v>12.939999999999998</v>
      </c>
      <c r="F112" s="183" t="s">
        <v>390</v>
      </c>
      <c r="G112" s="183" t="s">
        <v>391</v>
      </c>
      <c r="H112" s="183">
        <v>25.854000000000003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323.49999999999994</v>
      </c>
      <c r="AL112" s="160" t="s">
        <v>430</v>
      </c>
    </row>
    <row r="113" spans="1:38" s="2" customFormat="1" ht="24.75" customHeight="1" thickBot="1" x14ac:dyDescent="0.3">
      <c r="A113" s="120" t="s">
        <v>263</v>
      </c>
      <c r="B113" s="135" t="s">
        <v>266</v>
      </c>
      <c r="C113" s="136" t="s">
        <v>267</v>
      </c>
      <c r="D113" s="181"/>
      <c r="E113" s="182">
        <v>3.7899797984573516</v>
      </c>
      <c r="F113" s="183">
        <v>11.012473394621752</v>
      </c>
      <c r="G113" s="183" t="s">
        <v>391</v>
      </c>
      <c r="H113" s="183">
        <v>13.27246856814199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94.749494961433797</v>
      </c>
      <c r="AL113" s="160" t="s">
        <v>385</v>
      </c>
    </row>
    <row r="114" spans="1:38" s="2" customFormat="1" ht="24.75" customHeight="1" thickBot="1" x14ac:dyDescent="0.3">
      <c r="A114" s="120" t="s">
        <v>263</v>
      </c>
      <c r="B114" s="135" t="s">
        <v>268</v>
      </c>
      <c r="C114" s="136" t="s">
        <v>415</v>
      </c>
      <c r="D114" s="181"/>
      <c r="E114" s="182">
        <v>9.3334719999999996E-2</v>
      </c>
      <c r="F114" s="183" t="s">
        <v>391</v>
      </c>
      <c r="G114" s="183" t="s">
        <v>391</v>
      </c>
      <c r="H114" s="183">
        <v>0.30333784000000003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2.3333680000000001</v>
      </c>
      <c r="AL114" s="160" t="s">
        <v>385</v>
      </c>
    </row>
    <row r="115" spans="1:38" s="2" customFormat="1" ht="24.75" customHeight="1" thickBot="1" x14ac:dyDescent="0.3">
      <c r="A115" s="120" t="s">
        <v>263</v>
      </c>
      <c r="B115" s="135" t="s">
        <v>269</v>
      </c>
      <c r="C115" s="136" t="s">
        <v>270</v>
      </c>
      <c r="D115" s="181"/>
      <c r="E115" s="182">
        <v>0.50061154090438398</v>
      </c>
      <c r="F115" s="183" t="s">
        <v>391</v>
      </c>
      <c r="G115" s="183" t="s">
        <v>391</v>
      </c>
      <c r="H115" s="183">
        <v>1.001223081808768</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12.5152885226096</v>
      </c>
      <c r="AL115" s="160" t="s">
        <v>385</v>
      </c>
    </row>
    <row r="116" spans="1:38" s="2" customFormat="1" ht="24.75" customHeight="1" thickBot="1" x14ac:dyDescent="0.3">
      <c r="A116" s="120" t="s">
        <v>263</v>
      </c>
      <c r="B116" s="120" t="s">
        <v>271</v>
      </c>
      <c r="C116" s="125" t="s">
        <v>416</v>
      </c>
      <c r="D116" s="181"/>
      <c r="E116" s="182">
        <v>0.71848583275278433</v>
      </c>
      <c r="F116" s="183">
        <v>4.1110026268987694E-2</v>
      </c>
      <c r="G116" s="183" t="s">
        <v>391</v>
      </c>
      <c r="H116" s="183">
        <v>1.9205945900028671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17.06968133586961</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2.555549045651611</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48.388959540890028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0.36494030775815178</v>
      </c>
      <c r="J119" s="183">
        <v>6.515185308869194</v>
      </c>
      <c r="K119" s="183">
        <v>6.515185308869194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1.7741957469527356</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0.8337</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2.08428667494334</v>
      </c>
      <c r="G125" s="187" t="s">
        <v>391</v>
      </c>
      <c r="H125" s="183" t="s">
        <v>390</v>
      </c>
      <c r="I125" s="183">
        <v>1.0780901999999999E-5</v>
      </c>
      <c r="J125" s="183">
        <v>7.1545985999999997E-5</v>
      </c>
      <c r="K125" s="183">
        <v>1.5125932200000001E-4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3761.8382229010003</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0.24959750316047999</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1039.989596502</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0.82383678443320585</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23.129748558563364</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5.6529000000000003E-2</v>
      </c>
      <c r="F133" s="183">
        <v>1.665E-3</v>
      </c>
      <c r="G133" s="183">
        <v>1.7459999999999999E-3</v>
      </c>
      <c r="H133" s="183" t="s">
        <v>391</v>
      </c>
      <c r="I133" s="183">
        <v>2.9577499999999994E-3</v>
      </c>
      <c r="J133" s="183">
        <v>5.0387999999999978E-3</v>
      </c>
      <c r="K133" s="183">
        <v>8.2750000000000011E-3</v>
      </c>
      <c r="L133" s="183" t="s">
        <v>390</v>
      </c>
      <c r="M133" s="183">
        <v>9.2859999999999991E-3</v>
      </c>
      <c r="N133" s="183">
        <v>3.3001768799999997E-3</v>
      </c>
      <c r="O133" s="183">
        <v>5.5277687999999989E-4</v>
      </c>
      <c r="P133" s="183">
        <v>0.16374503999999998</v>
      </c>
      <c r="Q133" s="183">
        <v>1.4956845600000001E-3</v>
      </c>
      <c r="R133" s="183">
        <v>1.4901897599999998E-3</v>
      </c>
      <c r="S133" s="183">
        <v>1.36600728E-3</v>
      </c>
      <c r="T133" s="183">
        <v>1.9044976800000001E-3</v>
      </c>
      <c r="U133" s="183">
        <v>2.1737428799999997E-3</v>
      </c>
      <c r="V133" s="183">
        <v>1.7596547520000002E-2</v>
      </c>
      <c r="W133" s="183">
        <v>2.967192E-3</v>
      </c>
      <c r="X133" s="183">
        <v>1.4506272000000001E-6</v>
      </c>
      <c r="Y133" s="183">
        <v>7.9235016000000008E-7</v>
      </c>
      <c r="Z133" s="183">
        <v>7.0773024000000013E-7</v>
      </c>
      <c r="AA133" s="183">
        <v>7.6817303999999994E-7</v>
      </c>
      <c r="AB133" s="183">
        <v>3.7188806400000002E-6</v>
      </c>
      <c r="AC133" s="183">
        <v>1.64844E-2</v>
      </c>
      <c r="AD133" s="183">
        <v>4.5057359999999991E-2</v>
      </c>
      <c r="AE133" s="184"/>
      <c r="AF133" s="191">
        <v>2.12551947</v>
      </c>
      <c r="AG133" s="191" t="s">
        <v>391</v>
      </c>
      <c r="AH133" s="191">
        <v>84.239222288000022</v>
      </c>
      <c r="AI133" s="191" t="s">
        <v>391</v>
      </c>
      <c r="AJ133" s="191" t="s">
        <v>391</v>
      </c>
      <c r="AK133" s="183">
        <v>109896</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0.44941859932079986</v>
      </c>
      <c r="F135" s="182">
        <v>0.17383172237879996</v>
      </c>
      <c r="G135" s="182">
        <v>1.5545926391599997E-2</v>
      </c>
      <c r="H135" s="182" t="s">
        <v>390</v>
      </c>
      <c r="I135" s="182">
        <v>0.59215846891639989</v>
      </c>
      <c r="J135" s="182">
        <v>0.63738298205559984</v>
      </c>
      <c r="K135" s="182">
        <v>0.65575544051839985</v>
      </c>
      <c r="L135" s="182">
        <v>0.24870655694488794</v>
      </c>
      <c r="M135" s="182">
        <v>7.890264276754797</v>
      </c>
      <c r="N135" s="182">
        <v>6.9250035744399988E-2</v>
      </c>
      <c r="O135" s="182">
        <v>1.4132660355999997E-2</v>
      </c>
      <c r="P135" s="182" t="s">
        <v>390</v>
      </c>
      <c r="Q135" s="182">
        <v>5.7943907459599979E-2</v>
      </c>
      <c r="R135" s="182">
        <v>1.4132660355999998E-3</v>
      </c>
      <c r="S135" s="182">
        <v>2.8265320711999994E-2</v>
      </c>
      <c r="T135" s="182" t="s">
        <v>390</v>
      </c>
      <c r="U135" s="182">
        <v>9.892862249199998E-3</v>
      </c>
      <c r="V135" s="182">
        <v>2.477455360406799</v>
      </c>
      <c r="W135" s="182">
        <v>1.4132660355999995</v>
      </c>
      <c r="X135" s="182">
        <v>0.32929098629479991</v>
      </c>
      <c r="Y135" s="182">
        <v>0.65434217448279985</v>
      </c>
      <c r="Z135" s="182">
        <v>0.80273510822079974</v>
      </c>
      <c r="AA135" s="182" t="s">
        <v>390</v>
      </c>
      <c r="AB135" s="183">
        <v>1.7863682689983995</v>
      </c>
      <c r="AC135" s="182" t="s">
        <v>390</v>
      </c>
      <c r="AD135" s="182" t="s">
        <v>391</v>
      </c>
      <c r="AE135" s="184"/>
      <c r="AF135" s="191" t="s">
        <v>391</v>
      </c>
      <c r="AG135" s="191" t="s">
        <v>391</v>
      </c>
      <c r="AH135" s="191" t="s">
        <v>391</v>
      </c>
      <c r="AI135" s="191" t="s">
        <v>391</v>
      </c>
      <c r="AJ135" s="191" t="s">
        <v>391</v>
      </c>
      <c r="AK135" s="186">
        <v>141.32660355999997</v>
      </c>
      <c r="AL135" s="160" t="s">
        <v>385</v>
      </c>
    </row>
    <row r="136" spans="1:38" s="2" customFormat="1" ht="24.75" customHeight="1" thickBot="1" x14ac:dyDescent="0.3">
      <c r="A136" s="120" t="s">
        <v>288</v>
      </c>
      <c r="B136" s="120" t="s">
        <v>313</v>
      </c>
      <c r="C136" s="121" t="s">
        <v>314</v>
      </c>
      <c r="D136" s="181"/>
      <c r="E136" s="182" t="s">
        <v>391</v>
      </c>
      <c r="F136" s="183">
        <v>4.8463499999999993E-3</v>
      </c>
      <c r="G136" s="182" t="s">
        <v>391</v>
      </c>
      <c r="H136" s="183">
        <v>5.1368529600000011E-2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1.9109099999999998E-3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4.0768999999999986E-2</v>
      </c>
      <c r="G139" s="183" t="s">
        <v>390</v>
      </c>
      <c r="H139" s="183" t="s">
        <v>390</v>
      </c>
      <c r="I139" s="183">
        <v>0.40512612100000001</v>
      </c>
      <c r="J139" s="183">
        <v>0.40725837100000001</v>
      </c>
      <c r="K139" s="183">
        <v>0.41057547</v>
      </c>
      <c r="L139" s="183" t="s">
        <v>390</v>
      </c>
      <c r="M139" s="183" t="s">
        <v>390</v>
      </c>
      <c r="N139" s="183">
        <v>1.1639200000000004E-3</v>
      </c>
      <c r="O139" s="183">
        <v>2.3463500000000005E-3</v>
      </c>
      <c r="P139" s="183">
        <v>2.3463500000000005E-3</v>
      </c>
      <c r="Q139" s="183">
        <v>3.7123999999999989E-3</v>
      </c>
      <c r="R139" s="183">
        <v>3.5472900000000003E-3</v>
      </c>
      <c r="S139" s="183">
        <v>8.2634400000000021E-3</v>
      </c>
      <c r="T139" s="183" t="s">
        <v>390</v>
      </c>
      <c r="U139" s="183" t="s">
        <v>390</v>
      </c>
      <c r="V139" s="183" t="s">
        <v>390</v>
      </c>
      <c r="W139" s="183">
        <v>4.0760939999999994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149.23595894219284</v>
      </c>
      <c r="F141" s="19">
        <f t="shared" ref="F141:AD141" si="0">SUM(F14:F140)</f>
        <v>302.79111980464432</v>
      </c>
      <c r="G141" s="19">
        <f t="shared" si="0"/>
        <v>67.145855559059214</v>
      </c>
      <c r="H141" s="19">
        <f t="shared" si="0"/>
        <v>74.669834386391955</v>
      </c>
      <c r="I141" s="19">
        <f t="shared" si="0"/>
        <v>59.438445205314757</v>
      </c>
      <c r="J141" s="19">
        <f t="shared" si="0"/>
        <v>73.492797721219347</v>
      </c>
      <c r="K141" s="19">
        <f t="shared" si="0"/>
        <v>87.928934680956417</v>
      </c>
      <c r="L141" s="19">
        <f t="shared" si="0"/>
        <v>5.8723250993573579</v>
      </c>
      <c r="M141" s="19">
        <f t="shared" si="0"/>
        <v>1074.7463489551171</v>
      </c>
      <c r="N141" s="19">
        <f t="shared" si="0"/>
        <v>23.18418752202205</v>
      </c>
      <c r="O141" s="19">
        <f t="shared" si="0"/>
        <v>1.286279958026554</v>
      </c>
      <c r="P141" s="19">
        <f t="shared" si="0"/>
        <v>1.9664263758073797</v>
      </c>
      <c r="Q141" s="19">
        <f t="shared" si="0"/>
        <v>1.29167121990859</v>
      </c>
      <c r="R141" s="19">
        <f>SUM(R14:R140)</f>
        <v>10.987178197242741</v>
      </c>
      <c r="S141" s="19">
        <f t="shared" si="0"/>
        <v>82.984809145245578</v>
      </c>
      <c r="T141" s="19">
        <f t="shared" si="0"/>
        <v>4.8466349809471705</v>
      </c>
      <c r="U141" s="19">
        <f t="shared" si="0"/>
        <v>17.222905722594614</v>
      </c>
      <c r="V141" s="19">
        <f t="shared" si="0"/>
        <v>52.709885484150881</v>
      </c>
      <c r="W141" s="19">
        <f t="shared" si="0"/>
        <v>26.645562195805354</v>
      </c>
      <c r="X141" s="19">
        <f t="shared" si="0"/>
        <v>18.693005835569284</v>
      </c>
      <c r="Y141" s="19">
        <f t="shared" si="0"/>
        <v>12.760462875223496</v>
      </c>
      <c r="Z141" s="19">
        <f t="shared" si="0"/>
        <v>7.9190536553191153</v>
      </c>
      <c r="AA141" s="19">
        <f t="shared" si="0"/>
        <v>9.0516399130810967</v>
      </c>
      <c r="AB141" s="19">
        <f t="shared" si="0"/>
        <v>48.435039029680993</v>
      </c>
      <c r="AC141" s="19">
        <f t="shared" si="0"/>
        <v>12.935644123308149</v>
      </c>
      <c r="AD141" s="19">
        <f t="shared" si="0"/>
        <v>1.4861366197834949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-7.6796999999999969</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149.23595894219284</v>
      </c>
      <c r="F152" s="13">
        <f t="shared" ref="F152:AD152" si="1">SUM(F$141, F$151, IF(AND(ISNUMBER(SEARCH($B$4,"AT|BE|CH|GB|IE|LT|LU|NL")),SUM(F$143:F$149)&gt;0),SUM(F$143:F$149)-SUM(F$27:F$33),0))</f>
        <v>302.79111980464432</v>
      </c>
      <c r="G152" s="13">
        <f t="shared" si="1"/>
        <v>67.145855559059214</v>
      </c>
      <c r="H152" s="13">
        <f t="shared" si="1"/>
        <v>66.990134386391958</v>
      </c>
      <c r="I152" s="13">
        <f t="shared" si="1"/>
        <v>59.438445205314757</v>
      </c>
      <c r="J152" s="13">
        <f t="shared" si="1"/>
        <v>73.492797721219347</v>
      </c>
      <c r="K152" s="13">
        <f t="shared" si="1"/>
        <v>87.928934680956417</v>
      </c>
      <c r="L152" s="13">
        <f t="shared" si="1"/>
        <v>5.8723250993573579</v>
      </c>
      <c r="M152" s="13">
        <f t="shared" si="1"/>
        <v>1074.7463489551171</v>
      </c>
      <c r="N152" s="13">
        <f t="shared" si="1"/>
        <v>23.18418752202205</v>
      </c>
      <c r="O152" s="13">
        <f t="shared" si="1"/>
        <v>1.286279958026554</v>
      </c>
      <c r="P152" s="13">
        <f t="shared" si="1"/>
        <v>1.9664263758073797</v>
      </c>
      <c r="Q152" s="13">
        <f t="shared" si="1"/>
        <v>1.29167121990859</v>
      </c>
      <c r="R152" s="13">
        <f t="shared" si="1"/>
        <v>10.987178197242741</v>
      </c>
      <c r="S152" s="13">
        <f t="shared" si="1"/>
        <v>82.984809145245578</v>
      </c>
      <c r="T152" s="13">
        <f t="shared" si="1"/>
        <v>4.8466349809471705</v>
      </c>
      <c r="U152" s="13">
        <f t="shared" si="1"/>
        <v>17.222905722594614</v>
      </c>
      <c r="V152" s="13">
        <f t="shared" si="1"/>
        <v>52.709885484150881</v>
      </c>
      <c r="W152" s="13">
        <f t="shared" si="1"/>
        <v>26.645562195805354</v>
      </c>
      <c r="X152" s="13">
        <f t="shared" si="1"/>
        <v>18.693005835569284</v>
      </c>
      <c r="Y152" s="13">
        <f t="shared" si="1"/>
        <v>12.760462875223496</v>
      </c>
      <c r="Z152" s="13">
        <f t="shared" si="1"/>
        <v>7.9190536553191153</v>
      </c>
      <c r="AA152" s="13">
        <f t="shared" si="1"/>
        <v>9.0516399130810967</v>
      </c>
      <c r="AB152" s="13">
        <f t="shared" si="1"/>
        <v>48.435039029680993</v>
      </c>
      <c r="AC152" s="13">
        <f t="shared" si="1"/>
        <v>12.935644123308149</v>
      </c>
      <c r="AD152" s="13">
        <f t="shared" si="1"/>
        <v>1.4861366197834949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-7.6796999999999969</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130.46350484089515</v>
      </c>
      <c r="F154" s="13">
        <f>SUM(F$141, F$153, -1 * IF(OR($B$6=2005,$B$6&gt;=2020),SUM(F$99:F$122),0), IF(AND(ISNUMBER(SEARCH($B$4,"AT|BE|CH|GB|IE|LT|LU|NL")),SUM(F$143:F$149)&gt;0),SUM(F$143:F$149)-SUM(F$27:F$33),0))</f>
        <v>266.04504235259151</v>
      </c>
      <c r="G154" s="13">
        <f>SUM(G$141, G$153, IF(AND(ISNUMBER(SEARCH($B$4,"AT|BE|CH|GB|IE|LT|LU|NL")),SUM(G$143:G$149)&gt;0),SUM(G$143:G$149)-SUM(G$27:G$33),0))</f>
        <v>67.145855559059214</v>
      </c>
      <c r="H154" s="13">
        <f>SUM(H$141, H$153, IF(AND(ISNUMBER(SEARCH($B$4,"AT|BE|CH|GB|IE|LT|LU|NL")),SUM(H$143:H$149)&gt;0),SUM(H$143:H$149)-SUM(H$27:H$33),0))</f>
        <v>66.990134386391958</v>
      </c>
      <c r="I154" s="13">
        <f t="shared" ref="I154:AD154" si="2">SUM(I$141, I$153, IF(AND(ISNUMBER(SEARCH($B$4,"AT|BE|CH|GB|IE|LT|LU|NL")),SUM(I$143:I$149)&gt;0),SUM(I$143:I$149)-SUM(I$27:I$33),0))</f>
        <v>59.438445205314757</v>
      </c>
      <c r="J154" s="13">
        <f t="shared" si="2"/>
        <v>73.492797721219347</v>
      </c>
      <c r="K154" s="13">
        <f t="shared" si="2"/>
        <v>87.928934680956417</v>
      </c>
      <c r="L154" s="13">
        <f t="shared" si="2"/>
        <v>5.8723250993573579</v>
      </c>
      <c r="M154" s="13">
        <f t="shared" si="2"/>
        <v>1074.7463489551171</v>
      </c>
      <c r="N154" s="13">
        <f t="shared" si="2"/>
        <v>23.18418752202205</v>
      </c>
      <c r="O154" s="13">
        <f t="shared" si="2"/>
        <v>1.286279958026554</v>
      </c>
      <c r="P154" s="13">
        <f t="shared" si="2"/>
        <v>1.9664263758073797</v>
      </c>
      <c r="Q154" s="13">
        <f t="shared" si="2"/>
        <v>1.29167121990859</v>
      </c>
      <c r="R154" s="13">
        <f t="shared" si="2"/>
        <v>10.987178197242741</v>
      </c>
      <c r="S154" s="13">
        <f t="shared" si="2"/>
        <v>82.984809145245578</v>
      </c>
      <c r="T154" s="13">
        <f t="shared" si="2"/>
        <v>4.8466349809471705</v>
      </c>
      <c r="U154" s="13">
        <f t="shared" si="2"/>
        <v>17.222905722594614</v>
      </c>
      <c r="V154" s="13">
        <f t="shared" si="2"/>
        <v>52.709885484150881</v>
      </c>
      <c r="W154" s="13">
        <f t="shared" si="2"/>
        <v>26.645562195805354</v>
      </c>
      <c r="X154" s="13">
        <f t="shared" si="2"/>
        <v>18.693005835569284</v>
      </c>
      <c r="Y154" s="13">
        <f t="shared" si="2"/>
        <v>12.760462875223496</v>
      </c>
      <c r="Z154" s="13">
        <f t="shared" si="2"/>
        <v>7.9190536553191153</v>
      </c>
      <c r="AA154" s="13">
        <f t="shared" si="2"/>
        <v>9.0516399130810967</v>
      </c>
      <c r="AB154" s="13">
        <f t="shared" si="2"/>
        <v>48.435039029680993</v>
      </c>
      <c r="AC154" s="13">
        <f t="shared" si="2"/>
        <v>12.935644123308149</v>
      </c>
      <c r="AD154" s="13">
        <f t="shared" si="2"/>
        <v>1.4861366197834949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1.2933356922449786</v>
      </c>
      <c r="F157" s="22">
        <v>3.9152442264836107E-2</v>
      </c>
      <c r="G157" s="22">
        <v>8.0950188853996574E-2</v>
      </c>
      <c r="H157" s="22" t="s">
        <v>390</v>
      </c>
      <c r="I157" s="22">
        <v>1.7428899067271377E-2</v>
      </c>
      <c r="J157" s="22">
        <v>1.7428899067271377E-2</v>
      </c>
      <c r="K157" s="22">
        <v>1.7428899067271377E-2</v>
      </c>
      <c r="L157" s="22">
        <v>8.3658715522902608E-3</v>
      </c>
      <c r="M157" s="22">
        <v>0.28899157171750861</v>
      </c>
      <c r="N157" s="22">
        <v>0</v>
      </c>
      <c r="O157" s="22">
        <v>8.3841266958540022E-4</v>
      </c>
      <c r="P157" s="22">
        <v>5.1075714354053116E-4</v>
      </c>
      <c r="Q157" s="22">
        <v>9.6369272366137966E-6</v>
      </c>
      <c r="R157" s="22">
        <v>2.8910781709841388E-3</v>
      </c>
      <c r="S157" s="22">
        <v>2.0430285741621246E-3</v>
      </c>
      <c r="T157" s="22">
        <v>8.4804959682201414E-4</v>
      </c>
      <c r="U157" s="22">
        <v>9.6369272366137966E-6</v>
      </c>
      <c r="V157" s="22">
        <v>0.16748979537234779</v>
      </c>
      <c r="W157" s="22" t="s">
        <v>390</v>
      </c>
      <c r="X157" s="22">
        <v>4.9148328906730354E-4</v>
      </c>
      <c r="Y157" s="22">
        <v>2.9681735888770493E-3</v>
      </c>
      <c r="Z157" s="22">
        <v>3.3151029693951461E-3</v>
      </c>
      <c r="AA157" s="22">
        <v>7.6131725169248984E-4</v>
      </c>
      <c r="AB157" s="22">
        <v>7.5360770990319887E-3</v>
      </c>
      <c r="AC157" s="22" t="s">
        <v>391</v>
      </c>
      <c r="AD157" s="22" t="s">
        <v>391</v>
      </c>
      <c r="AE157" s="59"/>
      <c r="AF157" s="22">
        <v>4220.0104369131814</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8.9104823951602338E-2</v>
      </c>
      <c r="F158" s="22">
        <v>1.6401907826809996E-2</v>
      </c>
      <c r="G158" s="22">
        <v>8.8580009363364801E-3</v>
      </c>
      <c r="H158" s="22" t="s">
        <v>390</v>
      </c>
      <c r="I158" s="22">
        <v>8.5600027799638046E-4</v>
      </c>
      <c r="J158" s="22">
        <v>8.5600027799638046E-4</v>
      </c>
      <c r="K158" s="22">
        <v>8.5600027799638046E-4</v>
      </c>
      <c r="L158" s="22">
        <v>1.2840004169945707E-4</v>
      </c>
      <c r="M158" s="22">
        <v>0.43781826273796604</v>
      </c>
      <c r="N158" s="22">
        <v>0.27226265136606398</v>
      </c>
      <c r="O158" s="22">
        <v>8.7836791892753795E-5</v>
      </c>
      <c r="P158" s="22">
        <v>5.4340048811638303E-5</v>
      </c>
      <c r="Q158" s="22">
        <v>1.0784707056381509E-6</v>
      </c>
      <c r="R158" s="22">
        <v>2.9456919843427959E-4</v>
      </c>
      <c r="S158" s="22">
        <v>2.2017909383373688E-4</v>
      </c>
      <c r="T158" s="22">
        <v>8.9659138614454309E-5</v>
      </c>
      <c r="U158" s="22">
        <v>1.0393193363717109E-6</v>
      </c>
      <c r="V158" s="22">
        <v>1.7549312587671975E-2</v>
      </c>
      <c r="W158" s="22" t="s">
        <v>390</v>
      </c>
      <c r="X158" s="22">
        <v>5.1165171799434558E-5</v>
      </c>
      <c r="Y158" s="22">
        <v>2.9908607030640865E-4</v>
      </c>
      <c r="Z158" s="22">
        <v>3.3211661305794889E-4</v>
      </c>
      <c r="AA158" s="22">
        <v>7.9404783093980788E-5</v>
      </c>
      <c r="AB158" s="22">
        <v>7.6177263825777288E-4</v>
      </c>
      <c r="AC158" s="22" t="s">
        <v>391</v>
      </c>
      <c r="AD158" s="22" t="s">
        <v>391</v>
      </c>
      <c r="AE158" s="59"/>
      <c r="AF158" s="22">
        <v>433.26457146598773</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9.196E-2</v>
      </c>
      <c r="F163" s="24">
        <v>0.24199999999999999</v>
      </c>
      <c r="G163" s="24">
        <v>1.8392000000000002E-2</v>
      </c>
      <c r="H163" s="24">
        <v>2.0812000000000001E-2</v>
      </c>
      <c r="I163" s="24" t="s">
        <v>390</v>
      </c>
      <c r="J163" s="24" t="s">
        <v>390</v>
      </c>
      <c r="K163" s="24" t="s">
        <v>390</v>
      </c>
      <c r="L163" s="24" t="s">
        <v>390</v>
      </c>
      <c r="M163" s="24">
        <v>2.6135999999999999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484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M10:M11"/>
    <mergeCell ref="N10:P11"/>
    <mergeCell ref="Q10:V11"/>
    <mergeCell ref="W10:AD10"/>
    <mergeCell ref="AF10:AL11"/>
    <mergeCell ref="X11:AB11"/>
  </mergeCells>
  <conditionalFormatting sqref="AF14:AK46">
    <cfRule type="containsText" dxfId="39" priority="5" stopIfTrue="1" operator="containsText" text="NA">
      <formula>NOT(ISERROR(SEARCH("NA",AF14)))</formula>
    </cfRule>
    <cfRule type="containsText" dxfId="38" priority="6" stopIfTrue="1" operator="containsText" text="NO">
      <formula>NOT(ISERROR(SEARCH("NO",AF14)))</formula>
    </cfRule>
    <cfRule type="containsText" dxfId="37" priority="7" stopIfTrue="1" operator="containsText" text="IE">
      <formula>NOT(ISERROR(SEARCH("IE",AF14)))</formula>
    </cfRule>
    <cfRule type="containsText" dxfId="36" priority="8" stopIfTrue="1" operator="containsText" text="NE">
      <formula>NOT(ISERROR(SEARCH("NE",AF14)))</formula>
    </cfRule>
  </conditionalFormatting>
  <conditionalFormatting sqref="AF47:AK140">
    <cfRule type="containsText" dxfId="35" priority="1" stopIfTrue="1" operator="containsText" text="NA">
      <formula>NOT(ISERROR(SEARCH("NA",AF47)))</formula>
    </cfRule>
    <cfRule type="containsText" dxfId="34" priority="2" stopIfTrue="1" operator="containsText" text="NO">
      <formula>NOT(ISERROR(SEARCH("NO",AF47)))</formula>
    </cfRule>
    <cfRule type="containsText" dxfId="33" priority="3" stopIfTrue="1" operator="containsText" text="IE">
      <formula>NOT(ISERROR(SEARCH("IE",AF47)))</formula>
    </cfRule>
    <cfRule type="containsText" dxfId="32"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2021</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2021</v>
      </c>
      <c r="B10" s="154" t="s">
        <v>8</v>
      </c>
      <c r="C10" s="155"/>
      <c r="D10" s="156"/>
      <c r="E10" s="161" t="s">
        <v>9</v>
      </c>
      <c r="F10" s="162"/>
      <c r="G10" s="162"/>
      <c r="H10" s="163"/>
      <c r="I10" s="200" t="s">
        <v>10</v>
      </c>
      <c r="J10" s="201"/>
      <c r="K10" s="201"/>
      <c r="L10" s="202"/>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203"/>
      <c r="J11" s="204"/>
      <c r="K11" s="204"/>
      <c r="L11" s="205"/>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32.963971575000016</v>
      </c>
      <c r="F14" s="183">
        <v>4.7149508059999912</v>
      </c>
      <c r="G14" s="183">
        <v>24.132225113999983</v>
      </c>
      <c r="H14" s="183">
        <v>6.5170999999999993E-2</v>
      </c>
      <c r="I14" s="183">
        <v>0.95223795199999961</v>
      </c>
      <c r="J14" s="183">
        <v>1.2972233589999995</v>
      </c>
      <c r="K14" s="183">
        <v>1.5460446869999982</v>
      </c>
      <c r="L14" s="183">
        <v>1.0558544766994016E-2</v>
      </c>
      <c r="M14" s="183">
        <v>10.588871042999999</v>
      </c>
      <c r="N14" s="183">
        <v>1.3784868229157112</v>
      </c>
      <c r="O14" s="183">
        <v>0.14707557242873695</v>
      </c>
      <c r="P14" s="183">
        <v>1.0535951387430713</v>
      </c>
      <c r="Q14" s="183">
        <v>1.2913740162557987</v>
      </c>
      <c r="R14" s="183">
        <v>3.6104265801350812</v>
      </c>
      <c r="S14" s="183">
        <v>0.82992704973911846</v>
      </c>
      <c r="T14" s="183">
        <v>1.9868137045002754</v>
      </c>
      <c r="U14" s="183">
        <v>14.471929916426852</v>
      </c>
      <c r="V14" s="183">
        <v>4.7271001468603826</v>
      </c>
      <c r="W14" s="183">
        <v>1.039610099461</v>
      </c>
      <c r="X14" s="183">
        <v>5.0577241696039962E-3</v>
      </c>
      <c r="Y14" s="183">
        <v>9.7309087704739953E-3</v>
      </c>
      <c r="Z14" s="183">
        <v>7.5976748697939968E-3</v>
      </c>
      <c r="AA14" s="183">
        <v>5.2515369997229991E-3</v>
      </c>
      <c r="AB14" s="183">
        <v>2.7152670835985986E-2</v>
      </c>
      <c r="AC14" s="183">
        <v>2.6605990998569991</v>
      </c>
      <c r="AD14" s="183">
        <v>0.61624079017551814</v>
      </c>
      <c r="AE14" s="184"/>
      <c r="AF14" s="183">
        <v>749.13013109999986</v>
      </c>
      <c r="AG14" s="183">
        <v>365860.26035879995</v>
      </c>
      <c r="AH14" s="183">
        <v>64740.102341979997</v>
      </c>
      <c r="AI14" s="183">
        <v>18124.488291299996</v>
      </c>
      <c r="AJ14" s="183">
        <v>8240.0591761999985</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0.34117399999999998</v>
      </c>
      <c r="F15" s="183">
        <v>5.5251300000000003E-4</v>
      </c>
      <c r="G15" s="183">
        <v>6.0066598999999991E-2</v>
      </c>
      <c r="H15" s="183" t="s">
        <v>390</v>
      </c>
      <c r="I15" s="183">
        <v>7.8176400000000011E-4</v>
      </c>
      <c r="J15" s="183">
        <v>1.0661640000000001E-3</v>
      </c>
      <c r="K15" s="183">
        <v>1.519914E-3</v>
      </c>
      <c r="L15" s="183">
        <v>2.1498510000000005E-5</v>
      </c>
      <c r="M15" s="183">
        <v>3.2314000000000002E-2</v>
      </c>
      <c r="N15" s="183">
        <v>9.5581776312270005E-3</v>
      </c>
      <c r="O15" s="183">
        <v>3.801554195604E-3</v>
      </c>
      <c r="P15" s="183">
        <v>5.2394657542999994E-4</v>
      </c>
      <c r="Q15" s="183">
        <v>1.9097242689240003E-3</v>
      </c>
      <c r="R15" s="183">
        <v>1.4628996410518002E-2</v>
      </c>
      <c r="S15" s="183">
        <v>1.1853045818352E-2</v>
      </c>
      <c r="T15" s="183">
        <v>1.9274936309914E-2</v>
      </c>
      <c r="U15" s="183">
        <v>2.2498102901950001E-3</v>
      </c>
      <c r="V15" s="183">
        <v>0.136156080633627</v>
      </c>
      <c r="W15" s="183">
        <v>3.2427835899999998E-4</v>
      </c>
      <c r="X15" s="183">
        <v>3.9349514080000004E-6</v>
      </c>
      <c r="Y15" s="183">
        <v>6.6327100060000001E-6</v>
      </c>
      <c r="Z15" s="183">
        <v>3.9134367459999998E-6</v>
      </c>
      <c r="AA15" s="183">
        <v>3.9139833719999995E-6</v>
      </c>
      <c r="AB15" s="183">
        <v>1.8395081535E-5</v>
      </c>
      <c r="AC15" s="183">
        <v>1.9942089999999995E-6</v>
      </c>
      <c r="AD15" s="183">
        <v>7.2427000000000001E-7</v>
      </c>
      <c r="AE15" s="184"/>
      <c r="AF15" s="183" t="s">
        <v>391</v>
      </c>
      <c r="AG15" s="186" t="s">
        <v>391</v>
      </c>
      <c r="AH15" s="183">
        <v>9702.7010937000014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0.64973200000000009</v>
      </c>
      <c r="F16" s="183">
        <v>5.8239000000000006E-2</v>
      </c>
      <c r="G16" s="183">
        <v>0.18460600000000005</v>
      </c>
      <c r="H16" s="183" t="s">
        <v>392</v>
      </c>
      <c r="I16" s="183">
        <v>2.3783399999999996E-2</v>
      </c>
      <c r="J16" s="183">
        <v>3.873784999999999E-2</v>
      </c>
      <c r="K16" s="183">
        <v>3.9564000000000009E-2</v>
      </c>
      <c r="L16" s="183">
        <v>9.5371433999999993E-5</v>
      </c>
      <c r="M16" s="183">
        <v>1.3579940000000001</v>
      </c>
      <c r="N16" s="183" t="s">
        <v>392</v>
      </c>
      <c r="O16" s="183" t="s">
        <v>392</v>
      </c>
      <c r="P16" s="183" t="s">
        <v>392</v>
      </c>
      <c r="Q16" s="183" t="s">
        <v>392</v>
      </c>
      <c r="R16" s="183" t="s">
        <v>392</v>
      </c>
      <c r="S16" s="183" t="s">
        <v>392</v>
      </c>
      <c r="T16" s="183" t="s">
        <v>392</v>
      </c>
      <c r="U16" s="183" t="s">
        <v>392</v>
      </c>
      <c r="V16" s="183" t="s">
        <v>392</v>
      </c>
      <c r="W16" s="183" t="s">
        <v>392</v>
      </c>
      <c r="X16" s="183">
        <v>3.0397909386867192E-2</v>
      </c>
      <c r="Y16" s="183">
        <v>1.9901542971034517E-3</v>
      </c>
      <c r="Z16" s="183">
        <v>1.7921641758634511E-3</v>
      </c>
      <c r="AA16" s="183">
        <v>1.7921641758634511E-3</v>
      </c>
      <c r="AB16" s="183">
        <v>3.5972392035697541E-2</v>
      </c>
      <c r="AC16" s="183" t="s">
        <v>392</v>
      </c>
      <c r="AD16" s="183" t="s">
        <v>392</v>
      </c>
      <c r="AE16" s="184"/>
      <c r="AF16" s="183" t="s">
        <v>391</v>
      </c>
      <c r="AG16" s="186" t="s">
        <v>391</v>
      </c>
      <c r="AH16" s="183">
        <v>9380.5151272923595</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3.7715193780000056</v>
      </c>
      <c r="F17" s="183">
        <v>7.6419010999999992E-3</v>
      </c>
      <c r="G17" s="183">
        <v>5.9451008990000052</v>
      </c>
      <c r="H17" s="183">
        <v>2.2082800000000003E-4</v>
      </c>
      <c r="I17" s="183">
        <v>3.0439195000000002E-2</v>
      </c>
      <c r="J17" s="183">
        <v>4.3204636999999997E-2</v>
      </c>
      <c r="K17" s="183">
        <v>5.2293612000000038E-2</v>
      </c>
      <c r="L17" s="183">
        <v>3.135237085E-4</v>
      </c>
      <c r="M17" s="183">
        <v>91.779877092000106</v>
      </c>
      <c r="N17" s="183">
        <v>0.37533669201276931</v>
      </c>
      <c r="O17" s="183">
        <v>1.8231949986272315E-2</v>
      </c>
      <c r="P17" s="183">
        <v>0.2006544704204008</v>
      </c>
      <c r="Q17" s="183">
        <v>1.1560635037775588E-2</v>
      </c>
      <c r="R17" s="183">
        <v>0.32738974412597643</v>
      </c>
      <c r="S17" s="183">
        <v>0.53440546560973201</v>
      </c>
      <c r="T17" s="183">
        <v>1.1612600566562683E-2</v>
      </c>
      <c r="U17" s="183">
        <v>0.14118143929990701</v>
      </c>
      <c r="V17" s="183">
        <v>2.5942875017566598</v>
      </c>
      <c r="W17" s="183">
        <v>4.4073264088345006E-3</v>
      </c>
      <c r="X17" s="183">
        <v>1.3676980098572831E-4</v>
      </c>
      <c r="Y17" s="183">
        <v>9.5047204771286106E-4</v>
      </c>
      <c r="Z17" s="183">
        <v>3.025365148706124E-4</v>
      </c>
      <c r="AA17" s="183">
        <v>9.7595072501328647E-5</v>
      </c>
      <c r="AB17" s="183">
        <v>1.4873734360625307E-3</v>
      </c>
      <c r="AC17" s="183">
        <v>4.219229726640644E-3</v>
      </c>
      <c r="AD17" s="183">
        <v>1.0594231695156718E-3</v>
      </c>
      <c r="AE17" s="184"/>
      <c r="AF17" s="183">
        <v>3.9648509999999999</v>
      </c>
      <c r="AG17" s="186">
        <v>6736.8516681000001</v>
      </c>
      <c r="AH17" s="183">
        <v>20957.866552812997</v>
      </c>
      <c r="AI17" s="186">
        <v>1.272</v>
      </c>
      <c r="AJ17" s="186" t="s">
        <v>391</v>
      </c>
      <c r="AK17" s="185" t="s">
        <v>391</v>
      </c>
      <c r="AL17" s="160" t="s">
        <v>49</v>
      </c>
    </row>
    <row r="18" spans="1:39" s="2" customFormat="1" ht="24.75" customHeight="1" thickBot="1" x14ac:dyDescent="0.3">
      <c r="A18" s="120" t="s">
        <v>53</v>
      </c>
      <c r="B18" s="120" t="s">
        <v>60</v>
      </c>
      <c r="C18" s="121" t="s">
        <v>61</v>
      </c>
      <c r="D18" s="181"/>
      <c r="E18" s="182">
        <v>0.17995752599999992</v>
      </c>
      <c r="F18" s="182">
        <v>3.6196052999999992E-2</v>
      </c>
      <c r="G18" s="182">
        <v>2.9873705000000007E-2</v>
      </c>
      <c r="H18" s="182" t="s">
        <v>391</v>
      </c>
      <c r="I18" s="182">
        <v>1.1335930999999992E-2</v>
      </c>
      <c r="J18" s="182">
        <v>1.4522261000000012E-2</v>
      </c>
      <c r="K18" s="182">
        <v>1.6977776000000017E-2</v>
      </c>
      <c r="L18" s="182">
        <v>1.360311719999999E-5</v>
      </c>
      <c r="M18" s="182">
        <v>0.13780300000000004</v>
      </c>
      <c r="N18" s="182">
        <v>7.6266682300000006E-7</v>
      </c>
      <c r="O18" s="182">
        <v>1.5621830599999995E-7</v>
      </c>
      <c r="P18" s="182">
        <v>3.9316593069999985E-5</v>
      </c>
      <c r="Q18" s="182">
        <v>4.7187512284000018E-5</v>
      </c>
      <c r="R18" s="182">
        <v>3.5643676000000003E-7</v>
      </c>
      <c r="S18" s="182">
        <v>1.45980477E-7</v>
      </c>
      <c r="T18" s="182">
        <v>2.5829045799999999E-7</v>
      </c>
      <c r="U18" s="182">
        <v>4.6083703170000004E-6</v>
      </c>
      <c r="V18" s="182">
        <v>6.6616482299999995E-7</v>
      </c>
      <c r="W18" s="182">
        <v>1.9633488100000005E-4</v>
      </c>
      <c r="X18" s="182">
        <v>2.2480091700000002E-7</v>
      </c>
      <c r="Y18" s="182">
        <v>3.5120697700000003E-7</v>
      </c>
      <c r="Z18" s="182">
        <v>3.3398606699999996E-7</v>
      </c>
      <c r="AA18" s="182">
        <v>3.3775647699999995E-7</v>
      </c>
      <c r="AB18" s="183">
        <v>1.2477504399999997E-6</v>
      </c>
      <c r="AC18" s="182">
        <v>1.2185539999999996E-6</v>
      </c>
      <c r="AD18" s="182">
        <v>6.0000000000000003E-12</v>
      </c>
      <c r="AE18" s="184"/>
      <c r="AF18" s="186">
        <v>4.2700000000000002E-2</v>
      </c>
      <c r="AG18" s="186">
        <v>9.1051750000000009</v>
      </c>
      <c r="AH18" s="186">
        <v>2139.9324711099998</v>
      </c>
      <c r="AI18" s="186" t="s">
        <v>391</v>
      </c>
      <c r="AJ18" s="186" t="s">
        <v>391</v>
      </c>
      <c r="AK18" s="185" t="s">
        <v>391</v>
      </c>
      <c r="AL18" s="160" t="s">
        <v>49</v>
      </c>
    </row>
    <row r="19" spans="1:39" s="2" customFormat="1" ht="24.75" customHeight="1" thickBot="1" x14ac:dyDescent="0.3">
      <c r="A19" s="120" t="s">
        <v>53</v>
      </c>
      <c r="B19" s="120" t="s">
        <v>62</v>
      </c>
      <c r="C19" s="121" t="s">
        <v>63</v>
      </c>
      <c r="D19" s="181"/>
      <c r="E19" s="182">
        <v>3.0868551390000007</v>
      </c>
      <c r="F19" s="183">
        <v>9.9580050999999919E-2</v>
      </c>
      <c r="G19" s="183">
        <v>2.3327844680000025</v>
      </c>
      <c r="H19" s="183">
        <v>8.8630740000000003E-3</v>
      </c>
      <c r="I19" s="183">
        <v>3.4051673000000032E-2</v>
      </c>
      <c r="J19" s="183">
        <v>4.4614361999999977E-2</v>
      </c>
      <c r="K19" s="183">
        <v>5.2642459000000065E-2</v>
      </c>
      <c r="L19" s="183">
        <v>1.0181450227000012E-3</v>
      </c>
      <c r="M19" s="183">
        <v>0.52182182399999966</v>
      </c>
      <c r="N19" s="183">
        <v>4.5989573798668033E-2</v>
      </c>
      <c r="O19" s="183">
        <v>6.5146709763270064E-3</v>
      </c>
      <c r="P19" s="183">
        <v>3.962093951572402E-2</v>
      </c>
      <c r="Q19" s="183">
        <v>2.8419869589636992E-2</v>
      </c>
      <c r="R19" s="183">
        <v>0.17629003316117495</v>
      </c>
      <c r="S19" s="183">
        <v>3.6011321803502999E-2</v>
      </c>
      <c r="T19" s="183">
        <v>0.882838691182246</v>
      </c>
      <c r="U19" s="183">
        <v>0.84070077911267405</v>
      </c>
      <c r="V19" s="183">
        <v>0.43318912213158262</v>
      </c>
      <c r="W19" s="183">
        <v>0.11376142266400001</v>
      </c>
      <c r="X19" s="183">
        <v>5.9598524737999994E-5</v>
      </c>
      <c r="Y19" s="183">
        <v>1.1178789460599998E-4</v>
      </c>
      <c r="Z19" s="183">
        <v>6.9935068254000136E-5</v>
      </c>
      <c r="AA19" s="183">
        <v>7.2732810992000139E-5</v>
      </c>
      <c r="AB19" s="183">
        <v>3.1405429858299998E-4</v>
      </c>
      <c r="AC19" s="183">
        <v>0.12532086463899991</v>
      </c>
      <c r="AD19" s="183">
        <v>3.1193991269000007E-2</v>
      </c>
      <c r="AE19" s="184"/>
      <c r="AF19" s="183">
        <v>2850.4474414000006</v>
      </c>
      <c r="AG19" s="186">
        <v>18661.740928700001</v>
      </c>
      <c r="AH19" s="183">
        <v>18865.719801499996</v>
      </c>
      <c r="AI19" s="183">
        <v>278.73556000000002</v>
      </c>
      <c r="AJ19" s="186" t="s">
        <v>391</v>
      </c>
      <c r="AK19" s="185" t="s">
        <v>391</v>
      </c>
      <c r="AL19" s="160" t="s">
        <v>49</v>
      </c>
    </row>
    <row r="20" spans="1:39" s="2" customFormat="1" ht="24.75" customHeight="1" thickBot="1" x14ac:dyDescent="0.3">
      <c r="A20" s="120" t="s">
        <v>53</v>
      </c>
      <c r="B20" s="120" t="s">
        <v>64</v>
      </c>
      <c r="C20" s="121" t="s">
        <v>65</v>
      </c>
      <c r="D20" s="181"/>
      <c r="E20" s="182">
        <v>1.8715222420000002</v>
      </c>
      <c r="F20" s="183">
        <v>0.35215075899999948</v>
      </c>
      <c r="G20" s="183">
        <v>0.64618178999999987</v>
      </c>
      <c r="H20" s="183">
        <v>2.3889999999999996E-3</v>
      </c>
      <c r="I20" s="183">
        <v>4.3596176000000021E-2</v>
      </c>
      <c r="J20" s="183">
        <v>6.6099340999999992E-2</v>
      </c>
      <c r="K20" s="183">
        <v>7.7822375999999985E-2</v>
      </c>
      <c r="L20" s="183">
        <v>6.9753881600000036E-4</v>
      </c>
      <c r="M20" s="183">
        <v>0.46270653500000003</v>
      </c>
      <c r="N20" s="183">
        <v>1.2169185289901996E-2</v>
      </c>
      <c r="O20" s="183">
        <v>1.6740704201350003E-3</v>
      </c>
      <c r="P20" s="183">
        <v>2.5607317688454007E-2</v>
      </c>
      <c r="Q20" s="183">
        <v>5.8593638955020018E-3</v>
      </c>
      <c r="R20" s="183">
        <v>3.8147369173793265E-2</v>
      </c>
      <c r="S20" s="183">
        <v>1.1977831129133306E-2</v>
      </c>
      <c r="T20" s="183">
        <v>3.1007596593136212E-2</v>
      </c>
      <c r="U20" s="183">
        <v>0.14654423543107806</v>
      </c>
      <c r="V20" s="183">
        <v>3.6230785505015468E-2</v>
      </c>
      <c r="W20" s="183">
        <v>3.9141348280639997E-2</v>
      </c>
      <c r="X20" s="183">
        <v>1.3348000859600011E-4</v>
      </c>
      <c r="Y20" s="183">
        <v>3.8875556370300004E-4</v>
      </c>
      <c r="Z20" s="183">
        <v>1.9002390507200006E-4</v>
      </c>
      <c r="AA20" s="183">
        <v>1.0305721335200001E-4</v>
      </c>
      <c r="AB20" s="183">
        <v>8.1531669072300024E-4</v>
      </c>
      <c r="AC20" s="183">
        <v>3.4273865062000031E-2</v>
      </c>
      <c r="AD20" s="183">
        <v>9.7508042661936002E-3</v>
      </c>
      <c r="AE20" s="184"/>
      <c r="AF20" s="183">
        <v>29.573255099999994</v>
      </c>
      <c r="AG20" s="186">
        <v>3241.8033029999997</v>
      </c>
      <c r="AH20" s="183">
        <v>2864.5259074000001</v>
      </c>
      <c r="AI20" s="183">
        <v>22320.468482499997</v>
      </c>
      <c r="AJ20" s="186" t="s">
        <v>391</v>
      </c>
      <c r="AK20" s="185" t="s">
        <v>391</v>
      </c>
      <c r="AL20" s="160" t="s">
        <v>49</v>
      </c>
    </row>
    <row r="21" spans="1:39" s="2" customFormat="1" ht="24.75" customHeight="1" thickBot="1" x14ac:dyDescent="0.3">
      <c r="A21" s="120" t="s">
        <v>53</v>
      </c>
      <c r="B21" s="120" t="s">
        <v>66</v>
      </c>
      <c r="C21" s="121" t="s">
        <v>67</v>
      </c>
      <c r="D21" s="181"/>
      <c r="E21" s="182">
        <v>0.71665288099999991</v>
      </c>
      <c r="F21" s="183">
        <v>7.8000711000000195E-2</v>
      </c>
      <c r="G21" s="183">
        <v>1.2143992909999992</v>
      </c>
      <c r="H21" s="183">
        <v>7.1897021880000002E-3</v>
      </c>
      <c r="I21" s="183">
        <v>3.6546113999999984E-2</v>
      </c>
      <c r="J21" s="183">
        <v>5.2034139000000007E-2</v>
      </c>
      <c r="K21" s="183">
        <v>6.8406677999999999E-2</v>
      </c>
      <c r="L21" s="183">
        <v>1.2023671505999995E-3</v>
      </c>
      <c r="M21" s="183">
        <v>1.2379156679999956</v>
      </c>
      <c r="N21" s="183">
        <v>1.8805018375198993E-2</v>
      </c>
      <c r="O21" s="183">
        <v>1.5008385957009983E-3</v>
      </c>
      <c r="P21" s="183">
        <v>6.1171453127709958E-3</v>
      </c>
      <c r="Q21" s="183">
        <v>1.1366114466448999E-2</v>
      </c>
      <c r="R21" s="183">
        <v>2.0093027031841019E-2</v>
      </c>
      <c r="S21" s="183">
        <v>1.2655525435684004E-2</v>
      </c>
      <c r="T21" s="183">
        <v>5.8193990203516059E-2</v>
      </c>
      <c r="U21" s="183">
        <v>8.0017420158910002E-2</v>
      </c>
      <c r="V21" s="183">
        <v>3.3268756103437026E-2</v>
      </c>
      <c r="W21" s="183">
        <v>2.6891915620999983E-2</v>
      </c>
      <c r="X21" s="183">
        <v>7.7259235999999965E-5</v>
      </c>
      <c r="Y21" s="183">
        <v>1.8285899248400019E-4</v>
      </c>
      <c r="Z21" s="183">
        <v>1.1729986879100011E-4</v>
      </c>
      <c r="AA21" s="183">
        <v>7.9903667704000228E-5</v>
      </c>
      <c r="AB21" s="183">
        <v>4.5732176498800085E-4</v>
      </c>
      <c r="AC21" s="183">
        <v>1.7993220483000026E-2</v>
      </c>
      <c r="AD21" s="183">
        <v>3.5609051170000005E-3</v>
      </c>
      <c r="AE21" s="184"/>
      <c r="AF21" s="183">
        <v>32.393927820000002</v>
      </c>
      <c r="AG21" s="183">
        <v>2221.5780158000007</v>
      </c>
      <c r="AH21" s="183">
        <v>10262.236594399998</v>
      </c>
      <c r="AI21" s="183">
        <v>894.09777350000002</v>
      </c>
      <c r="AJ21" s="186" t="s">
        <v>391</v>
      </c>
      <c r="AK21" s="185" t="s">
        <v>391</v>
      </c>
      <c r="AL21" s="160" t="s">
        <v>49</v>
      </c>
    </row>
    <row r="22" spans="1:39" s="2" customFormat="1" ht="24.75" customHeight="1" thickBot="1" x14ac:dyDescent="0.3">
      <c r="A22" s="120" t="s">
        <v>53</v>
      </c>
      <c r="B22" s="123" t="s">
        <v>68</v>
      </c>
      <c r="C22" s="121" t="s">
        <v>69</v>
      </c>
      <c r="D22" s="181"/>
      <c r="E22" s="182">
        <v>8.2100807660000097</v>
      </c>
      <c r="F22" s="183">
        <v>0.37456255523100024</v>
      </c>
      <c r="G22" s="183">
        <v>3.119564914000005</v>
      </c>
      <c r="H22" s="183">
        <v>0.26585715299999996</v>
      </c>
      <c r="I22" s="183">
        <v>0.11399961200000022</v>
      </c>
      <c r="J22" s="183">
        <v>0.1724978389999999</v>
      </c>
      <c r="K22" s="183">
        <v>0.22417503400000019</v>
      </c>
      <c r="L22" s="183">
        <v>2.4851915416000047E-3</v>
      </c>
      <c r="M22" s="183">
        <v>17.572275936000054</v>
      </c>
      <c r="N22" s="183">
        <v>0.23555538613380092</v>
      </c>
      <c r="O22" s="183">
        <v>2.9779443232198388E-2</v>
      </c>
      <c r="P22" s="183">
        <v>8.4593558567422011E-2</v>
      </c>
      <c r="Q22" s="183">
        <v>4.9798420361164678E-2</v>
      </c>
      <c r="R22" s="183">
        <v>7.1268183721611228E-2</v>
      </c>
      <c r="S22" s="183">
        <v>0.14431832883144258</v>
      </c>
      <c r="T22" s="183">
        <v>4.78288403796681E-2</v>
      </c>
      <c r="U22" s="183">
        <v>9.4585708733014459E-2</v>
      </c>
      <c r="V22" s="183">
        <v>1.5143444578235361</v>
      </c>
      <c r="W22" s="183">
        <v>1.4855815727928679E-2</v>
      </c>
      <c r="X22" s="183">
        <v>1.5842174259251742E-3</v>
      </c>
      <c r="Y22" s="183">
        <v>2.728880193418045E-3</v>
      </c>
      <c r="Z22" s="183">
        <v>9.8995935713627184E-4</v>
      </c>
      <c r="AA22" s="183">
        <v>7.4748097938450104E-4</v>
      </c>
      <c r="AB22" s="183">
        <v>6.0505379558509981E-3</v>
      </c>
      <c r="AC22" s="183">
        <v>1.2321825630099996E-3</v>
      </c>
      <c r="AD22" s="183">
        <v>5.8410746427456199E-4</v>
      </c>
      <c r="AE22" s="184"/>
      <c r="AF22" s="183">
        <v>736.58368299999995</v>
      </c>
      <c r="AG22" s="183">
        <v>9042.1456677000006</v>
      </c>
      <c r="AH22" s="183">
        <v>20631.787674793984</v>
      </c>
      <c r="AI22" s="183">
        <v>692.62390149999999</v>
      </c>
      <c r="AJ22" s="183">
        <v>7504.1087396000012</v>
      </c>
      <c r="AK22" s="185" t="s">
        <v>391</v>
      </c>
      <c r="AL22" s="160" t="s">
        <v>49</v>
      </c>
    </row>
    <row r="23" spans="1:39" s="2" customFormat="1" ht="24.75" customHeight="1" thickBot="1" x14ac:dyDescent="0.3">
      <c r="A23" s="120" t="s">
        <v>70</v>
      </c>
      <c r="B23" s="123" t="s">
        <v>393</v>
      </c>
      <c r="C23" s="121" t="s">
        <v>394</v>
      </c>
      <c r="E23" s="183">
        <v>6.5939999999999999E-2</v>
      </c>
      <c r="F23" s="183">
        <v>2.2512000000000001E-2</v>
      </c>
      <c r="G23" s="183">
        <v>8.3999999999999993E-4</v>
      </c>
      <c r="H23" s="183">
        <v>3.3599999999999998E-4</v>
      </c>
      <c r="I23" s="183">
        <v>4.1160000000000007E-3</v>
      </c>
      <c r="J23" s="183">
        <v>4.1160000000000007E-3</v>
      </c>
      <c r="K23" s="183">
        <v>4.1160000000000007E-3</v>
      </c>
      <c r="L23" s="183">
        <v>3.2760000000000003E-3</v>
      </c>
      <c r="M23" s="183">
        <v>0.25279800000000002</v>
      </c>
      <c r="N23" s="183">
        <v>1.575E-5</v>
      </c>
      <c r="O23" s="183">
        <v>4.2000000000000002E-4</v>
      </c>
      <c r="P23" s="183">
        <v>2.2259999999999999E-4</v>
      </c>
      <c r="Q23" s="183">
        <v>4.2000000000000004E-6</v>
      </c>
      <c r="R23" s="183">
        <v>2.0999999999999999E-3</v>
      </c>
      <c r="S23" s="183">
        <v>7.1400000000000005E-2</v>
      </c>
      <c r="T23" s="183">
        <v>2.9399999999999999E-3</v>
      </c>
      <c r="U23" s="183">
        <v>4.2000000000000002E-4</v>
      </c>
      <c r="V23" s="183">
        <v>4.2000000000000003E-2</v>
      </c>
      <c r="W23" s="183" t="s">
        <v>390</v>
      </c>
      <c r="X23" s="183">
        <v>1.2600000000000001E-3</v>
      </c>
      <c r="Y23" s="183">
        <v>2.1000000000000003E-3</v>
      </c>
      <c r="Z23" s="183">
        <v>1.4448E-3</v>
      </c>
      <c r="AA23" s="183">
        <v>8.9039999999999996E-4</v>
      </c>
      <c r="AB23" s="183">
        <v>5.6951999999999992E-3</v>
      </c>
      <c r="AC23" s="183" t="s">
        <v>391</v>
      </c>
      <c r="AD23" s="183" t="s">
        <v>391</v>
      </c>
      <c r="AE23" s="184"/>
      <c r="AF23" s="183">
        <v>1599.1030000000001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2.6811365489999903</v>
      </c>
      <c r="F24" s="182">
        <v>0.70339721799999844</v>
      </c>
      <c r="G24" s="182">
        <v>0.58794696799999835</v>
      </c>
      <c r="H24" s="183">
        <v>7.8503823999999903E-2</v>
      </c>
      <c r="I24" s="182">
        <v>0.21187958000000001</v>
      </c>
      <c r="J24" s="182">
        <v>0.30745163500000039</v>
      </c>
      <c r="K24" s="182">
        <v>0.39140800700000022</v>
      </c>
      <c r="L24" s="182">
        <v>1.0360911462000001E-2</v>
      </c>
      <c r="M24" s="182">
        <v>2.6278071919999828</v>
      </c>
      <c r="N24" s="182">
        <v>6.3722163310476337E-2</v>
      </c>
      <c r="O24" s="182">
        <v>2.3458443608185088E-2</v>
      </c>
      <c r="P24" s="182">
        <v>8.759689208080023E-3</v>
      </c>
      <c r="Q24" s="182">
        <v>1.5611902184748099E-2</v>
      </c>
      <c r="R24" s="182">
        <v>4.6325209532751994E-2</v>
      </c>
      <c r="S24" s="182">
        <v>2.1957111342914924E-2</v>
      </c>
      <c r="T24" s="182">
        <v>6.3703709046699447E-2</v>
      </c>
      <c r="U24" s="182">
        <v>7.0624058943489854E-3</v>
      </c>
      <c r="V24" s="182">
        <v>0.90875209947788527</v>
      </c>
      <c r="W24" s="182">
        <v>0.23150337037250021</v>
      </c>
      <c r="X24" s="182">
        <v>1.7808074398029838E-2</v>
      </c>
      <c r="Y24" s="182">
        <v>2.8545726753012052E-2</v>
      </c>
      <c r="Z24" s="182">
        <v>9.4119125457279105E-3</v>
      </c>
      <c r="AA24" s="182">
        <v>7.5267877712449647E-3</v>
      </c>
      <c r="AB24" s="183">
        <v>6.3292501468061979E-2</v>
      </c>
      <c r="AC24" s="182">
        <v>3.3435940534000098E-2</v>
      </c>
      <c r="AD24" s="182">
        <v>1.0824635217000047E-2</v>
      </c>
      <c r="AE24" s="184"/>
      <c r="AF24" s="183">
        <v>204.63162586000004</v>
      </c>
      <c r="AG24" s="186">
        <v>276.50622100000004</v>
      </c>
      <c r="AH24" s="183">
        <v>22026.483607793143</v>
      </c>
      <c r="AI24" s="183">
        <v>8966.0684105000037</v>
      </c>
      <c r="AJ24" s="186" t="s">
        <v>391</v>
      </c>
      <c r="AK24" s="185" t="s">
        <v>391</v>
      </c>
      <c r="AL24" s="160" t="s">
        <v>49</v>
      </c>
    </row>
    <row r="25" spans="1:39" s="2" customFormat="1" ht="24.75" customHeight="1" thickBot="1" x14ac:dyDescent="0.3">
      <c r="A25" s="120" t="s">
        <v>73</v>
      </c>
      <c r="B25" s="123" t="s">
        <v>74</v>
      </c>
      <c r="C25" s="125" t="s">
        <v>75</v>
      </c>
      <c r="D25" s="181"/>
      <c r="E25" s="182">
        <v>0.26825518524884417</v>
      </c>
      <c r="F25" s="182">
        <v>2.9725131064091571E-2</v>
      </c>
      <c r="G25" s="182">
        <v>1.4951427089657066E-2</v>
      </c>
      <c r="H25" s="182" t="s">
        <v>390</v>
      </c>
      <c r="I25" s="182">
        <v>1.9463877220359061E-3</v>
      </c>
      <c r="J25" s="182">
        <v>1.9463877220359061E-3</v>
      </c>
      <c r="K25" s="182">
        <v>1.9463877220359061E-3</v>
      </c>
      <c r="L25" s="182">
        <v>9.3426610657723489E-4</v>
      </c>
      <c r="M25" s="182">
        <v>0.15128429395316798</v>
      </c>
      <c r="N25" s="182" t="s">
        <v>390</v>
      </c>
      <c r="O25" s="182">
        <v>1.5485406743996892E-4</v>
      </c>
      <c r="P25" s="182">
        <v>9.433638591170522E-5</v>
      </c>
      <c r="Q25" s="182">
        <v>1.7799318096548155E-6</v>
      </c>
      <c r="R25" s="182">
        <v>5.3397954289644467E-4</v>
      </c>
      <c r="S25" s="182">
        <v>3.7734554364682088E-4</v>
      </c>
      <c r="T25" s="182">
        <v>1.5663399924962376E-4</v>
      </c>
      <c r="U25" s="182">
        <v>1.7799318096548155E-6</v>
      </c>
      <c r="V25" s="182">
        <v>3.0935214851800695E-2</v>
      </c>
      <c r="W25" s="182" t="s">
        <v>390</v>
      </c>
      <c r="X25" s="182">
        <v>9.0776522292395585E-5</v>
      </c>
      <c r="Y25" s="182">
        <v>5.4821899737368326E-4</v>
      </c>
      <c r="Z25" s="182">
        <v>6.1229654252125656E-4</v>
      </c>
      <c r="AA25" s="182">
        <v>1.4061461296273044E-4</v>
      </c>
      <c r="AB25" s="183">
        <v>1.3919066751500657E-3</v>
      </c>
      <c r="AC25" s="183" t="s">
        <v>391</v>
      </c>
      <c r="AD25" s="183" t="s">
        <v>391</v>
      </c>
      <c r="AE25" s="184"/>
      <c r="AF25" s="183">
        <v>779.43213944784372</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5.1939981168666237E-2</v>
      </c>
      <c r="F26" s="183">
        <v>3.870073123974091E-2</v>
      </c>
      <c r="G26" s="183">
        <v>4.8970933260871867E-3</v>
      </c>
      <c r="H26" s="183" t="s">
        <v>390</v>
      </c>
      <c r="I26" s="183">
        <v>4.214519622318131E-4</v>
      </c>
      <c r="J26" s="183">
        <v>4.214519622318131E-4</v>
      </c>
      <c r="K26" s="183">
        <v>4.214519622318131E-4</v>
      </c>
      <c r="L26" s="183">
        <v>6.3217794334771964E-5</v>
      </c>
      <c r="M26" s="183">
        <v>1.3113836693295378</v>
      </c>
      <c r="N26" s="183">
        <v>1.0803882274225314</v>
      </c>
      <c r="O26" s="183">
        <v>5.3387996071840422E-5</v>
      </c>
      <c r="P26" s="183">
        <v>3.5818421526588979E-5</v>
      </c>
      <c r="Q26" s="183">
        <v>8.8687413354775292E-7</v>
      </c>
      <c r="R26" s="183">
        <v>1.5109596800783946E-4</v>
      </c>
      <c r="S26" s="183">
        <v>1.5445959365779785E-4</v>
      </c>
      <c r="T26" s="183">
        <v>5.7226706920352013E-5</v>
      </c>
      <c r="U26" s="183">
        <v>7.31514306444393E-7</v>
      </c>
      <c r="V26" s="183">
        <v>1.0673844116136432E-2</v>
      </c>
      <c r="W26" s="183" t="s">
        <v>390</v>
      </c>
      <c r="X26" s="183">
        <v>3.0005317754806111E-5</v>
      </c>
      <c r="Y26" s="183">
        <v>1.4187817923036868E-4</v>
      </c>
      <c r="Z26" s="183">
        <v>1.5081239362679048E-4</v>
      </c>
      <c r="AA26" s="183">
        <v>4.7069802138975196E-5</v>
      </c>
      <c r="AB26" s="183">
        <v>3.6976569275094047E-4</v>
      </c>
      <c r="AC26" s="183" t="s">
        <v>391</v>
      </c>
      <c r="AD26" s="183" t="s">
        <v>391</v>
      </c>
      <c r="AE26" s="184"/>
      <c r="AF26" s="183">
        <v>250.23615270747365</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26.219196036890551</v>
      </c>
      <c r="F27" s="183">
        <v>4.7275026351043614</v>
      </c>
      <c r="G27" s="183">
        <v>7.753379474199705E-2</v>
      </c>
      <c r="H27" s="183">
        <v>0.70663719118797197</v>
      </c>
      <c r="I27" s="183">
        <v>0.78006648588554572</v>
      </c>
      <c r="J27" s="183">
        <v>0.78006648588554572</v>
      </c>
      <c r="K27" s="183">
        <v>0.78006648588554572</v>
      </c>
      <c r="L27" s="183">
        <v>0.49271482151813839</v>
      </c>
      <c r="M27" s="183">
        <v>52.784486306837927</v>
      </c>
      <c r="N27" s="183">
        <v>0.6603701678606545</v>
      </c>
      <c r="O27" s="183">
        <v>3.8486075982200338E-4</v>
      </c>
      <c r="P27" s="183">
        <v>2.3313884460548127E-2</v>
      </c>
      <c r="Q27" s="183">
        <v>6.2987067099933296E-4</v>
      </c>
      <c r="R27" s="183">
        <v>2.6687644095165892E-2</v>
      </c>
      <c r="S27" s="183">
        <v>1.8281421317733037E-2</v>
      </c>
      <c r="T27" s="183">
        <v>3.6372057689581239E-3</v>
      </c>
      <c r="U27" s="183">
        <v>4.9001982235465883E-4</v>
      </c>
      <c r="V27" s="183">
        <v>8.400804256449837E-2</v>
      </c>
      <c r="W27" s="183">
        <v>1.2126370999999998</v>
      </c>
      <c r="X27" s="183">
        <v>7.8000049334200003E-2</v>
      </c>
      <c r="Y27" s="183">
        <v>7.8384451131200003E-2</v>
      </c>
      <c r="Z27" s="183">
        <v>5.7329762586199998E-2</v>
      </c>
      <c r="AA27" s="183">
        <v>7.0214541369800001E-2</v>
      </c>
      <c r="AB27" s="183">
        <v>0.28392880442140001</v>
      </c>
      <c r="AC27" s="183">
        <v>1.2126369999999999E-3</v>
      </c>
      <c r="AD27" s="183">
        <v>2.4272519999999999E-4</v>
      </c>
      <c r="AE27" s="184"/>
      <c r="AF27" s="183">
        <v>146673.81792843051</v>
      </c>
      <c r="AG27" s="186" t="s">
        <v>391</v>
      </c>
      <c r="AH27" s="183">
        <v>1144.5953858459</v>
      </c>
      <c r="AI27" s="183">
        <v>7290.9834455366999</v>
      </c>
      <c r="AJ27" s="186" t="s">
        <v>391</v>
      </c>
      <c r="AK27" s="185" t="s">
        <v>391</v>
      </c>
      <c r="AL27" s="160" t="s">
        <v>49</v>
      </c>
    </row>
    <row r="28" spans="1:39" s="2" customFormat="1" ht="24.75" customHeight="1" thickBot="1" x14ac:dyDescent="0.3">
      <c r="A28" s="120" t="s">
        <v>78</v>
      </c>
      <c r="B28" s="120" t="s">
        <v>81</v>
      </c>
      <c r="C28" s="121" t="s">
        <v>82</v>
      </c>
      <c r="D28" s="181"/>
      <c r="E28" s="182">
        <v>9.518931613143506</v>
      </c>
      <c r="F28" s="183">
        <v>0.62239703861136852</v>
      </c>
      <c r="G28" s="183">
        <v>1.5879683939856382E-2</v>
      </c>
      <c r="H28" s="183">
        <v>5.712854674459196E-2</v>
      </c>
      <c r="I28" s="183">
        <v>0.24107648282818253</v>
      </c>
      <c r="J28" s="183">
        <v>0.24107648282818253</v>
      </c>
      <c r="K28" s="183">
        <v>0.24107648282818253</v>
      </c>
      <c r="L28" s="183">
        <v>0.15537899891418896</v>
      </c>
      <c r="M28" s="183">
        <v>3.4398420694120606</v>
      </c>
      <c r="N28" s="183">
        <v>2.2738554769149041E-2</v>
      </c>
      <c r="O28" s="183">
        <v>4.6815201721875462E-5</v>
      </c>
      <c r="P28" s="183">
        <v>4.3694120598325907E-3</v>
      </c>
      <c r="Q28" s="183">
        <v>8.8886408862261284E-5</v>
      </c>
      <c r="R28" s="183">
        <v>6.6444977936461931E-3</v>
      </c>
      <c r="S28" s="183">
        <v>4.4687819878811942E-3</v>
      </c>
      <c r="T28" s="183">
        <v>2.5842072560984693E-4</v>
      </c>
      <c r="U28" s="183">
        <v>8.4142414280771575E-5</v>
      </c>
      <c r="V28" s="183">
        <v>1.5003314733094195E-2</v>
      </c>
      <c r="W28" s="183">
        <v>0.22403769999999998</v>
      </c>
      <c r="X28" s="183">
        <v>1.7752796711199999E-2</v>
      </c>
      <c r="Y28" s="183">
        <v>1.9915974966499998E-2</v>
      </c>
      <c r="Z28" s="183">
        <v>1.5584541598899999E-2</v>
      </c>
      <c r="AA28" s="183">
        <v>1.6622366109299999E-2</v>
      </c>
      <c r="AB28" s="183">
        <v>6.9875679385900002E-2</v>
      </c>
      <c r="AC28" s="183">
        <v>2.240373E-4</v>
      </c>
      <c r="AD28" s="183">
        <v>4.4949800000000001E-5</v>
      </c>
      <c r="AE28" s="184"/>
      <c r="AF28" s="183">
        <v>32110.4331507526</v>
      </c>
      <c r="AG28" s="186" t="s">
        <v>391</v>
      </c>
      <c r="AH28" s="183" t="s">
        <v>391</v>
      </c>
      <c r="AI28" s="183">
        <v>1893.4553889457</v>
      </c>
      <c r="AJ28" s="186" t="s">
        <v>391</v>
      </c>
      <c r="AK28" s="185" t="s">
        <v>391</v>
      </c>
      <c r="AL28" s="160" t="s">
        <v>49</v>
      </c>
    </row>
    <row r="29" spans="1:39" s="2" customFormat="1" ht="24.75" customHeight="1" thickBot="1" x14ac:dyDescent="0.3">
      <c r="A29" s="120" t="s">
        <v>78</v>
      </c>
      <c r="B29" s="120" t="s">
        <v>83</v>
      </c>
      <c r="C29" s="121" t="s">
        <v>84</v>
      </c>
      <c r="D29" s="181"/>
      <c r="E29" s="182">
        <v>13.828109387628931</v>
      </c>
      <c r="F29" s="183">
        <v>0.4802845942423894</v>
      </c>
      <c r="G29" s="183">
        <v>3.5719686896838826E-2</v>
      </c>
      <c r="H29" s="183">
        <v>6.5266698090545333E-2</v>
      </c>
      <c r="I29" s="183">
        <v>0.24845276575696526</v>
      </c>
      <c r="J29" s="183">
        <v>0.24845276575696526</v>
      </c>
      <c r="K29" s="183">
        <v>0.24845276575696526</v>
      </c>
      <c r="L29" s="183">
        <v>0.13557577072471305</v>
      </c>
      <c r="M29" s="183">
        <v>4.602921006954876</v>
      </c>
      <c r="N29" s="183">
        <v>1.037913713712966E-3</v>
      </c>
      <c r="O29" s="183">
        <v>8.934537607732036E-5</v>
      </c>
      <c r="P29" s="183">
        <v>9.4667632945940189E-3</v>
      </c>
      <c r="Q29" s="183">
        <v>1.7865997959782518E-4</v>
      </c>
      <c r="R29" s="183">
        <v>1.5180189934906564E-2</v>
      </c>
      <c r="S29" s="183">
        <v>1.0179741494917275E-2</v>
      </c>
      <c r="T29" s="183">
        <v>3.5784309266151431E-4</v>
      </c>
      <c r="U29" s="183">
        <v>1.7862920704100969E-4</v>
      </c>
      <c r="V29" s="183">
        <v>3.2152334090677269E-2</v>
      </c>
      <c r="W29" s="183">
        <v>0.1193029</v>
      </c>
      <c r="X29" s="183">
        <v>8.046395655E-3</v>
      </c>
      <c r="Y29" s="183">
        <v>4.8725395912000001E-2</v>
      </c>
      <c r="Z29" s="183">
        <v>5.4447277265600003E-2</v>
      </c>
      <c r="AA29" s="183">
        <v>1.25166154637E-2</v>
      </c>
      <c r="AB29" s="183">
        <v>0.12373568429630001</v>
      </c>
      <c r="AC29" s="183">
        <v>7.7084399999999997E-5</v>
      </c>
      <c r="AD29" s="183">
        <v>1.7109399999999999E-5</v>
      </c>
      <c r="AE29" s="184"/>
      <c r="AF29" s="183">
        <v>72070.436812061103</v>
      </c>
      <c r="AG29" s="186" t="s">
        <v>391</v>
      </c>
      <c r="AH29" s="183">
        <v>2060.6046141545999</v>
      </c>
      <c r="AI29" s="183">
        <v>4353.9374331608997</v>
      </c>
      <c r="AJ29" s="186" t="s">
        <v>391</v>
      </c>
      <c r="AK29" s="185" t="s">
        <v>391</v>
      </c>
      <c r="AL29" s="160" t="s">
        <v>49</v>
      </c>
    </row>
    <row r="30" spans="1:39" s="2" customFormat="1" ht="24.75" customHeight="1" thickBot="1" x14ac:dyDescent="0.3">
      <c r="A30" s="120" t="s">
        <v>78</v>
      </c>
      <c r="B30" s="120" t="s">
        <v>85</v>
      </c>
      <c r="C30" s="121" t="s">
        <v>86</v>
      </c>
      <c r="D30" s="181"/>
      <c r="E30" s="182">
        <v>0.30970661540388428</v>
      </c>
      <c r="F30" s="183">
        <v>1.0707324800996276</v>
      </c>
      <c r="G30" s="183">
        <v>9.6999236177929297E-4</v>
      </c>
      <c r="H30" s="183">
        <v>2.8180917856727643E-3</v>
      </c>
      <c r="I30" s="183">
        <v>2.3845585078018344E-2</v>
      </c>
      <c r="J30" s="183">
        <v>2.3845585078018344E-2</v>
      </c>
      <c r="K30" s="183">
        <v>2.3845585078018344E-2</v>
      </c>
      <c r="L30" s="183">
        <v>3.9753612863018739E-3</v>
      </c>
      <c r="M30" s="183">
        <v>12.545555080123085</v>
      </c>
      <c r="N30" s="183">
        <v>2.2700858362308906E-2</v>
      </c>
      <c r="O30" s="183">
        <v>1.064108106894467E-5</v>
      </c>
      <c r="P30" s="183">
        <v>4.2076261673342456E-4</v>
      </c>
      <c r="Q30" s="183">
        <v>1.4480234800773643E-5</v>
      </c>
      <c r="R30" s="183">
        <v>3.1049646840592348E-4</v>
      </c>
      <c r="S30" s="183">
        <v>3.8815338630011095E-4</v>
      </c>
      <c r="T30" s="183">
        <v>1.177650224804351E-4</v>
      </c>
      <c r="U30" s="183">
        <v>1.0654136727964889E-5</v>
      </c>
      <c r="V30" s="183">
        <v>1.6933396127879786E-3</v>
      </c>
      <c r="W30" s="183">
        <v>3.1489200000000002E-2</v>
      </c>
      <c r="X30" s="183">
        <v>5.67156808E-4</v>
      </c>
      <c r="Y30" s="183">
        <v>8.5806512780000005E-4</v>
      </c>
      <c r="Z30" s="183">
        <v>4.0379958249999999E-4</v>
      </c>
      <c r="AA30" s="183">
        <v>9.7392567520000002E-4</v>
      </c>
      <c r="AB30" s="183">
        <v>2.8029471935E-3</v>
      </c>
      <c r="AC30" s="183">
        <v>3.1489599999999997E-5</v>
      </c>
      <c r="AD30" s="183">
        <v>2.26107E-5</v>
      </c>
      <c r="AE30" s="184"/>
      <c r="AF30" s="183">
        <v>2028.8911273025001</v>
      </c>
      <c r="AG30" s="186" t="s">
        <v>391</v>
      </c>
      <c r="AH30" s="186" t="s">
        <v>391</v>
      </c>
      <c r="AI30" s="183">
        <v>75.337697023700002</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5.7150656556270212</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259.30845049530001</v>
      </c>
      <c r="AG31" s="186" t="s">
        <v>391</v>
      </c>
      <c r="AH31" s="186" t="s">
        <v>391</v>
      </c>
      <c r="AI31" s="186">
        <v>9.5866459164000002</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1.1968806672719499</v>
      </c>
      <c r="J32" s="183">
        <v>2.3855846387718236</v>
      </c>
      <c r="K32" s="183">
        <v>2.96386369778432</v>
      </c>
      <c r="L32" s="183">
        <v>0.25067612283772384</v>
      </c>
      <c r="M32" s="188" t="s">
        <v>391</v>
      </c>
      <c r="N32" s="183">
        <v>9.9438579395385229</v>
      </c>
      <c r="O32" s="183">
        <v>4.2215990000090742E-2</v>
      </c>
      <c r="P32" s="183" t="s">
        <v>390</v>
      </c>
      <c r="Q32" s="183">
        <v>0.11305971089486494</v>
      </c>
      <c r="R32" s="183">
        <v>3.7256445772060114</v>
      </c>
      <c r="S32" s="183">
        <v>81.918177828457104</v>
      </c>
      <c r="T32" s="183">
        <v>0.56340598091131411</v>
      </c>
      <c r="U32" s="183">
        <v>5.927727395568641E-2</v>
      </c>
      <c r="V32" s="183">
        <v>24.018165081343689</v>
      </c>
      <c r="W32" s="183" t="s">
        <v>390</v>
      </c>
      <c r="X32" s="183">
        <v>6.3777764525550871E-4</v>
      </c>
      <c r="Y32" s="183">
        <v>3.6198190676664006E-4</v>
      </c>
      <c r="Z32" s="183">
        <v>5.3435424332218295E-4</v>
      </c>
      <c r="AA32" s="183" t="s">
        <v>390</v>
      </c>
      <c r="AB32" s="183">
        <v>1.5341137953443318E-3</v>
      </c>
      <c r="AC32" s="183" t="s">
        <v>391</v>
      </c>
      <c r="AD32" s="183" t="s">
        <v>390</v>
      </c>
      <c r="AE32" s="184"/>
      <c r="AF32" s="185" t="s">
        <v>391</v>
      </c>
      <c r="AG32" s="185" t="s">
        <v>391</v>
      </c>
      <c r="AH32" s="185" t="s">
        <v>391</v>
      </c>
      <c r="AI32" s="185" t="s">
        <v>391</v>
      </c>
      <c r="AJ32" s="185" t="s">
        <v>391</v>
      </c>
      <c r="AK32" s="183">
        <v>88414.862876241372</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0.51314596782944955</v>
      </c>
      <c r="J33" s="183">
        <v>0.95027031079527746</v>
      </c>
      <c r="K33" s="183">
        <v>1.9005406215905549</v>
      </c>
      <c r="L33" s="183">
        <v>2.0145730588859895E-2</v>
      </c>
      <c r="M33" s="188" t="s">
        <v>391</v>
      </c>
      <c r="N33" s="183">
        <v>8.1027347835275626E-2</v>
      </c>
      <c r="O33" s="183" t="s">
        <v>390</v>
      </c>
      <c r="P33" s="183" t="s">
        <v>390</v>
      </c>
      <c r="Q33" s="183" t="s">
        <v>390</v>
      </c>
      <c r="R33" s="183">
        <v>3.4326921753815423E-2</v>
      </c>
      <c r="S33" s="183">
        <v>1.4071785251227532E-2</v>
      </c>
      <c r="T33" s="183">
        <v>2.4623923733417166E-2</v>
      </c>
      <c r="U33" s="183" t="s">
        <v>390</v>
      </c>
      <c r="V33" s="183">
        <v>0.12772777391673584</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88414.862876241372</v>
      </c>
      <c r="AL33" s="160" t="s">
        <v>386</v>
      </c>
    </row>
    <row r="34" spans="1:38" s="2" customFormat="1" ht="24.75" customHeight="1" thickBot="1" x14ac:dyDescent="0.3">
      <c r="A34" s="120" t="s">
        <v>70</v>
      </c>
      <c r="B34" s="120" t="s">
        <v>93</v>
      </c>
      <c r="C34" s="121" t="s">
        <v>94</v>
      </c>
      <c r="D34" s="181"/>
      <c r="E34" s="182">
        <v>3.6280295635102844</v>
      </c>
      <c r="F34" s="183">
        <v>0.34166483496005395</v>
      </c>
      <c r="G34" s="183">
        <v>1.4400098733600001E-3</v>
      </c>
      <c r="H34" s="183">
        <v>7.2000004388160011E-4</v>
      </c>
      <c r="I34" s="183">
        <v>7.5295638414327515E-2</v>
      </c>
      <c r="J34" s="183">
        <v>8.2495638513061118E-2</v>
      </c>
      <c r="K34" s="183">
        <v>0.11784770892063098</v>
      </c>
      <c r="L34" s="183">
        <v>4.8942164274886575E-2</v>
      </c>
      <c r="M34" s="183">
        <v>1.0128696784280835</v>
      </c>
      <c r="N34" s="183">
        <v>2.8801470033599998E-5</v>
      </c>
      <c r="O34" s="183">
        <v>1.2240001974672001E-4</v>
      </c>
      <c r="P34" s="183">
        <v>3.8160008666615999E-4</v>
      </c>
      <c r="Q34" s="183">
        <v>7.2000438816000008E-6</v>
      </c>
      <c r="R34" s="183">
        <v>3.6000001481003999E-3</v>
      </c>
      <c r="S34" s="183">
        <v>0.12240000019198201</v>
      </c>
      <c r="T34" s="183">
        <v>5.0400001426152002E-3</v>
      </c>
      <c r="U34" s="183">
        <v>7.2000001974672004E-4</v>
      </c>
      <c r="V34" s="183">
        <v>7.2000002194080009E-2</v>
      </c>
      <c r="W34" s="183" t="s">
        <v>390</v>
      </c>
      <c r="X34" s="183">
        <v>2.1600004991532001E-3</v>
      </c>
      <c r="Y34" s="183">
        <v>3.60000064615656E-3</v>
      </c>
      <c r="Z34" s="183">
        <v>2.6784002599984807E-3</v>
      </c>
      <c r="AA34" s="183">
        <v>6.1920020295239998E-4</v>
      </c>
      <c r="AB34" s="183">
        <v>9.05760160826064E-3</v>
      </c>
      <c r="AC34" s="183" t="s">
        <v>391</v>
      </c>
      <c r="AD34" s="183" t="s">
        <v>391</v>
      </c>
      <c r="AE34" s="184"/>
      <c r="AF34" s="183">
        <v>2852.4540000000002</v>
      </c>
      <c r="AG34" s="186">
        <v>10.9704</v>
      </c>
      <c r="AH34" s="186" t="s">
        <v>391</v>
      </c>
      <c r="AI34" s="186">
        <v>222</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0.15312274748712967</v>
      </c>
      <c r="F36" s="183">
        <v>1.3796209779843881E-2</v>
      </c>
      <c r="G36" s="183">
        <v>7.9999999999999993E-5</v>
      </c>
      <c r="H36" s="183">
        <v>1.428E-5</v>
      </c>
      <c r="I36" s="183">
        <v>7.9623777113807474E-3</v>
      </c>
      <c r="J36" s="183">
        <v>8.2833057113807472E-3</v>
      </c>
      <c r="K36" s="183">
        <v>8.2833057113807472E-3</v>
      </c>
      <c r="L36" s="183">
        <v>3.4969437412594117E-3</v>
      </c>
      <c r="M36" s="183">
        <v>4.2139117259426741E-2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172.876</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4.2560536999999996E-2</v>
      </c>
      <c r="F37" s="182">
        <v>1.4929152000000001E-3</v>
      </c>
      <c r="G37" s="182">
        <v>2.6219323200000002E-4</v>
      </c>
      <c r="H37" s="182" t="s">
        <v>391</v>
      </c>
      <c r="I37" s="182">
        <v>1.8661440000000001E-4</v>
      </c>
      <c r="J37" s="182">
        <v>1.8661440000000001E-4</v>
      </c>
      <c r="K37" s="182">
        <v>1.8661440000000001E-4</v>
      </c>
      <c r="L37" s="182">
        <v>4.6653600000000008E-6</v>
      </c>
      <c r="M37" s="182">
        <v>8.4761560000000003E-3</v>
      </c>
      <c r="N37" s="182">
        <v>1.3996079999999999E-6</v>
      </c>
      <c r="O37" s="182">
        <v>2.3326799999999999E-7</v>
      </c>
      <c r="P37" s="182">
        <v>9.3307200000000007E-5</v>
      </c>
      <c r="Q37" s="182">
        <v>1.1196864E-4</v>
      </c>
      <c r="R37" s="182">
        <v>7.0913471999999997E-7</v>
      </c>
      <c r="S37" s="182">
        <v>7.0913471999999999E-8</v>
      </c>
      <c r="T37" s="182">
        <v>4.7586672E-7</v>
      </c>
      <c r="U37" s="182">
        <v>1.04504064E-5</v>
      </c>
      <c r="V37" s="182">
        <v>1.3996079999999999E-6</v>
      </c>
      <c r="W37" s="182" t="s">
        <v>390</v>
      </c>
      <c r="X37" s="182">
        <v>5.225203200000001E-7</v>
      </c>
      <c r="Y37" s="182">
        <v>1.47425376E-6</v>
      </c>
      <c r="Z37" s="182">
        <v>1.0357099200000001E-6</v>
      </c>
      <c r="AA37" s="182">
        <v>7.8004819199999997E-6</v>
      </c>
      <c r="AB37" s="183">
        <v>1.0832965919999999E-5</v>
      </c>
      <c r="AC37" s="182" t="s">
        <v>391</v>
      </c>
      <c r="AD37" s="182" t="s">
        <v>391</v>
      </c>
      <c r="AE37" s="184"/>
      <c r="AF37" s="186" t="s">
        <v>391</v>
      </c>
      <c r="AG37" s="186" t="s">
        <v>391</v>
      </c>
      <c r="AH37" s="186">
        <v>933.072</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6.414395035533853</v>
      </c>
      <c r="F39" s="183">
        <v>1.3110370847958561</v>
      </c>
      <c r="G39" s="183">
        <v>2.2800800211061643</v>
      </c>
      <c r="H39" s="183">
        <v>8.7525567000000082E-2</v>
      </c>
      <c r="I39" s="183">
        <v>0.11640226253411311</v>
      </c>
      <c r="J39" s="183">
        <v>0.13775018453411225</v>
      </c>
      <c r="K39" s="183">
        <v>0.16371176353411407</v>
      </c>
      <c r="L39" s="183">
        <v>6.3611820059463527E-3</v>
      </c>
      <c r="M39" s="183">
        <v>3.6760750678194443</v>
      </c>
      <c r="N39" s="183">
        <v>0.10248880643440955</v>
      </c>
      <c r="O39" s="183">
        <v>2.508847186737374E-2</v>
      </c>
      <c r="P39" s="183">
        <v>3.4017644338918213E-2</v>
      </c>
      <c r="Q39" s="183">
        <v>5.1142233638694301E-2</v>
      </c>
      <c r="R39" s="183">
        <v>8.4121677007729573E-2</v>
      </c>
      <c r="S39" s="183">
        <v>5.6258862464482633E-2</v>
      </c>
      <c r="T39" s="183">
        <v>0.14127149592697</v>
      </c>
      <c r="U39" s="183">
        <v>0.12257987462602175</v>
      </c>
      <c r="V39" s="183">
        <v>0.99691330652023569</v>
      </c>
      <c r="W39" s="183">
        <v>0.29280356924141371</v>
      </c>
      <c r="X39" s="183">
        <v>1.7177521919744514E-2</v>
      </c>
      <c r="Y39" s="183">
        <v>2.813354680609409E-2</v>
      </c>
      <c r="Z39" s="183">
        <v>9.1306153947105749E-3</v>
      </c>
      <c r="AA39" s="183">
        <v>7.196121809897928E-3</v>
      </c>
      <c r="AB39" s="183">
        <v>6.1637805930478261E-2</v>
      </c>
      <c r="AC39" s="183">
        <v>6.1014312495999631E-2</v>
      </c>
      <c r="AD39" s="183">
        <v>1.818974187199961E-2</v>
      </c>
      <c r="AE39" s="184"/>
      <c r="AF39" s="183">
        <v>337.03112390799993</v>
      </c>
      <c r="AG39" s="186">
        <v>3238.6317542999996</v>
      </c>
      <c r="AH39" s="183">
        <v>65515.420212605808</v>
      </c>
      <c r="AI39" s="183">
        <v>13454.468996219995</v>
      </c>
      <c r="AJ39" s="186" t="s">
        <v>391</v>
      </c>
      <c r="AK39" s="185" t="s">
        <v>391</v>
      </c>
      <c r="AL39" s="160" t="s">
        <v>49</v>
      </c>
    </row>
    <row r="40" spans="1:38" s="2" customFormat="1" ht="24.75" customHeight="1" thickBot="1" x14ac:dyDescent="0.3">
      <c r="A40" s="120" t="s">
        <v>70</v>
      </c>
      <c r="B40" s="120" t="s">
        <v>105</v>
      </c>
      <c r="C40" s="121" t="s">
        <v>397</v>
      </c>
      <c r="D40" s="181"/>
      <c r="E40" s="182">
        <v>1.4147E-2</v>
      </c>
      <c r="F40" s="183">
        <v>4.8180000000000002E-3</v>
      </c>
      <c r="G40" s="183">
        <v>3.5999999999999997E-4</v>
      </c>
      <c r="H40" s="183">
        <v>7.2000000000000002E-5</v>
      </c>
      <c r="I40" s="183">
        <v>8.83E-4</v>
      </c>
      <c r="J40" s="183">
        <v>8.83E-4</v>
      </c>
      <c r="K40" s="183">
        <v>8.83E-4</v>
      </c>
      <c r="L40" s="183">
        <v>6.9699999999999992E-4</v>
      </c>
      <c r="M40" s="183">
        <v>5.4176000000000002E-2</v>
      </c>
      <c r="N40" s="183">
        <v>3.0000000000000001E-6</v>
      </c>
      <c r="O40" s="183">
        <v>9.0000000000000006E-5</v>
      </c>
      <c r="P40" s="183">
        <v>4.7699999999999994E-5</v>
      </c>
      <c r="Q40" s="183">
        <v>9.0000000000000007E-7</v>
      </c>
      <c r="R40" s="183">
        <v>4.4999999999999999E-4</v>
      </c>
      <c r="S40" s="183">
        <v>1.5299999999999999E-2</v>
      </c>
      <c r="T40" s="183">
        <v>6.3000000000000003E-4</v>
      </c>
      <c r="U40" s="183">
        <v>9.0000000000000006E-5</v>
      </c>
      <c r="V40" s="183">
        <v>8.9999999999999993E-3</v>
      </c>
      <c r="W40" s="183" t="s">
        <v>390</v>
      </c>
      <c r="X40" s="183">
        <v>2.7E-4</v>
      </c>
      <c r="Y40" s="183">
        <v>4.5000000000000004E-4</v>
      </c>
      <c r="Z40" s="183">
        <v>3.0959999999999994E-4</v>
      </c>
      <c r="AA40" s="183">
        <v>1.908E-4</v>
      </c>
      <c r="AB40" s="183">
        <v>1.2204E-3</v>
      </c>
      <c r="AC40" s="183" t="s">
        <v>390</v>
      </c>
      <c r="AD40" s="183" t="s">
        <v>390</v>
      </c>
      <c r="AE40" s="184"/>
      <c r="AF40" s="183">
        <v>389.05200000000002</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11.077686364756804</v>
      </c>
      <c r="F41" s="183">
        <v>172.85551102489862</v>
      </c>
      <c r="G41" s="183">
        <v>14.836385972178437</v>
      </c>
      <c r="H41" s="183">
        <v>0.50821127617900763</v>
      </c>
      <c r="I41" s="183">
        <v>49.754555760823592</v>
      </c>
      <c r="J41" s="183">
        <v>50.884737987796449</v>
      </c>
      <c r="K41" s="183">
        <v>54.435786194943518</v>
      </c>
      <c r="L41" s="183">
        <v>4.3014256941743554</v>
      </c>
      <c r="M41" s="183">
        <v>794.34257285179228</v>
      </c>
      <c r="N41" s="183">
        <v>1.4854766238687724</v>
      </c>
      <c r="O41" s="183">
        <v>0.73179518728067916</v>
      </c>
      <c r="P41" s="183">
        <v>0.28460300961434676</v>
      </c>
      <c r="Q41" s="183">
        <v>0.42363594313264047</v>
      </c>
      <c r="R41" s="183">
        <v>3.0624701348876635</v>
      </c>
      <c r="S41" s="183">
        <v>1.0864535523749927</v>
      </c>
      <c r="T41" s="183">
        <v>0.53560212760459192</v>
      </c>
      <c r="U41" s="183">
        <v>0.25839389115563832</v>
      </c>
      <c r="V41" s="183">
        <v>5.4130463705244782</v>
      </c>
      <c r="W41" s="183">
        <v>8.1924162625188739</v>
      </c>
      <c r="X41" s="183">
        <v>18.928093757152709</v>
      </c>
      <c r="Y41" s="183">
        <v>12.237416893566616</v>
      </c>
      <c r="Z41" s="183">
        <v>7.2793826870277796</v>
      </c>
      <c r="AA41" s="183">
        <v>9.3493723065901229</v>
      </c>
      <c r="AB41" s="183">
        <v>47.79426564433723</v>
      </c>
      <c r="AC41" s="183">
        <v>7.9656749476623121</v>
      </c>
      <c r="AD41" s="183">
        <v>0.31370344119191618</v>
      </c>
      <c r="AE41" s="184"/>
      <c r="AF41" s="183" t="s">
        <v>390</v>
      </c>
      <c r="AG41" s="186">
        <v>30141.336285645488</v>
      </c>
      <c r="AH41" s="183">
        <v>88954.268112834645</v>
      </c>
      <c r="AI41" s="183">
        <v>95977.565000000017</v>
      </c>
      <c r="AJ41" s="186" t="s">
        <v>391</v>
      </c>
      <c r="AK41" s="185" t="s">
        <v>391</v>
      </c>
      <c r="AL41" s="160" t="s">
        <v>49</v>
      </c>
    </row>
    <row r="42" spans="1:38" s="2" customFormat="1" ht="24.75" customHeight="1" thickBot="1" x14ac:dyDescent="0.3">
      <c r="A42" s="120" t="s">
        <v>70</v>
      </c>
      <c r="B42" s="120" t="s">
        <v>107</v>
      </c>
      <c r="C42" s="121" t="s">
        <v>108</v>
      </c>
      <c r="D42" s="181"/>
      <c r="E42" s="182">
        <v>2.3532000000000001E-2</v>
      </c>
      <c r="F42" s="183">
        <v>0.37422899999999998</v>
      </c>
      <c r="G42" s="183">
        <v>1.1999999999999999E-4</v>
      </c>
      <c r="H42" s="183">
        <v>2.4000000000000001E-5</v>
      </c>
      <c r="I42" s="183">
        <v>1.3374E-2</v>
      </c>
      <c r="J42" s="183">
        <v>1.3374E-2</v>
      </c>
      <c r="K42" s="183">
        <v>1.3374E-2</v>
      </c>
      <c r="L42" s="183">
        <v>6.6600000000000003E-4</v>
      </c>
      <c r="M42" s="183">
        <v>4.4194560000000003</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266.322</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2.1574270360000041</v>
      </c>
      <c r="F43" s="183">
        <v>0.98533561599999842</v>
      </c>
      <c r="G43" s="183">
        <v>0.39978923899999907</v>
      </c>
      <c r="H43" s="183">
        <v>1.2997705000000002E-2</v>
      </c>
      <c r="I43" s="183">
        <v>5.6921088000000057E-2</v>
      </c>
      <c r="J43" s="183">
        <v>7.1241718000000051E-2</v>
      </c>
      <c r="K43" s="183">
        <v>9.2266634000000181E-2</v>
      </c>
      <c r="L43" s="183">
        <v>1.8328590336000017E-3</v>
      </c>
      <c r="M43" s="183">
        <v>2.3816548460000035</v>
      </c>
      <c r="N43" s="183">
        <v>1.2571234922458973E-2</v>
      </c>
      <c r="O43" s="183">
        <v>4.2201285520960001E-3</v>
      </c>
      <c r="P43" s="183">
        <v>1.9956053923579947E-3</v>
      </c>
      <c r="Q43" s="183">
        <v>4.7082562158029936E-3</v>
      </c>
      <c r="R43" s="183">
        <v>1.0081526436045976E-2</v>
      </c>
      <c r="S43" s="183">
        <v>6.3989662646810001E-3</v>
      </c>
      <c r="T43" s="183">
        <v>3.8583429764154062E-2</v>
      </c>
      <c r="U43" s="183">
        <v>4.1413450513480016E-3</v>
      </c>
      <c r="V43" s="183">
        <v>0.21025186596851073</v>
      </c>
      <c r="W43" s="183">
        <v>3.9584750020999947E-2</v>
      </c>
      <c r="X43" s="183">
        <v>3.0334804713379954E-3</v>
      </c>
      <c r="Y43" s="183">
        <v>4.9729393745299912E-3</v>
      </c>
      <c r="Z43" s="183">
        <v>1.5542775659649997E-3</v>
      </c>
      <c r="AA43" s="183">
        <v>1.254012864320999E-3</v>
      </c>
      <c r="AB43" s="183">
        <v>1.0814710276161994E-2</v>
      </c>
      <c r="AC43" s="183">
        <v>1.892290027999996E-3</v>
      </c>
      <c r="AD43" s="183">
        <v>7.2514807899999871E-4</v>
      </c>
      <c r="AE43" s="184"/>
      <c r="AF43" s="183">
        <v>188.85135323960003</v>
      </c>
      <c r="AG43" s="183">
        <v>57.363383000000013</v>
      </c>
      <c r="AH43" s="183">
        <v>1159.0574105400005</v>
      </c>
      <c r="AI43" s="183">
        <v>15365.430216800005</v>
      </c>
      <c r="AJ43" s="186" t="s">
        <v>391</v>
      </c>
      <c r="AK43" s="185" t="s">
        <v>391</v>
      </c>
      <c r="AL43" s="160" t="s">
        <v>49</v>
      </c>
    </row>
    <row r="44" spans="1:38" s="2" customFormat="1" ht="24.75" customHeight="1" thickBot="1" x14ac:dyDescent="0.3">
      <c r="A44" s="120" t="s">
        <v>70</v>
      </c>
      <c r="B44" s="120" t="s">
        <v>111</v>
      </c>
      <c r="C44" s="121" t="s">
        <v>112</v>
      </c>
      <c r="D44" s="181"/>
      <c r="E44" s="182">
        <v>2.9765282142220939</v>
      </c>
      <c r="F44" s="183">
        <v>0.77307569054493752</v>
      </c>
      <c r="G44" s="183">
        <v>3.4069048848498888E-3</v>
      </c>
      <c r="H44" s="183">
        <v>7.335434571930542E-3</v>
      </c>
      <c r="I44" s="183">
        <v>0.21274121675200919</v>
      </c>
      <c r="J44" s="183">
        <v>0.21274121675200919</v>
      </c>
      <c r="K44" s="183">
        <v>0.21274121675200919</v>
      </c>
      <c r="L44" s="183">
        <v>0.11787710075069345</v>
      </c>
      <c r="M44" s="183">
        <v>7.8313499334847085</v>
      </c>
      <c r="N44" s="183">
        <v>2.6250000000000002E-3</v>
      </c>
      <c r="O44" s="183">
        <v>2.8604072498194032E-3</v>
      </c>
      <c r="P44" s="183">
        <v>1.7790595889704411E-3</v>
      </c>
      <c r="Q44" s="183">
        <v>3.546904884849889E-5</v>
      </c>
      <c r="R44" s="183">
        <v>1.0080714654549667E-2</v>
      </c>
      <c r="S44" s="183">
        <v>3.0429038355881767E-2</v>
      </c>
      <c r="T44" s="183">
        <v>3.7316762986679022E-3</v>
      </c>
      <c r="U44" s="183">
        <v>1.7126904884849888E-4</v>
      </c>
      <c r="V44" s="183">
        <v>0.55745606898691069</v>
      </c>
      <c r="W44" s="183" t="s">
        <v>390</v>
      </c>
      <c r="X44" s="183">
        <v>9.8469075080041719E-3</v>
      </c>
      <c r="Y44" s="183">
        <v>6.913300051636953E-4</v>
      </c>
      <c r="Z44" s="183">
        <v>1.5085890695032802E-4</v>
      </c>
      <c r="AA44" s="183">
        <v>2.3660714654549666E-4</v>
      </c>
      <c r="AB44" s="183">
        <v>1.092570356666369E-2</v>
      </c>
      <c r="AC44" s="183" t="s">
        <v>390</v>
      </c>
      <c r="AD44" s="183" t="s">
        <v>390</v>
      </c>
      <c r="AE44" s="184"/>
      <c r="AF44" s="183">
        <v>13998.632951261345</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3.7833620932620889E-2</v>
      </c>
      <c r="F46" s="182">
        <v>9.1257462142629473E-4</v>
      </c>
      <c r="G46" s="182">
        <v>5.8499451201467004E-3</v>
      </c>
      <c r="H46" s="182" t="s">
        <v>391</v>
      </c>
      <c r="I46" s="182">
        <v>1.4029037965328684E-3</v>
      </c>
      <c r="J46" s="182">
        <v>1.7643770865328685E-3</v>
      </c>
      <c r="K46" s="182">
        <v>1.7643770865328685E-3</v>
      </c>
      <c r="L46" s="182">
        <v>7.186999267013147E-4</v>
      </c>
      <c r="M46" s="182">
        <v>1.7680698621086319E-2</v>
      </c>
      <c r="N46" s="182">
        <v>1.8744943452258121E-4</v>
      </c>
      <c r="O46" s="182">
        <v>4.9792639913065733E-5</v>
      </c>
      <c r="P46" s="182">
        <v>2.4052209850044219E-4</v>
      </c>
      <c r="Q46" s="182">
        <v>1.9305128257819299E-4</v>
      </c>
      <c r="R46" s="182">
        <v>1.0356934554850508E-4</v>
      </c>
      <c r="S46" s="182">
        <v>2.0510311871930098E-4</v>
      </c>
      <c r="T46" s="182">
        <v>9.228962551598505E-3</v>
      </c>
      <c r="U46" s="182">
        <v>1.2850760217779193E-4</v>
      </c>
      <c r="V46" s="182">
        <v>3.4820957081042082E-3</v>
      </c>
      <c r="W46" s="182">
        <v>3.0869163685820359E-4</v>
      </c>
      <c r="X46" s="182">
        <v>9.4480389211458955E-7</v>
      </c>
      <c r="Y46" s="182">
        <v>3.8826599798065963E-6</v>
      </c>
      <c r="Z46" s="182">
        <v>1.0347110610701231E-6</v>
      </c>
      <c r="AA46" s="182">
        <v>1.5099490779148843E-6</v>
      </c>
      <c r="AB46" s="183">
        <v>7.3721240109061946E-6</v>
      </c>
      <c r="AC46" s="182">
        <v>9.7796384400000013E-7</v>
      </c>
      <c r="AD46" s="182">
        <v>1.2050337423987899E-4</v>
      </c>
      <c r="AE46" s="184"/>
      <c r="AF46" s="182">
        <v>40.592619200000001</v>
      </c>
      <c r="AG46" s="190" t="s">
        <v>391</v>
      </c>
      <c r="AH46" s="182">
        <v>417.25631696193</v>
      </c>
      <c r="AI46" s="182" t="s">
        <v>391</v>
      </c>
      <c r="AJ46" s="190" t="s">
        <v>391</v>
      </c>
      <c r="AK46" s="185" t="s">
        <v>391</v>
      </c>
      <c r="AL46" s="160" t="s">
        <v>49</v>
      </c>
    </row>
    <row r="47" spans="1:38" s="2" customFormat="1" ht="24.75" customHeight="1" thickBot="1" x14ac:dyDescent="0.3">
      <c r="A47" s="120" t="s">
        <v>70</v>
      </c>
      <c r="B47" s="120" t="s">
        <v>117</v>
      </c>
      <c r="C47" s="121" t="s">
        <v>118</v>
      </c>
      <c r="D47" s="181"/>
      <c r="E47" s="182">
        <v>1.7774399999999996E-2</v>
      </c>
      <c r="F47" s="183">
        <v>5.9360000000000003E-3</v>
      </c>
      <c r="G47" s="183">
        <v>2.0240000000000002E-3</v>
      </c>
      <c r="H47" s="183">
        <v>8.9599999999999996E-5</v>
      </c>
      <c r="I47" s="183">
        <v>1.1088000000000001E-3</v>
      </c>
      <c r="J47" s="183">
        <v>1.1088000000000001E-3</v>
      </c>
      <c r="K47" s="183">
        <v>1.1088000000000001E-3</v>
      </c>
      <c r="L47" s="183">
        <v>8.1759999999999992E-4</v>
      </c>
      <c r="M47" s="183">
        <v>6.7468799999999995E-2</v>
      </c>
      <c r="N47" s="183">
        <v>3.7500000000000001E-6</v>
      </c>
      <c r="O47" s="183">
        <v>1.12E-4</v>
      </c>
      <c r="P47" s="183">
        <v>5.9360000000000001E-5</v>
      </c>
      <c r="Q47" s="183">
        <v>1.1199999999999999E-6</v>
      </c>
      <c r="R47" s="183">
        <v>5.5999999999999995E-4</v>
      </c>
      <c r="S47" s="183">
        <v>1.9040000000000001E-2</v>
      </c>
      <c r="T47" s="183">
        <v>7.8399999999999997E-4</v>
      </c>
      <c r="U47" s="183">
        <v>1.12E-4</v>
      </c>
      <c r="V47" s="183">
        <v>1.12E-2</v>
      </c>
      <c r="W47" s="183" t="s">
        <v>390</v>
      </c>
      <c r="X47" s="183">
        <v>3.3599999999999993E-4</v>
      </c>
      <c r="Y47" s="183">
        <v>5.5999999999999995E-4</v>
      </c>
      <c r="Z47" s="183">
        <v>3.8528E-4</v>
      </c>
      <c r="AA47" s="183">
        <v>2.3743999999999998E-4</v>
      </c>
      <c r="AB47" s="183">
        <v>1.5187199999999999E-3</v>
      </c>
      <c r="AC47" s="183" t="s">
        <v>390</v>
      </c>
      <c r="AD47" s="183" t="s">
        <v>390</v>
      </c>
      <c r="AE47" s="184"/>
      <c r="AF47" s="183">
        <v>484.15</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3.4161256299999998</v>
      </c>
      <c r="G48" s="188" t="s">
        <v>391</v>
      </c>
      <c r="H48" s="188" t="s">
        <v>391</v>
      </c>
      <c r="I48" s="183">
        <v>0.21264709200000001</v>
      </c>
      <c r="J48" s="183">
        <v>1.3263610920000002</v>
      </c>
      <c r="K48" s="183">
        <v>2.7636209999999997</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31.458264</v>
      </c>
      <c r="AL48" s="160" t="s">
        <v>122</v>
      </c>
    </row>
    <row r="49" spans="1:38" s="2" customFormat="1" ht="24.75" customHeight="1" thickBot="1" x14ac:dyDescent="0.3">
      <c r="A49" s="120" t="s">
        <v>119</v>
      </c>
      <c r="B49" s="120" t="s">
        <v>123</v>
      </c>
      <c r="C49" s="121" t="s">
        <v>124</v>
      </c>
      <c r="D49" s="181"/>
      <c r="E49" s="182">
        <v>2.5765999999999994E-2</v>
      </c>
      <c r="F49" s="182">
        <v>7.7022000000000021E-2</v>
      </c>
      <c r="G49" s="182">
        <v>4.0945999999999996E-2</v>
      </c>
      <c r="H49" s="182">
        <v>1.9270000000000001E-3</v>
      </c>
      <c r="I49" s="182">
        <v>8.7495690000000056E-2</v>
      </c>
      <c r="J49" s="182">
        <v>0.12886042</v>
      </c>
      <c r="K49" s="182">
        <v>0.16955999999999982</v>
      </c>
      <c r="L49" s="182">
        <v>4.287288810000002E-2</v>
      </c>
      <c r="M49" s="182">
        <v>6.0742000000000011E-2</v>
      </c>
      <c r="N49" s="182" t="s">
        <v>390</v>
      </c>
      <c r="O49" s="182" t="s">
        <v>390</v>
      </c>
      <c r="P49" s="182" t="s">
        <v>390</v>
      </c>
      <c r="Q49" s="182" t="s">
        <v>390</v>
      </c>
      <c r="R49" s="182" t="s">
        <v>390</v>
      </c>
      <c r="S49" s="182" t="s">
        <v>390</v>
      </c>
      <c r="T49" s="182" t="s">
        <v>390</v>
      </c>
      <c r="U49" s="182" t="s">
        <v>390</v>
      </c>
      <c r="V49" s="182" t="s">
        <v>390</v>
      </c>
      <c r="W49" s="182" t="s">
        <v>390</v>
      </c>
      <c r="X49" s="182">
        <v>1.6351696921685026E-2</v>
      </c>
      <c r="Y49" s="182">
        <v>2.6532478019846817E-2</v>
      </c>
      <c r="Z49" s="182">
        <v>1.328744645394845E-2</v>
      </c>
      <c r="AA49" s="182">
        <v>9.3789100537252264E-3</v>
      </c>
      <c r="AB49" s="183">
        <v>6.5550531449205543E-2</v>
      </c>
      <c r="AC49" s="182" t="s">
        <v>390</v>
      </c>
      <c r="AD49" s="182" t="s">
        <v>390</v>
      </c>
      <c r="AE49" s="184"/>
      <c r="AF49" s="186" t="s">
        <v>391</v>
      </c>
      <c r="AG49" s="186" t="s">
        <v>391</v>
      </c>
      <c r="AH49" s="186" t="s">
        <v>391</v>
      </c>
      <c r="AI49" s="186" t="s">
        <v>391</v>
      </c>
      <c r="AJ49" s="186" t="s">
        <v>391</v>
      </c>
      <c r="AK49" s="186">
        <v>3.346689</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5.751E-3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8.4000000000000005E-2</v>
      </c>
      <c r="AL51" s="160" t="s">
        <v>130</v>
      </c>
    </row>
    <row r="52" spans="1:38" s="2" customFormat="1" ht="24.75" customHeight="1" thickBot="1" x14ac:dyDescent="0.3">
      <c r="A52" s="120" t="s">
        <v>119</v>
      </c>
      <c r="B52" s="123" t="s">
        <v>131</v>
      </c>
      <c r="C52" s="125" t="s">
        <v>399</v>
      </c>
      <c r="D52" s="192"/>
      <c r="E52" s="183">
        <v>0.13996599999999998</v>
      </c>
      <c r="F52" s="183">
        <v>0.32762808182999997</v>
      </c>
      <c r="G52" s="183">
        <v>0.74031800000000003</v>
      </c>
      <c r="H52" s="183">
        <v>2.2353000000000001E-2</v>
      </c>
      <c r="I52" s="183">
        <v>2.4507949999999997E-2</v>
      </c>
      <c r="J52" s="183">
        <v>3.7885199999999994E-2</v>
      </c>
      <c r="K52" s="183">
        <v>4.4616999999999997E-2</v>
      </c>
      <c r="L52" s="183" t="s">
        <v>391</v>
      </c>
      <c r="M52" s="183">
        <v>4.1356000000000004E-2</v>
      </c>
      <c r="N52" s="183">
        <v>2.1330000000000002E-2</v>
      </c>
      <c r="O52" s="183">
        <v>3.5550000000000004E-3</v>
      </c>
      <c r="P52" s="183">
        <v>4.2659999999999998E-3</v>
      </c>
      <c r="Q52" s="183">
        <v>7.1100000000000004E-4</v>
      </c>
      <c r="R52" s="183">
        <v>7.1100000000000004E-4</v>
      </c>
      <c r="S52" s="183">
        <v>8.5319999999999997E-3</v>
      </c>
      <c r="T52" s="183">
        <v>3.7683000000000001E-2</v>
      </c>
      <c r="U52" s="183">
        <v>7.1100000000000004E-4</v>
      </c>
      <c r="V52" s="183">
        <v>7.1100000000000009E-3</v>
      </c>
      <c r="W52" s="183">
        <v>8.5319999999999997E-3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7.11</v>
      </c>
      <c r="AL52" s="160" t="s">
        <v>132</v>
      </c>
    </row>
    <row r="53" spans="1:38" s="2" customFormat="1" ht="24.75" customHeight="1" thickBot="1" x14ac:dyDescent="0.3">
      <c r="A53" s="120" t="s">
        <v>119</v>
      </c>
      <c r="B53" s="123" t="s">
        <v>133</v>
      </c>
      <c r="C53" s="125" t="s">
        <v>134</v>
      </c>
      <c r="D53" s="192"/>
      <c r="E53" s="188" t="s">
        <v>391</v>
      </c>
      <c r="F53" s="183">
        <v>0.19193160000000001</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6.6269999999999998</v>
      </c>
      <c r="AL53" s="160" t="s">
        <v>135</v>
      </c>
    </row>
    <row r="54" spans="1:38" s="2" customFormat="1" ht="23.4" thickBot="1" x14ac:dyDescent="0.3">
      <c r="A54" s="120" t="s">
        <v>119</v>
      </c>
      <c r="B54" s="123" t="s">
        <v>136</v>
      </c>
      <c r="C54" s="125" t="s">
        <v>137</v>
      </c>
      <c r="D54" s="192"/>
      <c r="E54" s="182" t="s">
        <v>391</v>
      </c>
      <c r="F54" s="183">
        <v>0.99978431291419345</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7764.26</v>
      </c>
      <c r="AL54" s="160" t="s">
        <v>425</v>
      </c>
    </row>
    <row r="55" spans="1:38" s="2" customFormat="1" ht="24.75" customHeight="1" thickBot="1" x14ac:dyDescent="0.3">
      <c r="A55" s="120" t="s">
        <v>119</v>
      </c>
      <c r="B55" s="123" t="s">
        <v>138</v>
      </c>
      <c r="C55" s="125" t="s">
        <v>139</v>
      </c>
      <c r="D55" s="192"/>
      <c r="E55" s="182">
        <v>0.12905</v>
      </c>
      <c r="F55" s="183">
        <v>7.039542969165093E-4</v>
      </c>
      <c r="G55" s="183">
        <v>1.6722900000000001</v>
      </c>
      <c r="H55" s="183" t="s">
        <v>390</v>
      </c>
      <c r="I55" s="183">
        <v>2.1858650898053653E-4</v>
      </c>
      <c r="J55" s="183">
        <v>3.7471009826374252E-4</v>
      </c>
      <c r="K55" s="183">
        <v>6.2451661225212669E-4</v>
      </c>
      <c r="L55" s="183">
        <v>5.2460762155328767E-5</v>
      </c>
      <c r="M55" s="183">
        <v>1.6017140274698764E-3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10.718</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3.0048749999999996E-2</v>
      </c>
      <c r="J57" s="182">
        <v>4.7570930000000004E-2</v>
      </c>
      <c r="K57" s="182">
        <v>6.2691000000000011E-2</v>
      </c>
      <c r="L57" s="182">
        <v>9.0146249999999996E-4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3673.0250000000001</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1.0166999999999999E-3</v>
      </c>
      <c r="J58" s="182">
        <v>1.4421099999999999E-3</v>
      </c>
      <c r="K58" s="182">
        <v>1.699E-3</v>
      </c>
      <c r="L58" s="182">
        <v>4.6768199999999995E-6</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877.94834060069036</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3.201083E-3</v>
      </c>
      <c r="J59" s="182">
        <v>4.4899830000000003E-3</v>
      </c>
      <c r="K59" s="182">
        <v>5.2809999999999975E-3</v>
      </c>
      <c r="L59" s="182">
        <v>1.9846714600000001E-6</v>
      </c>
      <c r="M59" s="182" t="s">
        <v>390</v>
      </c>
      <c r="N59" s="182">
        <v>0.1641358949276103</v>
      </c>
      <c r="O59" s="182">
        <v>1.7350333487985935E-2</v>
      </c>
      <c r="P59" s="182">
        <v>5.2953469544714388E-3</v>
      </c>
      <c r="Q59" s="182">
        <v>6.2324601974027879E-2</v>
      </c>
      <c r="R59" s="182">
        <v>4.424138559168702E-2</v>
      </c>
      <c r="S59" s="182">
        <v>0.61546305469621732</v>
      </c>
      <c r="T59" s="182">
        <v>5.9164944358813962E-2</v>
      </c>
      <c r="U59" s="182">
        <v>0.79051699557698019</v>
      </c>
      <c r="V59" s="182">
        <v>0.64965592835104091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1200.5319999999999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0.57686996345919617</v>
      </c>
      <c r="J60" s="183">
        <v>1.0565320341047502</v>
      </c>
      <c r="K60" s="183">
        <v>1.8512331303288674</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86434.593200000003</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0.18510896941255001</v>
      </c>
      <c r="J61" s="183">
        <v>1.8514421782617898</v>
      </c>
      <c r="K61" s="183">
        <v>5.4669247012018509</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5786252.5369999995</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5.769498599999999E-2</v>
      </c>
      <c r="G63" s="182">
        <v>0.10946700000000001</v>
      </c>
      <c r="H63" s="182">
        <v>5.1625000000000004E-2</v>
      </c>
      <c r="I63" s="182">
        <v>2.7265780000000014E-2</v>
      </c>
      <c r="J63" s="182">
        <v>3.9727859999999969E-2</v>
      </c>
      <c r="K63" s="182">
        <v>4.8918000000000003E-2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0.21427000000000002</v>
      </c>
      <c r="F64" s="182" t="s">
        <v>390</v>
      </c>
      <c r="G64" s="182" t="s">
        <v>390</v>
      </c>
      <c r="H64" s="182">
        <v>2.1427E-3</v>
      </c>
      <c r="I64" s="182" t="s">
        <v>391</v>
      </c>
      <c r="J64" s="182" t="s">
        <v>391</v>
      </c>
      <c r="K64" s="182" t="s">
        <v>391</v>
      </c>
      <c r="L64" s="182" t="s">
        <v>391</v>
      </c>
      <c r="M64" s="182">
        <v>2.1427000000000002E-2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214.27</v>
      </c>
      <c r="AL64" s="160" t="s">
        <v>160</v>
      </c>
    </row>
    <row r="65" spans="1:38" s="2" customFormat="1" ht="24.75" customHeight="1" thickBot="1" x14ac:dyDescent="0.3">
      <c r="A65" s="120" t="s">
        <v>53</v>
      </c>
      <c r="B65" s="123" t="s">
        <v>161</v>
      </c>
      <c r="C65" s="121" t="s">
        <v>162</v>
      </c>
      <c r="D65" s="181"/>
      <c r="E65" s="182">
        <v>0.27870699999999993</v>
      </c>
      <c r="F65" s="182" t="s">
        <v>391</v>
      </c>
      <c r="G65" s="182" t="s">
        <v>391</v>
      </c>
      <c r="H65" s="182">
        <v>3.8310000000000004E-2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636.89200000000005</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5.7886E-2</v>
      </c>
      <c r="F68" s="182" t="s">
        <v>390</v>
      </c>
      <c r="G68" s="182">
        <v>6.7210999999999993E-2</v>
      </c>
      <c r="H68" s="182" t="s">
        <v>391</v>
      </c>
      <c r="I68" s="182">
        <v>2.2248000000000003E-3</v>
      </c>
      <c r="J68" s="182">
        <v>3.27035E-3</v>
      </c>
      <c r="K68" s="182">
        <v>3.7079999999999999E-3</v>
      </c>
      <c r="L68" s="182">
        <v>4.0046399999999997E-5</v>
      </c>
      <c r="M68" s="182">
        <v>1.5689999999999999E-3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56.119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1.0089346160000003</v>
      </c>
      <c r="F70" s="182">
        <v>1.6085657746000004</v>
      </c>
      <c r="G70" s="182">
        <v>1.1000636099999999</v>
      </c>
      <c r="H70" s="182">
        <v>1.4125E-2</v>
      </c>
      <c r="I70" s="182">
        <v>2.6630212999999976E-2</v>
      </c>
      <c r="J70" s="182">
        <v>4.2127509999999979E-2</v>
      </c>
      <c r="K70" s="182">
        <v>6.0050999999999993E-2</v>
      </c>
      <c r="L70" s="182">
        <v>4.7934383399999951E-4</v>
      </c>
      <c r="M70" s="182">
        <v>0.18620100000000009</v>
      </c>
      <c r="N70" s="182" t="s">
        <v>390</v>
      </c>
      <c r="O70" s="182">
        <v>4.5990000000000007E-4</v>
      </c>
      <c r="P70" s="182">
        <v>2.9524949999999998E-2</v>
      </c>
      <c r="Q70" s="182">
        <v>1.575E-3</v>
      </c>
      <c r="R70" s="182" t="s">
        <v>390</v>
      </c>
      <c r="S70" s="182">
        <v>2.9399999999999998E-6</v>
      </c>
      <c r="T70" s="182">
        <v>5.4500897377500008E-3</v>
      </c>
      <c r="U70" s="182" t="s">
        <v>390</v>
      </c>
      <c r="V70" s="182">
        <v>1.9740000000000001E-5</v>
      </c>
      <c r="W70" s="182">
        <v>2.1000000000000002E-9</v>
      </c>
      <c r="X70" s="182" t="s">
        <v>390</v>
      </c>
      <c r="Y70" s="182" t="s">
        <v>390</v>
      </c>
      <c r="Z70" s="182" t="s">
        <v>390</v>
      </c>
      <c r="AA70" s="182" t="s">
        <v>390</v>
      </c>
      <c r="AB70" s="183">
        <v>8.4000000000000012E-3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0.87023399999999984</v>
      </c>
      <c r="F72" s="182">
        <v>1.004978734</v>
      </c>
      <c r="G72" s="182">
        <v>0.46679300000000001</v>
      </c>
      <c r="H72" s="182" t="s">
        <v>390</v>
      </c>
      <c r="I72" s="182">
        <v>0.2824867199999998</v>
      </c>
      <c r="J72" s="182">
        <v>0.43558943000000078</v>
      </c>
      <c r="K72" s="182">
        <v>0.53992399999999952</v>
      </c>
      <c r="L72" s="182">
        <v>1.0169521919999995E-3</v>
      </c>
      <c r="M72" s="182">
        <v>90.100535222999994</v>
      </c>
      <c r="N72" s="182">
        <v>3.5488466532940484</v>
      </c>
      <c r="O72" s="182">
        <v>0.12805800669004655</v>
      </c>
      <c r="P72" s="182">
        <v>9.2069458796084733E-2</v>
      </c>
      <c r="Q72" s="182">
        <v>3.0342065354321445E-2</v>
      </c>
      <c r="R72" s="182">
        <v>0.45492412631386347</v>
      </c>
      <c r="S72" s="182">
        <v>9.6113179999999993E-2</v>
      </c>
      <c r="T72" s="182">
        <v>0.25698096758728478</v>
      </c>
      <c r="U72" s="182">
        <v>1.3717935929446475E-2</v>
      </c>
      <c r="V72" s="182">
        <v>8.1134330448466869</v>
      </c>
      <c r="W72" s="182">
        <v>3.0475139069379757</v>
      </c>
      <c r="X72" s="182">
        <v>1.429359179131448E-3</v>
      </c>
      <c r="Y72" s="182">
        <v>1.6647864789148401E-2</v>
      </c>
      <c r="Z72" s="182">
        <v>5.7485565329385615E-3</v>
      </c>
      <c r="AA72" s="182">
        <v>8.8269031478020689E-4</v>
      </c>
      <c r="AB72" s="183">
        <v>2.4708470815998623E-2</v>
      </c>
      <c r="AC72" s="182" t="s">
        <v>438</v>
      </c>
      <c r="AD72" s="182">
        <v>0.1376959517429604</v>
      </c>
      <c r="AE72" s="184"/>
      <c r="AF72" s="191" t="s">
        <v>391</v>
      </c>
      <c r="AG72" s="191" t="s">
        <v>391</v>
      </c>
      <c r="AH72" s="191" t="s">
        <v>391</v>
      </c>
      <c r="AI72" s="191" t="s">
        <v>391</v>
      </c>
      <c r="AJ72" s="191" t="s">
        <v>391</v>
      </c>
      <c r="AK72" s="183">
        <v>4805.6589999999997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3.8399999999999996E-4</v>
      </c>
      <c r="J73" s="182">
        <v>5.44E-4</v>
      </c>
      <c r="K73" s="182">
        <v>6.4000000000000016E-4</v>
      </c>
      <c r="L73" s="182">
        <v>3.8400000000000005E-5</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8.3439999999999994</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7.2908000000000035E-3</v>
      </c>
      <c r="J74" s="182">
        <v>8.8593000000000022E-3</v>
      </c>
      <c r="K74" s="182">
        <v>9.9219999999999968E-3</v>
      </c>
      <c r="L74" s="182">
        <v>1.6768840000000009E-4</v>
      </c>
      <c r="M74" s="182" t="s">
        <v>390</v>
      </c>
      <c r="N74" s="182">
        <v>0.21665967339387132</v>
      </c>
      <c r="O74" s="182">
        <v>3.1816242734796329E-2</v>
      </c>
      <c r="P74" s="182">
        <v>6.4741282195578662E-2</v>
      </c>
      <c r="Q74" s="182">
        <v>4.309659180074437E-2</v>
      </c>
      <c r="R74" s="182" t="s">
        <v>390</v>
      </c>
      <c r="S74" s="182">
        <v>1.5141314769897662E-2</v>
      </c>
      <c r="T74" s="182" t="s">
        <v>390</v>
      </c>
      <c r="U74" s="182" t="s">
        <v>390</v>
      </c>
      <c r="V74" s="182">
        <v>0.25603845710559114</v>
      </c>
      <c r="W74" s="182">
        <v>0.21329989902713639</v>
      </c>
      <c r="X74" s="182" t="s">
        <v>390</v>
      </c>
      <c r="Y74" s="182" t="s">
        <v>390</v>
      </c>
      <c r="Z74" s="182" t="s">
        <v>390</v>
      </c>
      <c r="AA74" s="182" t="s">
        <v>390</v>
      </c>
      <c r="AB74" s="182">
        <v>4.0987005577030932E-3</v>
      </c>
      <c r="AC74" s="182" t="s">
        <v>391</v>
      </c>
      <c r="AD74" s="182">
        <v>5.9907008183510621E-3</v>
      </c>
      <c r="AE74" s="184"/>
      <c r="AF74" s="191" t="s">
        <v>391</v>
      </c>
      <c r="AG74" s="191" t="s">
        <v>391</v>
      </c>
      <c r="AH74" s="191" t="s">
        <v>391</v>
      </c>
      <c r="AI74" s="191" t="s">
        <v>391</v>
      </c>
      <c r="AJ74" s="191" t="s">
        <v>391</v>
      </c>
      <c r="AK74" s="186">
        <v>174.36606</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2.298E-4</v>
      </c>
      <c r="J75" s="194">
        <v>3.2555000000000003E-4</v>
      </c>
      <c r="K75" s="194">
        <v>3.8299999999999999E-4</v>
      </c>
      <c r="L75" s="194" t="s">
        <v>390</v>
      </c>
      <c r="M75" s="194" t="s">
        <v>390</v>
      </c>
      <c r="N75" s="194">
        <v>2.3405621468197647E-3</v>
      </c>
      <c r="O75" s="194">
        <v>1.5068069992906124E-3</v>
      </c>
      <c r="P75" s="194">
        <v>1.3842208559943244E-2</v>
      </c>
      <c r="Q75" s="194">
        <v>9.1518075195081566E-4</v>
      </c>
      <c r="R75" s="194" t="s">
        <v>390</v>
      </c>
      <c r="S75" s="194" t="s">
        <v>390</v>
      </c>
      <c r="T75" s="194" t="s">
        <v>390</v>
      </c>
      <c r="U75" s="194" t="s">
        <v>390</v>
      </c>
      <c r="V75" s="194">
        <v>4.3697318681318676E-3</v>
      </c>
      <c r="W75" s="194">
        <v>7.597834476235516E-4</v>
      </c>
      <c r="X75" s="194" t="s">
        <v>390</v>
      </c>
      <c r="Y75" s="194" t="s">
        <v>390</v>
      </c>
      <c r="Z75" s="194" t="s">
        <v>390</v>
      </c>
      <c r="AA75" s="194" t="s">
        <v>390</v>
      </c>
      <c r="AB75" s="183">
        <v>8.4807737053676954E-8</v>
      </c>
      <c r="AC75" s="194" t="s">
        <v>390</v>
      </c>
      <c r="AD75" s="194">
        <v>1.8296779380468189E-5</v>
      </c>
      <c r="AE75" s="184"/>
      <c r="AF75" s="191" t="s">
        <v>391</v>
      </c>
      <c r="AG75" s="191" t="s">
        <v>391</v>
      </c>
      <c r="AH75" s="191" t="s">
        <v>391</v>
      </c>
      <c r="AI75" s="191" t="s">
        <v>391</v>
      </c>
      <c r="AJ75" s="191" t="s">
        <v>391</v>
      </c>
      <c r="AK75" s="190">
        <v>9.6359999999999992</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1.0655300000000001E-3</v>
      </c>
      <c r="J76" s="183">
        <v>1.4343800000000005E-3</v>
      </c>
      <c r="K76" s="183">
        <v>1.6589999999999995E-3</v>
      </c>
      <c r="L76" s="183" t="s">
        <v>390</v>
      </c>
      <c r="M76" s="182" t="s">
        <v>390</v>
      </c>
      <c r="N76" s="183">
        <v>0.28136018531312951</v>
      </c>
      <c r="O76" s="183">
        <v>1.259076807342076E-3</v>
      </c>
      <c r="P76" s="183">
        <v>1.048817452278298E-2</v>
      </c>
      <c r="Q76" s="183">
        <v>0.13016546229851333</v>
      </c>
      <c r="R76" s="183">
        <v>0.19124489944472156</v>
      </c>
      <c r="S76" s="183">
        <v>4.2620423538723019E-3</v>
      </c>
      <c r="T76" s="183">
        <v>0.12644869819017124</v>
      </c>
      <c r="U76" s="183">
        <v>2.0350538741614045E-3</v>
      </c>
      <c r="V76" s="183">
        <v>0.34153259712714462</v>
      </c>
      <c r="W76" s="183">
        <v>3.190305383115373E-2</v>
      </c>
      <c r="X76" s="183" t="s">
        <v>390</v>
      </c>
      <c r="Y76" s="183" t="s">
        <v>390</v>
      </c>
      <c r="Z76" s="183" t="s">
        <v>390</v>
      </c>
      <c r="AA76" s="183" t="s">
        <v>390</v>
      </c>
      <c r="AB76" s="183">
        <v>1.1392124765193125E-4</v>
      </c>
      <c r="AC76" s="183" t="s">
        <v>390</v>
      </c>
      <c r="AD76" s="183">
        <v>2.8256990536164734E-5</v>
      </c>
      <c r="AE76" s="184"/>
      <c r="AF76" s="191" t="s">
        <v>391</v>
      </c>
      <c r="AG76" s="191" t="s">
        <v>391</v>
      </c>
      <c r="AH76" s="191" t="s">
        <v>391</v>
      </c>
      <c r="AI76" s="191" t="s">
        <v>391</v>
      </c>
      <c r="AJ76" s="191" t="s">
        <v>391</v>
      </c>
      <c r="AK76" s="183">
        <v>50.951000000000001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0.25269999999999998</v>
      </c>
      <c r="O77" s="194">
        <v>6.1179999999999998E-2</v>
      </c>
      <c r="P77" s="194">
        <v>3.9899999999999999E-4</v>
      </c>
      <c r="Q77" s="194">
        <v>7.9799999999999992E-3</v>
      </c>
      <c r="R77" s="194" t="s">
        <v>390</v>
      </c>
      <c r="S77" s="194" t="s">
        <v>390</v>
      </c>
      <c r="T77" s="194" t="s">
        <v>390</v>
      </c>
      <c r="U77" s="194" t="s">
        <v>390</v>
      </c>
      <c r="V77" s="194">
        <v>3.6618181818181821E-2</v>
      </c>
      <c r="W77" s="194">
        <v>1.33E-3</v>
      </c>
      <c r="X77" s="194" t="s">
        <v>390</v>
      </c>
      <c r="Y77" s="194" t="s">
        <v>390</v>
      </c>
      <c r="Z77" s="194" t="s">
        <v>390</v>
      </c>
      <c r="AA77" s="194" t="s">
        <v>390</v>
      </c>
      <c r="AB77" s="183" t="s">
        <v>390</v>
      </c>
      <c r="AC77" s="194" t="s">
        <v>390</v>
      </c>
      <c r="AD77" s="194">
        <v>9.5759999999999995E-7</v>
      </c>
      <c r="AE77" s="184"/>
      <c r="AF77" s="191" t="s">
        <v>391</v>
      </c>
      <c r="AG77" s="191" t="s">
        <v>391</v>
      </c>
      <c r="AH77" s="191" t="s">
        <v>391</v>
      </c>
      <c r="AI77" s="191" t="s">
        <v>391</v>
      </c>
      <c r="AJ77" s="191" t="s">
        <v>391</v>
      </c>
      <c r="AK77" s="186">
        <v>0.26600000000000001</v>
      </c>
      <c r="AL77" s="160" t="s">
        <v>196</v>
      </c>
    </row>
    <row r="78" spans="1:38" s="2" customFormat="1" ht="24.75" customHeight="1" thickBot="1" x14ac:dyDescent="0.3">
      <c r="A78" s="120" t="s">
        <v>53</v>
      </c>
      <c r="B78" s="120" t="s">
        <v>197</v>
      </c>
      <c r="C78" s="121" t="s">
        <v>198</v>
      </c>
      <c r="D78" s="181"/>
      <c r="E78" s="182" t="s">
        <v>390</v>
      </c>
      <c r="F78" s="182" t="s">
        <v>390</v>
      </c>
      <c r="G78" s="182">
        <v>1.8260000000000001E-3</v>
      </c>
      <c r="H78" s="182" t="s">
        <v>390</v>
      </c>
      <c r="I78" s="182">
        <v>2.6019100000000002E-3</v>
      </c>
      <c r="J78" s="182">
        <v>5.0810499999999984E-3</v>
      </c>
      <c r="K78" s="182">
        <v>7.6150000000000028E-3</v>
      </c>
      <c r="L78" s="182">
        <v>2.6019100000000003E-6</v>
      </c>
      <c r="M78" s="182" t="s">
        <v>390</v>
      </c>
      <c r="N78" s="182">
        <v>3.783881548246298E-3</v>
      </c>
      <c r="O78" s="182">
        <v>3.0964016165237727E-4</v>
      </c>
      <c r="P78" s="182">
        <v>4.9321199999999993E-4</v>
      </c>
      <c r="Q78" s="182">
        <v>4.0971850099197062E-4</v>
      </c>
      <c r="R78" s="182" t="s">
        <v>390</v>
      </c>
      <c r="S78" s="182">
        <v>1.9331247867498055E-3</v>
      </c>
      <c r="T78" s="182">
        <v>2.7877199999999996E-3</v>
      </c>
      <c r="U78" s="182" t="s">
        <v>390</v>
      </c>
      <c r="V78" s="182">
        <v>3.0964016165237727E-4</v>
      </c>
      <c r="W78" s="182">
        <v>1.0721999999999998</v>
      </c>
      <c r="X78" s="182" t="s">
        <v>390</v>
      </c>
      <c r="Y78" s="182" t="s">
        <v>390</v>
      </c>
      <c r="Z78" s="182" t="s">
        <v>390</v>
      </c>
      <c r="AA78" s="182" t="s">
        <v>390</v>
      </c>
      <c r="AB78" s="183">
        <v>2.7579223669524557E-5</v>
      </c>
      <c r="AC78" s="182" t="s">
        <v>390</v>
      </c>
      <c r="AD78" s="182">
        <v>7.9342800000000002E-5</v>
      </c>
      <c r="AE78" s="184"/>
      <c r="AF78" s="186" t="s">
        <v>391</v>
      </c>
      <c r="AG78" s="186" t="s">
        <v>391</v>
      </c>
      <c r="AH78" s="186" t="s">
        <v>391</v>
      </c>
      <c r="AI78" s="186" t="s">
        <v>391</v>
      </c>
      <c r="AJ78" s="186" t="s">
        <v>391</v>
      </c>
      <c r="AK78" s="186">
        <v>21.443999999999999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0.25397600000000009</v>
      </c>
      <c r="F80" s="182">
        <v>0.2019979648000001</v>
      </c>
      <c r="G80" s="182">
        <v>6.670100000000001E-2</v>
      </c>
      <c r="H80" s="182">
        <v>5.0549999999999996E-3</v>
      </c>
      <c r="I80" s="182">
        <v>8.2722058000000709E-2</v>
      </c>
      <c r="J80" s="182">
        <v>0.12836651999999935</v>
      </c>
      <c r="K80" s="182">
        <v>0.17384100000000052</v>
      </c>
      <c r="L80" s="182">
        <v>2.9379698316246675E-7</v>
      </c>
      <c r="M80" s="182">
        <v>0.22593500000000002</v>
      </c>
      <c r="N80" s="183">
        <v>4.5043200000000001E-4</v>
      </c>
      <c r="O80" s="183">
        <v>4.7775337320000002E-4</v>
      </c>
      <c r="P80" s="183" t="s">
        <v>390</v>
      </c>
      <c r="Q80" s="183" t="s">
        <v>390</v>
      </c>
      <c r="R80" s="183">
        <v>4.4281854660000002E-2</v>
      </c>
      <c r="S80" s="183">
        <v>8.0481259919999992E-3</v>
      </c>
      <c r="T80" s="183">
        <v>7.7881772579999994E-2</v>
      </c>
      <c r="U80" s="183" t="s">
        <v>390</v>
      </c>
      <c r="V80" s="183">
        <v>1.3186267259226852</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16.36476</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0.27140693999999999</v>
      </c>
      <c r="G83" s="183" t="s">
        <v>390</v>
      </c>
      <c r="H83" s="183" t="s">
        <v>391</v>
      </c>
      <c r="I83" s="183">
        <v>4.2882296519999995E-2</v>
      </c>
      <c r="J83" s="183">
        <v>0.28660572863999995</v>
      </c>
      <c r="K83" s="183">
        <v>1.0042056779999999</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0.29962800000000001</v>
      </c>
      <c r="AL83" s="160" t="s">
        <v>385</v>
      </c>
    </row>
    <row r="84" spans="1:38" s="2" customFormat="1" ht="24.75" customHeight="1" thickBot="1" x14ac:dyDescent="0.3">
      <c r="A84" s="120" t="s">
        <v>53</v>
      </c>
      <c r="B84" s="129" t="s">
        <v>213</v>
      </c>
      <c r="C84" s="130" t="s">
        <v>214</v>
      </c>
      <c r="D84" s="122"/>
      <c r="E84" s="183" t="s">
        <v>390</v>
      </c>
      <c r="F84" s="183">
        <v>5.827999999999999E-3</v>
      </c>
      <c r="G84" s="183" t="s">
        <v>391</v>
      </c>
      <c r="H84" s="183" t="s">
        <v>391</v>
      </c>
      <c r="I84" s="183">
        <v>5.4529999999999986E-4</v>
      </c>
      <c r="J84" s="183">
        <v>9.3479999999999995E-4</v>
      </c>
      <c r="K84" s="183">
        <v>1.5580000000000001E-3</v>
      </c>
      <c r="L84" s="183">
        <v>7.0888999999999981E-8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19.588999999999999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3.6960000000000002</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3.5000000000000003E-2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6.7590000000000003</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2.895</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5.9690000000000003</v>
      </c>
      <c r="G90" s="183" t="s">
        <v>391</v>
      </c>
      <c r="H90" s="183" t="s">
        <v>391</v>
      </c>
      <c r="I90" s="183">
        <v>8.6530909090909078E-4</v>
      </c>
      <c r="J90" s="183">
        <v>1.2979636363636362E-2</v>
      </c>
      <c r="K90" s="183">
        <v>1.5864E-2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3.7091742731957207E-2</v>
      </c>
      <c r="F91" s="183">
        <v>0.16041951342192937</v>
      </c>
      <c r="G91" s="183">
        <v>8.9681104599999995E-3</v>
      </c>
      <c r="H91" s="183">
        <v>8.3736979483679114E-2</v>
      </c>
      <c r="I91" s="183">
        <v>0.6990344278993581</v>
      </c>
      <c r="J91" s="183">
        <v>0.84151454043935803</v>
      </c>
      <c r="K91" s="183">
        <v>0.87094300886935805</v>
      </c>
      <c r="L91" s="183" t="s">
        <v>390</v>
      </c>
      <c r="M91" s="183">
        <v>1.1330174034682456</v>
      </c>
      <c r="N91" s="183">
        <v>2.3281452319999998</v>
      </c>
      <c r="O91" s="183">
        <v>0.11335392929587162</v>
      </c>
      <c r="P91" s="183">
        <v>1.6926566099999997E-4</v>
      </c>
      <c r="Q91" s="183">
        <v>3.94953209E-3</v>
      </c>
      <c r="R91" s="183">
        <v>4.6325338799999997E-2</v>
      </c>
      <c r="S91" s="183">
        <v>1.4274493732558717</v>
      </c>
      <c r="T91" s="183">
        <v>0.14356667062793582</v>
      </c>
      <c r="U91" s="183" t="s">
        <v>390</v>
      </c>
      <c r="V91" s="183">
        <v>0.82656846062793576</v>
      </c>
      <c r="W91" s="183">
        <v>2.0177585417754003E-3</v>
      </c>
      <c r="X91" s="183">
        <v>2.2397119813706945E-3</v>
      </c>
      <c r="Y91" s="183">
        <v>9.0799134379893011E-4</v>
      </c>
      <c r="Z91" s="183">
        <v>9.0799134379893011E-4</v>
      </c>
      <c r="AA91" s="183">
        <v>9.0799134379893011E-4</v>
      </c>
      <c r="AB91" s="183">
        <v>4.9636860127674843E-3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9.4909999999999994E-3</v>
      </c>
      <c r="G92" s="194">
        <v>1.3900000000000002E-4</v>
      </c>
      <c r="H92" s="194" t="s">
        <v>390</v>
      </c>
      <c r="I92" s="194">
        <v>6.0690000000000017E-4</v>
      </c>
      <c r="J92" s="194">
        <v>9.354000000000004E-4</v>
      </c>
      <c r="K92" s="194">
        <v>1.3139999999999994E-3</v>
      </c>
      <c r="L92" s="194">
        <v>1.5779400000000003E-5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920.68899999999996</v>
      </c>
      <c r="AL92" s="160" t="s">
        <v>231</v>
      </c>
    </row>
    <row r="93" spans="1:38" s="2" customFormat="1" ht="24.75" customHeight="1" thickBot="1" x14ac:dyDescent="0.3">
      <c r="A93" s="120" t="s">
        <v>53</v>
      </c>
      <c r="B93" s="123" t="s">
        <v>232</v>
      </c>
      <c r="C93" s="121" t="s">
        <v>405</v>
      </c>
      <c r="D93" s="189"/>
      <c r="E93" s="194" t="s">
        <v>391</v>
      </c>
      <c r="F93" s="182">
        <v>2.8983985828999996</v>
      </c>
      <c r="G93" s="194" t="s">
        <v>391</v>
      </c>
      <c r="H93" s="194" t="s">
        <v>391</v>
      </c>
      <c r="I93" s="182">
        <v>1.6561312131147539E-2</v>
      </c>
      <c r="J93" s="182">
        <v>4.3923480000000001E-2</v>
      </c>
      <c r="K93" s="182">
        <v>7.2005704918032792E-2</v>
      </c>
      <c r="L93" s="182" t="s">
        <v>390</v>
      </c>
      <c r="M93" s="194" t="s">
        <v>391</v>
      </c>
      <c r="N93" s="194" t="s">
        <v>391</v>
      </c>
      <c r="O93" s="194" t="s">
        <v>391</v>
      </c>
      <c r="P93" s="194" t="s">
        <v>391</v>
      </c>
      <c r="Q93" s="194" t="s">
        <v>391</v>
      </c>
      <c r="R93" s="194" t="s">
        <v>391</v>
      </c>
      <c r="S93" s="194" t="s">
        <v>391</v>
      </c>
      <c r="T93" s="194" t="s">
        <v>391</v>
      </c>
      <c r="U93" s="194" t="s">
        <v>391</v>
      </c>
      <c r="V93" s="194" t="s">
        <v>391</v>
      </c>
      <c r="W93" s="194">
        <v>0.6169100550350689</v>
      </c>
      <c r="X93" s="194" t="s">
        <v>390</v>
      </c>
      <c r="Y93" s="194" t="s">
        <v>390</v>
      </c>
      <c r="Z93" s="194" t="s">
        <v>390</v>
      </c>
      <c r="AA93" s="194" t="s">
        <v>390</v>
      </c>
      <c r="AB93" s="183">
        <v>1.7558209258690421E-4</v>
      </c>
      <c r="AC93" s="194">
        <v>0.12338201100701378</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7.7348E-2</v>
      </c>
      <c r="G95" s="195" t="s">
        <v>390</v>
      </c>
      <c r="H95" s="195" t="s">
        <v>390</v>
      </c>
      <c r="I95" s="182">
        <v>7.6513162000000134E-2</v>
      </c>
      <c r="J95" s="182">
        <v>0.1237371649999997</v>
      </c>
      <c r="K95" s="182">
        <v>0.18174999999999938</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1.0153999999999998E-2</v>
      </c>
      <c r="F98" s="182">
        <v>9.6645699999999918E-2</v>
      </c>
      <c r="G98" s="182">
        <v>7.7089999999999997E-3</v>
      </c>
      <c r="H98" s="182">
        <v>2.3362999999999998E-2</v>
      </c>
      <c r="I98" s="182">
        <v>4.1868599000000041E-2</v>
      </c>
      <c r="J98" s="182">
        <v>6.6523899000000011E-2</v>
      </c>
      <c r="K98" s="182">
        <v>9.7729000000000024E-2</v>
      </c>
      <c r="L98" s="182" t="s">
        <v>391</v>
      </c>
      <c r="M98" s="182">
        <v>1.6646000000000001E-2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0.24077593838862196</v>
      </c>
      <c r="F99" s="183">
        <v>9.9536992299987386</v>
      </c>
      <c r="G99" s="183" t="s">
        <v>391</v>
      </c>
      <c r="H99" s="183">
        <v>8.920768594717666</v>
      </c>
      <c r="I99" s="183">
        <v>0.14856349999999999</v>
      </c>
      <c r="J99" s="183">
        <v>0.2282805</v>
      </c>
      <c r="K99" s="183">
        <v>0.5000429999999999</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362350</v>
      </c>
      <c r="AL99" s="160" t="s">
        <v>245</v>
      </c>
    </row>
    <row r="100" spans="1:38" s="2" customFormat="1" ht="24.75" customHeight="1" thickBot="1" x14ac:dyDescent="0.3">
      <c r="A100" s="120" t="s">
        <v>243</v>
      </c>
      <c r="B100" s="120" t="s">
        <v>246</v>
      </c>
      <c r="C100" s="121" t="s">
        <v>408</v>
      </c>
      <c r="D100" s="196"/>
      <c r="E100" s="197">
        <v>0.31488333056237933</v>
      </c>
      <c r="F100" s="183">
        <v>10.632200660253783</v>
      </c>
      <c r="G100" s="183" t="s">
        <v>391</v>
      </c>
      <c r="H100" s="183">
        <v>8.9472712702877075</v>
      </c>
      <c r="I100" s="183">
        <v>0.17947260000000001</v>
      </c>
      <c r="J100" s="183">
        <v>0.26920890000000003</v>
      </c>
      <c r="K100" s="183">
        <v>0.58827129999999994</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997070</v>
      </c>
      <c r="AL100" s="160" t="s">
        <v>245</v>
      </c>
    </row>
    <row r="101" spans="1:38" s="2" customFormat="1" ht="24.75" customHeight="1" thickBot="1" x14ac:dyDescent="0.3">
      <c r="A101" s="120" t="s">
        <v>243</v>
      </c>
      <c r="B101" s="120" t="s">
        <v>247</v>
      </c>
      <c r="C101" s="121" t="s">
        <v>248</v>
      </c>
      <c r="D101" s="196"/>
      <c r="E101" s="197">
        <v>7.4750156227089267E-3</v>
      </c>
      <c r="F101" s="183">
        <v>0.10739281227082703</v>
      </c>
      <c r="G101" s="183" t="s">
        <v>391</v>
      </c>
      <c r="H101" s="183">
        <v>0.2076570137733714</v>
      </c>
      <c r="I101" s="183">
        <v>3.6629000000000002E-3</v>
      </c>
      <c r="J101" s="183">
        <v>1.0988699999999999E-2</v>
      </c>
      <c r="K101" s="183">
        <v>2.5640300000000001E-2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183145</v>
      </c>
      <c r="AL101" s="160" t="s">
        <v>245</v>
      </c>
    </row>
    <row r="102" spans="1:38" s="2" customFormat="1" ht="24.75" customHeight="1" thickBot="1" x14ac:dyDescent="0.3">
      <c r="A102" s="120" t="s">
        <v>243</v>
      </c>
      <c r="B102" s="120" t="s">
        <v>249</v>
      </c>
      <c r="C102" s="121" t="s">
        <v>409</v>
      </c>
      <c r="D102" s="196"/>
      <c r="E102" s="197">
        <v>7.4475059549848302E-2</v>
      </c>
      <c r="F102" s="183">
        <v>0.82909036378295864</v>
      </c>
      <c r="G102" s="183" t="s">
        <v>391</v>
      </c>
      <c r="H102" s="183">
        <v>4.9615766844064932</v>
      </c>
      <c r="I102" s="183">
        <v>9.4660800000000017E-3</v>
      </c>
      <c r="J102" s="183">
        <v>0.21287240000000004</v>
      </c>
      <c r="K102" s="183">
        <v>1.5137772000000003</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1493440.0000000002</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9.2397443320871438E-4</v>
      </c>
      <c r="F104" s="183">
        <v>9.9017923973849994E-3</v>
      </c>
      <c r="G104" s="183" t="s">
        <v>391</v>
      </c>
      <c r="H104" s="183">
        <v>2.2797400815066576E-2</v>
      </c>
      <c r="I104" s="183">
        <v>5.0818E-4</v>
      </c>
      <c r="J104" s="183">
        <v>1.52454E-3</v>
      </c>
      <c r="K104" s="183">
        <v>3.55726E-3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25409</v>
      </c>
      <c r="AL104" s="160" t="s">
        <v>245</v>
      </c>
    </row>
    <row r="105" spans="1:38" s="2" customFormat="1" ht="24.75" customHeight="1" thickBot="1" x14ac:dyDescent="0.3">
      <c r="A105" s="120" t="s">
        <v>243</v>
      </c>
      <c r="B105" s="120" t="s">
        <v>254</v>
      </c>
      <c r="C105" s="121" t="s">
        <v>255</v>
      </c>
      <c r="D105" s="196"/>
      <c r="E105" s="197">
        <v>8.1311961370145458E-3</v>
      </c>
      <c r="F105" s="183">
        <v>0.20543600696898753</v>
      </c>
      <c r="G105" s="183" t="s">
        <v>391</v>
      </c>
      <c r="H105" s="183">
        <v>0.23583144636802328</v>
      </c>
      <c r="I105" s="183">
        <v>4.6498200000000007E-3</v>
      </c>
      <c r="J105" s="183">
        <v>7.3068600000000001E-3</v>
      </c>
      <c r="K105" s="183">
        <v>1.594224E-2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33213</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1.9064463253599329E-2</v>
      </c>
      <c r="F107" s="183">
        <v>0.34274046029287403</v>
      </c>
      <c r="G107" s="183" t="s">
        <v>391</v>
      </c>
      <c r="H107" s="183">
        <v>1.8633020885577576</v>
      </c>
      <c r="I107" s="183">
        <v>2.5095624E-2</v>
      </c>
      <c r="J107" s="183">
        <v>0.33460832000000001</v>
      </c>
      <c r="K107" s="183">
        <v>1.5893895200000001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8365208</v>
      </c>
      <c r="AL107" s="160" t="s">
        <v>245</v>
      </c>
    </row>
    <row r="108" spans="1:38" s="2" customFormat="1" ht="24.75" customHeight="1" thickBot="1" x14ac:dyDescent="0.3">
      <c r="A108" s="132" t="s">
        <v>243</v>
      </c>
      <c r="B108" s="120" t="s">
        <v>259</v>
      </c>
      <c r="C108" s="133" t="s">
        <v>411</v>
      </c>
      <c r="D108" s="196"/>
      <c r="E108" s="197">
        <v>5.7690620160812174E-2</v>
      </c>
      <c r="F108" s="183">
        <v>1.9207390581063994</v>
      </c>
      <c r="G108" s="183" t="s">
        <v>391</v>
      </c>
      <c r="H108" s="183">
        <v>1.5406440284600913</v>
      </c>
      <c r="I108" s="183">
        <v>2.9427276000000002E-2</v>
      </c>
      <c r="J108" s="183">
        <v>0.29427276000000002</v>
      </c>
      <c r="K108" s="183">
        <v>0.58854552000000004</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14713638</v>
      </c>
      <c r="AL108" s="160" t="s">
        <v>245</v>
      </c>
    </row>
    <row r="109" spans="1:38" s="2" customFormat="1" ht="24.75" customHeight="1" thickBot="1" x14ac:dyDescent="0.3">
      <c r="A109" s="132" t="s">
        <v>243</v>
      </c>
      <c r="B109" s="120" t="s">
        <v>260</v>
      </c>
      <c r="C109" s="133" t="s">
        <v>412</v>
      </c>
      <c r="D109" s="196"/>
      <c r="E109" s="197">
        <v>3.8798924296087885E-3</v>
      </c>
      <c r="F109" s="183">
        <v>6.8912925914552989E-2</v>
      </c>
      <c r="G109" s="183" t="s">
        <v>391</v>
      </c>
      <c r="H109" s="183">
        <v>0.11050010640290306</v>
      </c>
      <c r="I109" s="183">
        <v>5.1015399999999999E-3</v>
      </c>
      <c r="J109" s="183">
        <v>2.8058470000000002E-2</v>
      </c>
      <c r="K109" s="183">
        <v>2.8058470000000002E-2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255077</v>
      </c>
      <c r="AL109" s="160" t="s">
        <v>245</v>
      </c>
    </row>
    <row r="110" spans="1:38" s="2" customFormat="1" ht="24.75" customHeight="1" thickBot="1" x14ac:dyDescent="0.3">
      <c r="A110" s="132" t="s">
        <v>243</v>
      </c>
      <c r="B110" s="120" t="s">
        <v>261</v>
      </c>
      <c r="C110" s="134" t="s">
        <v>413</v>
      </c>
      <c r="D110" s="196"/>
      <c r="E110" s="197">
        <v>2.2225606167380796E-3</v>
      </c>
      <c r="F110" s="183">
        <v>9.5001642340193009E-4</v>
      </c>
      <c r="G110" s="183" t="s">
        <v>391</v>
      </c>
      <c r="H110" s="183">
        <v>5.2719178308081829E-2</v>
      </c>
      <c r="I110" s="183">
        <v>9.6856299999999989E-3</v>
      </c>
      <c r="J110" s="183">
        <v>6.8379220000000004E-2</v>
      </c>
      <c r="K110" s="183">
        <v>6.8379220000000004E-2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474618</v>
      </c>
      <c r="AL110" s="160" t="s">
        <v>245</v>
      </c>
    </row>
    <row r="111" spans="1:38" s="2" customFormat="1" ht="24.75" customHeight="1" thickBot="1" x14ac:dyDescent="0.3">
      <c r="A111" s="120" t="s">
        <v>243</v>
      </c>
      <c r="B111" s="120" t="s">
        <v>262</v>
      </c>
      <c r="C111" s="121" t="s">
        <v>414</v>
      </c>
      <c r="D111" s="196"/>
      <c r="E111" s="197">
        <v>9.9774776820780496E-5</v>
      </c>
      <c r="F111" s="183">
        <v>7.2068155973333328E-6</v>
      </c>
      <c r="G111" s="183" t="s">
        <v>391</v>
      </c>
      <c r="H111" s="183">
        <v>1.6985255266306085E-3</v>
      </c>
      <c r="I111" s="183">
        <v>1.8237099999999999E-5</v>
      </c>
      <c r="J111" s="183">
        <v>9.292236666666665E-5</v>
      </c>
      <c r="K111" s="183">
        <v>9.292236666666665E-5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8684.3333333333321</v>
      </c>
      <c r="AL111" s="160" t="s">
        <v>245</v>
      </c>
    </row>
    <row r="112" spans="1:38" s="2" customFormat="1" ht="24.75" customHeight="1" thickBot="1" x14ac:dyDescent="0.3">
      <c r="A112" s="120" t="s">
        <v>263</v>
      </c>
      <c r="B112" s="120" t="s">
        <v>264</v>
      </c>
      <c r="C112" s="121" t="s">
        <v>265</v>
      </c>
      <c r="D112" s="181"/>
      <c r="E112" s="183">
        <v>12.602666666666666</v>
      </c>
      <c r="F112" s="183" t="s">
        <v>390</v>
      </c>
      <c r="G112" s="183" t="s">
        <v>391</v>
      </c>
      <c r="H112" s="183">
        <v>25.407000000000004</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315.06666666666666</v>
      </c>
      <c r="AL112" s="160" t="s">
        <v>430</v>
      </c>
    </row>
    <row r="113" spans="1:38" s="2" customFormat="1" ht="24.75" customHeight="1" thickBot="1" x14ac:dyDescent="0.3">
      <c r="A113" s="120" t="s">
        <v>263</v>
      </c>
      <c r="B113" s="135" t="s">
        <v>266</v>
      </c>
      <c r="C113" s="136" t="s">
        <v>267</v>
      </c>
      <c r="D113" s="181"/>
      <c r="E113" s="182">
        <v>3.8246006222244397</v>
      </c>
      <c r="F113" s="183">
        <v>11.025362655396172</v>
      </c>
      <c r="G113" s="183" t="s">
        <v>391</v>
      </c>
      <c r="H113" s="183">
        <v>13.433477645131374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95.615015555610981</v>
      </c>
      <c r="AL113" s="160" t="s">
        <v>385</v>
      </c>
    </row>
    <row r="114" spans="1:38" s="2" customFormat="1" ht="24.75" customHeight="1" thickBot="1" x14ac:dyDescent="0.3">
      <c r="A114" s="120" t="s">
        <v>263</v>
      </c>
      <c r="B114" s="135" t="s">
        <v>268</v>
      </c>
      <c r="C114" s="136" t="s">
        <v>415</v>
      </c>
      <c r="D114" s="181"/>
      <c r="E114" s="182">
        <v>9.7801360000000004E-2</v>
      </c>
      <c r="F114" s="183" t="s">
        <v>391</v>
      </c>
      <c r="G114" s="183" t="s">
        <v>391</v>
      </c>
      <c r="H114" s="183">
        <v>0.31785441999999997</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2.4450340000000002</v>
      </c>
      <c r="AL114" s="160" t="s">
        <v>385</v>
      </c>
    </row>
    <row r="115" spans="1:38" s="2" customFormat="1" ht="24.75" customHeight="1" thickBot="1" x14ac:dyDescent="0.3">
      <c r="A115" s="120" t="s">
        <v>263</v>
      </c>
      <c r="B115" s="135" t="s">
        <v>269</v>
      </c>
      <c r="C115" s="136" t="s">
        <v>270</v>
      </c>
      <c r="D115" s="181"/>
      <c r="E115" s="182">
        <v>0.50624182285461761</v>
      </c>
      <c r="F115" s="183" t="s">
        <v>391</v>
      </c>
      <c r="G115" s="183" t="s">
        <v>391</v>
      </c>
      <c r="H115" s="183">
        <v>1.0124836457092352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12.656045571365443</v>
      </c>
      <c r="AL115" s="160" t="s">
        <v>385</v>
      </c>
    </row>
    <row r="116" spans="1:38" s="2" customFormat="1" ht="24.75" customHeight="1" thickBot="1" x14ac:dyDescent="0.3">
      <c r="A116" s="120" t="s">
        <v>263</v>
      </c>
      <c r="B116" s="120" t="s">
        <v>271</v>
      </c>
      <c r="C116" s="125" t="s">
        <v>416</v>
      </c>
      <c r="D116" s="181"/>
      <c r="E116" s="182">
        <v>0.72153598235312222</v>
      </c>
      <c r="F116" s="183">
        <v>4.2077317861753991E-2</v>
      </c>
      <c r="G116" s="183" t="s">
        <v>391</v>
      </c>
      <c r="H116" s="183">
        <v>1.915312771307442</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17.235645262765555</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2.4987672219481913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48.756912979467018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0.36315309017376624</v>
      </c>
      <c r="J119" s="183">
        <v>6.4875604412127696</v>
      </c>
      <c r="K119" s="183">
        <v>6.4875604412127696</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1.6914070151985583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0.21331977499999999</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2.1045774813923352</v>
      </c>
      <c r="G125" s="187" t="s">
        <v>391</v>
      </c>
      <c r="H125" s="183" t="s">
        <v>390</v>
      </c>
      <c r="I125" s="183">
        <v>1.2659681097749399E-5</v>
      </c>
      <c r="J125" s="183">
        <v>8.4014247285064196E-5</v>
      </c>
      <c r="K125" s="183">
        <v>1.7761916206842341E-4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3836.2669993179998</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0.24973928596392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1040.580358183</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0.82773951895272091</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23.307708694176885</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4.0922E-2</v>
      </c>
      <c r="F133" s="183">
        <v>1.9829999999999991E-3</v>
      </c>
      <c r="G133" s="183">
        <v>1.6750000000000003E-3</v>
      </c>
      <c r="H133" s="183" t="s">
        <v>391</v>
      </c>
      <c r="I133" s="183">
        <v>3.9512000000000002E-3</v>
      </c>
      <c r="J133" s="183">
        <v>6.7415999999999995E-3</v>
      </c>
      <c r="K133" s="183">
        <v>1.1111999999999997E-2</v>
      </c>
      <c r="L133" s="183" t="s">
        <v>390</v>
      </c>
      <c r="M133" s="183">
        <v>1.1106999999999997E-2</v>
      </c>
      <c r="N133" s="183">
        <v>3.5707772099999998E-3</v>
      </c>
      <c r="O133" s="183">
        <v>5.9810220999999991E-4</v>
      </c>
      <c r="P133" s="183">
        <v>0.17717142999999999</v>
      </c>
      <c r="Q133" s="183">
        <v>1.6183242700000002E-3</v>
      </c>
      <c r="R133" s="183">
        <v>1.6123789199999998E-3</v>
      </c>
      <c r="S133" s="183">
        <v>1.4780140099999999E-3</v>
      </c>
      <c r="T133" s="183">
        <v>2.06065831E-3</v>
      </c>
      <c r="U133" s="183">
        <v>2.3519804599999999E-3</v>
      </c>
      <c r="V133" s="183">
        <v>1.9039388840000001E-2</v>
      </c>
      <c r="W133" s="183">
        <v>3.210489E-3</v>
      </c>
      <c r="X133" s="183">
        <v>1.5695724E-6</v>
      </c>
      <c r="Y133" s="183">
        <v>8.5731947000000015E-7</v>
      </c>
      <c r="Z133" s="183">
        <v>7.657610800000001E-7</v>
      </c>
      <c r="AA133" s="183">
        <v>8.3115993E-7</v>
      </c>
      <c r="AB133" s="183">
        <v>4.0238128800000005E-6</v>
      </c>
      <c r="AC133" s="183">
        <v>1.7836049999999999E-2</v>
      </c>
      <c r="AD133" s="183">
        <v>4.8751869999999996E-2</v>
      </c>
      <c r="AE133" s="184"/>
      <c r="AF133" s="191">
        <v>5.3216498999999997</v>
      </c>
      <c r="AG133" s="191" t="s">
        <v>391</v>
      </c>
      <c r="AH133" s="191">
        <v>90.244921449999993</v>
      </c>
      <c r="AI133" s="191" t="s">
        <v>391</v>
      </c>
      <c r="AJ133" s="191" t="s">
        <v>391</v>
      </c>
      <c r="AK133" s="183">
        <v>118907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0.44872261268324992</v>
      </c>
      <c r="F135" s="182">
        <v>0.17356252000012495</v>
      </c>
      <c r="G135" s="182">
        <v>1.5521851382124998E-2</v>
      </c>
      <c r="H135" s="182" t="s">
        <v>390</v>
      </c>
      <c r="I135" s="182">
        <v>0.59124142991912498</v>
      </c>
      <c r="J135" s="182">
        <v>0.63639590666712487</v>
      </c>
      <c r="K135" s="182">
        <v>0.65473991284599986</v>
      </c>
      <c r="L135" s="182">
        <v>0.2483214005660325</v>
      </c>
      <c r="M135" s="182">
        <v>7.8780451151276232</v>
      </c>
      <c r="N135" s="182">
        <v>6.9142792520374988E-2</v>
      </c>
      <c r="O135" s="182">
        <v>1.4110773983749998E-2</v>
      </c>
      <c r="P135" s="182" t="s">
        <v>390</v>
      </c>
      <c r="Q135" s="182">
        <v>5.7854173333374989E-2</v>
      </c>
      <c r="R135" s="182">
        <v>1.4110773983749998E-3</v>
      </c>
      <c r="S135" s="182">
        <v>2.8221547967499996E-2</v>
      </c>
      <c r="T135" s="182" t="s">
        <v>390</v>
      </c>
      <c r="U135" s="182">
        <v>9.8775417886250005E-3</v>
      </c>
      <c r="V135" s="182">
        <v>2.4736186793513744</v>
      </c>
      <c r="W135" s="182">
        <v>1.4110773983749998</v>
      </c>
      <c r="X135" s="182">
        <v>0.32878103382137491</v>
      </c>
      <c r="Y135" s="182">
        <v>0.65332883544762488</v>
      </c>
      <c r="Z135" s="182">
        <v>0.80149196227699981</v>
      </c>
      <c r="AA135" s="182" t="s">
        <v>390</v>
      </c>
      <c r="AB135" s="183">
        <v>1.7836018315459996</v>
      </c>
      <c r="AC135" s="182" t="s">
        <v>390</v>
      </c>
      <c r="AD135" s="182" t="s">
        <v>391</v>
      </c>
      <c r="AE135" s="184"/>
      <c r="AF135" s="191" t="s">
        <v>391</v>
      </c>
      <c r="AG135" s="191" t="s">
        <v>391</v>
      </c>
      <c r="AH135" s="191" t="s">
        <v>391</v>
      </c>
      <c r="AI135" s="191" t="s">
        <v>391</v>
      </c>
      <c r="AJ135" s="191" t="s">
        <v>391</v>
      </c>
      <c r="AK135" s="186">
        <v>141.10773983749996</v>
      </c>
      <c r="AL135" s="160" t="s">
        <v>385</v>
      </c>
    </row>
    <row r="136" spans="1:38" s="2" customFormat="1" ht="24.75" customHeight="1" thickBot="1" x14ac:dyDescent="0.3">
      <c r="A136" s="120" t="s">
        <v>288</v>
      </c>
      <c r="B136" s="120" t="s">
        <v>313</v>
      </c>
      <c r="C136" s="121" t="s">
        <v>314</v>
      </c>
      <c r="D136" s="181"/>
      <c r="E136" s="182" t="s">
        <v>391</v>
      </c>
      <c r="F136" s="183">
        <v>4.9176599999999999E-3</v>
      </c>
      <c r="G136" s="182" t="s">
        <v>391</v>
      </c>
      <c r="H136" s="183">
        <v>5.0480193600000001E-2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1.8597149999999998E-3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2.7499000000000003E-2</v>
      </c>
      <c r="G139" s="183">
        <v>5.7000000000000003E-5</v>
      </c>
      <c r="H139" s="183" t="s">
        <v>390</v>
      </c>
      <c r="I139" s="183">
        <v>0.42403185199999982</v>
      </c>
      <c r="J139" s="183">
        <v>0.42410560199999986</v>
      </c>
      <c r="K139" s="183">
        <v>0.42415734999999982</v>
      </c>
      <c r="L139" s="183" t="s">
        <v>390</v>
      </c>
      <c r="M139" s="183" t="s">
        <v>390</v>
      </c>
      <c r="N139" s="183">
        <v>1.2269499999999999E-3</v>
      </c>
      <c r="O139" s="183">
        <v>2.4740399999999998E-3</v>
      </c>
      <c r="P139" s="183">
        <v>2.4740399999999998E-3</v>
      </c>
      <c r="Q139" s="183">
        <v>3.9151999999999998E-3</v>
      </c>
      <c r="R139" s="183">
        <v>3.7412700000000001E-3</v>
      </c>
      <c r="S139" s="183">
        <v>8.7133400000000017E-3</v>
      </c>
      <c r="T139" s="183" t="s">
        <v>390</v>
      </c>
      <c r="U139" s="183" t="s">
        <v>390</v>
      </c>
      <c r="V139" s="183" t="s">
        <v>390</v>
      </c>
      <c r="W139" s="183">
        <v>4.2962819999999997</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153.27586564637258</v>
      </c>
      <c r="F141" s="19">
        <f t="shared" ref="F141:AD141" si="0">SUM(F14:F140)</f>
        <v>301.66379945695769</v>
      </c>
      <c r="G141" s="19">
        <f t="shared" si="0"/>
        <v>60.233025283593278</v>
      </c>
      <c r="H141" s="19">
        <f t="shared" si="0"/>
        <v>74.697629691511963</v>
      </c>
      <c r="I141" s="19">
        <f t="shared" si="0"/>
        <v>58.940372174662443</v>
      </c>
      <c r="J141" s="19">
        <f t="shared" si="0"/>
        <v>73.595718951995224</v>
      </c>
      <c r="K141" s="19">
        <f t="shared" si="0"/>
        <v>89.640863652473882</v>
      </c>
      <c r="L141" s="19">
        <f t="shared" si="0"/>
        <v>5.8662629448095052</v>
      </c>
      <c r="M141" s="19">
        <f t="shared" si="0"/>
        <v>1114.9397583216394</v>
      </c>
      <c r="N141" s="19">
        <f t="shared" si="0"/>
        <v>22.451090373729034</v>
      </c>
      <c r="O141" s="19">
        <f t="shared" si="0"/>
        <v>1.416337803165322</v>
      </c>
      <c r="P141" s="19">
        <f t="shared" si="0"/>
        <v>2.1816498224731906</v>
      </c>
      <c r="Q141" s="19">
        <f t="shared" si="0"/>
        <v>2.3546206961437215</v>
      </c>
      <c r="R141" s="19">
        <f>SUM(R14:R140)</f>
        <v>12.07646912523537</v>
      </c>
      <c r="S141" s="19">
        <f t="shared" si="0"/>
        <v>87.202690376639168</v>
      </c>
      <c r="T141" s="19">
        <f t="shared" si="0"/>
        <v>5.1441631941803614</v>
      </c>
      <c r="U141" s="19">
        <f t="shared" si="0"/>
        <v>17.050357595438896</v>
      </c>
      <c r="V141" s="19">
        <f t="shared" si="0"/>
        <v>56.075372823217108</v>
      </c>
      <c r="W141" s="19">
        <f t="shared" si="0"/>
        <v>22.288308431489781</v>
      </c>
      <c r="X141" s="19">
        <f t="shared" si="0"/>
        <v>19.471726657047899</v>
      </c>
      <c r="Y141" s="19">
        <f t="shared" si="0"/>
        <v>13.169360588882558</v>
      </c>
      <c r="Z141" s="19">
        <f t="shared" si="0"/>
        <v>8.2661035098861433</v>
      </c>
      <c r="AA141" s="19">
        <f t="shared" si="0"/>
        <v>9.4874628653807864</v>
      </c>
      <c r="AB141" s="19">
        <f t="shared" si="0"/>
        <v>50.406984315153203</v>
      </c>
      <c r="AC141" s="19">
        <f t="shared" si="0"/>
        <v>11.261744936084815</v>
      </c>
      <c r="AD141" s="19">
        <f t="shared" si="0"/>
        <v>1.1988478006362058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-7.0840000000000032</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153.27586564637258</v>
      </c>
      <c r="F152" s="13">
        <f t="shared" ref="F152:AD152" si="1">SUM(F$141, F$151, IF(AND(ISNUMBER(SEARCH($B$4,"AT|BE|CH|GB|IE|LT|LU|NL")),SUM(F$143:F$149)&gt;0),SUM(F$143:F$149)-SUM(F$27:F$33),0))</f>
        <v>301.66379945695769</v>
      </c>
      <c r="G152" s="13">
        <f t="shared" si="1"/>
        <v>60.233025283593278</v>
      </c>
      <c r="H152" s="13">
        <f t="shared" si="1"/>
        <v>67.61362969151196</v>
      </c>
      <c r="I152" s="13">
        <f t="shared" si="1"/>
        <v>58.940372174662443</v>
      </c>
      <c r="J152" s="13">
        <f t="shared" si="1"/>
        <v>73.595718951995224</v>
      </c>
      <c r="K152" s="13">
        <f t="shared" si="1"/>
        <v>89.640863652473882</v>
      </c>
      <c r="L152" s="13">
        <f t="shared" si="1"/>
        <v>5.8662629448095052</v>
      </c>
      <c r="M152" s="13">
        <f t="shared" si="1"/>
        <v>1114.9397583216394</v>
      </c>
      <c r="N152" s="13">
        <f t="shared" si="1"/>
        <v>22.451090373729034</v>
      </c>
      <c r="O152" s="13">
        <f t="shared" si="1"/>
        <v>1.416337803165322</v>
      </c>
      <c r="P152" s="13">
        <f t="shared" si="1"/>
        <v>2.1816498224731906</v>
      </c>
      <c r="Q152" s="13">
        <f t="shared" si="1"/>
        <v>2.3546206961437215</v>
      </c>
      <c r="R152" s="13">
        <f t="shared" si="1"/>
        <v>12.07646912523537</v>
      </c>
      <c r="S152" s="13">
        <f t="shared" si="1"/>
        <v>87.202690376639168</v>
      </c>
      <c r="T152" s="13">
        <f t="shared" si="1"/>
        <v>5.1441631941803614</v>
      </c>
      <c r="U152" s="13">
        <f t="shared" si="1"/>
        <v>17.050357595438896</v>
      </c>
      <c r="V152" s="13">
        <f t="shared" si="1"/>
        <v>56.075372823217108</v>
      </c>
      <c r="W152" s="13">
        <f t="shared" si="1"/>
        <v>22.288308431489781</v>
      </c>
      <c r="X152" s="13">
        <f t="shared" si="1"/>
        <v>19.471726657047899</v>
      </c>
      <c r="Y152" s="13">
        <f t="shared" si="1"/>
        <v>13.169360588882558</v>
      </c>
      <c r="Z152" s="13">
        <f t="shared" si="1"/>
        <v>8.2661035098861433</v>
      </c>
      <c r="AA152" s="13">
        <f t="shared" si="1"/>
        <v>9.4874628653807864</v>
      </c>
      <c r="AB152" s="13">
        <f t="shared" si="1"/>
        <v>50.406984315153203</v>
      </c>
      <c r="AC152" s="13">
        <f t="shared" si="1"/>
        <v>11.261744936084815</v>
      </c>
      <c r="AD152" s="13">
        <f t="shared" si="1"/>
        <v>1.1988478006362058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-7.0840000000000032</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134.79339736634239</v>
      </c>
      <c r="F154" s="13">
        <f>SUM(F$141, F$153, -1 * IF(OR($B$6=2005,$B$6&gt;=2020),SUM(F$99:F$122),0), IF(AND(ISNUMBER(SEARCH($B$4,"AT|BE|CH|GB|IE|LT|LU|NL")),SUM(F$143:F$149)&gt;0),SUM(F$143:F$149)-SUM(F$27:F$33),0))</f>
        <v>264.83388193527571</v>
      </c>
      <c r="G154" s="13">
        <f>SUM(G$141, G$153, IF(AND(ISNUMBER(SEARCH($B$4,"AT|BE|CH|GB|IE|LT|LU|NL")),SUM(G$143:G$149)&gt;0),SUM(G$143:G$149)-SUM(G$27:G$33),0))</f>
        <v>60.233025283593278</v>
      </c>
      <c r="H154" s="13">
        <f>SUM(H$141, H$153, IF(AND(ISNUMBER(SEARCH($B$4,"AT|BE|CH|GB|IE|LT|LU|NL")),SUM(H$143:H$149)&gt;0),SUM(H$143:H$149)-SUM(H$27:H$33),0))</f>
        <v>67.61362969151196</v>
      </c>
      <c r="I154" s="13">
        <f t="shared" ref="I154:AD154" si="2">SUM(I$141, I$153, IF(AND(ISNUMBER(SEARCH($B$4,"AT|BE|CH|GB|IE|LT|LU|NL")),SUM(I$143:I$149)&gt;0),SUM(I$143:I$149)-SUM(I$27:I$33),0))</f>
        <v>58.940372174662443</v>
      </c>
      <c r="J154" s="13">
        <f t="shared" si="2"/>
        <v>73.595718951995224</v>
      </c>
      <c r="K154" s="13">
        <f t="shared" si="2"/>
        <v>89.640863652473882</v>
      </c>
      <c r="L154" s="13">
        <f t="shared" si="2"/>
        <v>5.8662629448095052</v>
      </c>
      <c r="M154" s="13">
        <f t="shared" si="2"/>
        <v>1114.9397583216394</v>
      </c>
      <c r="N154" s="13">
        <f t="shared" si="2"/>
        <v>22.451090373729034</v>
      </c>
      <c r="O154" s="13">
        <f t="shared" si="2"/>
        <v>1.416337803165322</v>
      </c>
      <c r="P154" s="13">
        <f t="shared" si="2"/>
        <v>2.1816498224731906</v>
      </c>
      <c r="Q154" s="13">
        <f t="shared" si="2"/>
        <v>2.3546206961437215</v>
      </c>
      <c r="R154" s="13">
        <f t="shared" si="2"/>
        <v>12.07646912523537</v>
      </c>
      <c r="S154" s="13">
        <f t="shared" si="2"/>
        <v>87.202690376639168</v>
      </c>
      <c r="T154" s="13">
        <f t="shared" si="2"/>
        <v>5.1441631941803614</v>
      </c>
      <c r="U154" s="13">
        <f t="shared" si="2"/>
        <v>17.050357595438896</v>
      </c>
      <c r="V154" s="13">
        <f t="shared" si="2"/>
        <v>56.075372823217108</v>
      </c>
      <c r="W154" s="13">
        <f t="shared" si="2"/>
        <v>22.288308431489781</v>
      </c>
      <c r="X154" s="13">
        <f t="shared" si="2"/>
        <v>19.471726657047899</v>
      </c>
      <c r="Y154" s="13">
        <f t="shared" si="2"/>
        <v>13.169360588882558</v>
      </c>
      <c r="Z154" s="13">
        <f t="shared" si="2"/>
        <v>8.2661035098861433</v>
      </c>
      <c r="AA154" s="13">
        <f t="shared" si="2"/>
        <v>9.4874628653807864</v>
      </c>
      <c r="AB154" s="13">
        <f t="shared" si="2"/>
        <v>50.406984315153203</v>
      </c>
      <c r="AC154" s="13">
        <f t="shared" si="2"/>
        <v>11.261744936084815</v>
      </c>
      <c r="AD154" s="13">
        <f t="shared" si="2"/>
        <v>1.1988478006362058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1.7869202866553042</v>
      </c>
      <c r="F157" s="22">
        <v>5.0217592075178931E-2</v>
      </c>
      <c r="G157" s="22">
        <v>0.10936857291802454</v>
      </c>
      <c r="H157" s="22" t="s">
        <v>390</v>
      </c>
      <c r="I157" s="22">
        <v>2.1873748956383974E-2</v>
      </c>
      <c r="J157" s="22">
        <v>2.1873748956383974E-2</v>
      </c>
      <c r="K157" s="22">
        <v>2.1873748956383974E-2</v>
      </c>
      <c r="L157" s="22">
        <v>1.0499399499064307E-2</v>
      </c>
      <c r="M157" s="22">
        <v>0.36600940987911135</v>
      </c>
      <c r="N157" s="22">
        <v>0</v>
      </c>
      <c r="O157" s="22">
        <v>1.132745932560031E-3</v>
      </c>
      <c r="P157" s="22">
        <v>6.9006361408829485E-4</v>
      </c>
      <c r="Q157" s="22">
        <v>1.3020068190345185E-5</v>
      </c>
      <c r="R157" s="22">
        <v>3.9060204571035556E-3</v>
      </c>
      <c r="S157" s="22">
        <v>2.7602544563531794E-3</v>
      </c>
      <c r="T157" s="22">
        <v>1.1457660007503764E-3</v>
      </c>
      <c r="U157" s="22">
        <v>1.3020068190345185E-5</v>
      </c>
      <c r="V157" s="22">
        <v>0.22628878514819933</v>
      </c>
      <c r="W157" s="22" t="s">
        <v>390</v>
      </c>
      <c r="X157" s="22">
        <v>6.6402347770760429E-4</v>
      </c>
      <c r="Y157" s="22">
        <v>4.0101810026263174E-3</v>
      </c>
      <c r="Z157" s="22">
        <v>4.4789034574787435E-3</v>
      </c>
      <c r="AA157" s="22">
        <v>1.0285853870372697E-3</v>
      </c>
      <c r="AB157" s="22">
        <v>1.0181693324849934E-2</v>
      </c>
      <c r="AC157" s="22" t="s">
        <v>391</v>
      </c>
      <c r="AD157" s="22" t="s">
        <v>391</v>
      </c>
      <c r="AE157" s="59"/>
      <c r="AF157" s="22">
        <v>5701.4878605521562</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9.0410943129704158E-2</v>
      </c>
      <c r="F158" s="22">
        <v>1.742867075705128E-2</v>
      </c>
      <c r="G158" s="22">
        <v>8.8916796943747742E-3</v>
      </c>
      <c r="H158" s="22" t="s">
        <v>390</v>
      </c>
      <c r="I158" s="22">
        <v>1.0419282945563707E-3</v>
      </c>
      <c r="J158" s="22">
        <v>1.0419282945563707E-3</v>
      </c>
      <c r="K158" s="22">
        <v>1.0419282945563707E-3</v>
      </c>
      <c r="L158" s="22">
        <v>1.5628924418345559E-4</v>
      </c>
      <c r="M158" s="22">
        <v>0.48190537397300531</v>
      </c>
      <c r="N158" s="22">
        <v>0.31043235672211406</v>
      </c>
      <c r="O158" s="22">
        <v>8.8272003928159594E-5</v>
      </c>
      <c r="P158" s="22">
        <v>5.4721578473411032E-5</v>
      </c>
      <c r="Q158" s="22">
        <v>1.0931258664522474E-6</v>
      </c>
      <c r="R158" s="22">
        <v>2.9490403199216062E-4</v>
      </c>
      <c r="S158" s="22">
        <v>2.2210040634220219E-4</v>
      </c>
      <c r="T158" s="22">
        <v>9.0213293079648005E-5</v>
      </c>
      <c r="U158" s="22">
        <v>1.0484856935556073E-6</v>
      </c>
      <c r="V158" s="22">
        <v>1.7636555883863574E-2</v>
      </c>
      <c r="W158" s="22" t="s">
        <v>390</v>
      </c>
      <c r="X158" s="22">
        <v>5.1374682245193892E-5</v>
      </c>
      <c r="Y158" s="22">
        <v>2.9896182076963139E-4</v>
      </c>
      <c r="Z158" s="22">
        <v>3.3170760637320955E-4</v>
      </c>
      <c r="AA158" s="22">
        <v>7.9750197861024833E-5</v>
      </c>
      <c r="AB158" s="22">
        <v>7.6179430724905963E-4</v>
      </c>
      <c r="AC158" s="22" t="s">
        <v>391</v>
      </c>
      <c r="AD158" s="22" t="s">
        <v>391</v>
      </c>
      <c r="AE158" s="59"/>
      <c r="AF158" s="22">
        <v>434.88384729252641</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9.196E-2</v>
      </c>
      <c r="F163" s="24">
        <v>0.24199999999999999</v>
      </c>
      <c r="G163" s="24">
        <v>1.8392000000000002E-2</v>
      </c>
      <c r="H163" s="24">
        <v>2.0812000000000001E-2</v>
      </c>
      <c r="I163" s="24" t="s">
        <v>390</v>
      </c>
      <c r="J163" s="24" t="s">
        <v>390</v>
      </c>
      <c r="K163" s="24" t="s">
        <v>390</v>
      </c>
      <c r="L163" s="24" t="s">
        <v>390</v>
      </c>
      <c r="M163" s="24">
        <v>2.6135999999999999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484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M10:M11"/>
    <mergeCell ref="N10:P11"/>
    <mergeCell ref="Q10:V11"/>
    <mergeCell ref="W10:AD10"/>
    <mergeCell ref="AF10:AL11"/>
    <mergeCell ref="X11:AB11"/>
  </mergeCells>
  <conditionalFormatting sqref="AF14:AK46">
    <cfRule type="containsText" dxfId="31" priority="5" stopIfTrue="1" operator="containsText" text="NA">
      <formula>NOT(ISERROR(SEARCH("NA",AF14)))</formula>
    </cfRule>
    <cfRule type="containsText" dxfId="30" priority="6" stopIfTrue="1" operator="containsText" text="NO">
      <formula>NOT(ISERROR(SEARCH("NO",AF14)))</formula>
    </cfRule>
    <cfRule type="containsText" dxfId="29" priority="7" stopIfTrue="1" operator="containsText" text="IE">
      <formula>NOT(ISERROR(SEARCH("IE",AF14)))</formula>
    </cfRule>
    <cfRule type="containsText" dxfId="28" priority="8" stopIfTrue="1" operator="containsText" text="NE">
      <formula>NOT(ISERROR(SEARCH("NE",AF14)))</formula>
    </cfRule>
  </conditionalFormatting>
  <conditionalFormatting sqref="AF47:AK140">
    <cfRule type="containsText" dxfId="27" priority="1" stopIfTrue="1" operator="containsText" text="NA">
      <formula>NOT(ISERROR(SEARCH("NA",AF47)))</formula>
    </cfRule>
    <cfRule type="containsText" dxfId="26" priority="2" stopIfTrue="1" operator="containsText" text="NO">
      <formula>NOT(ISERROR(SEARCH("NO",AF47)))</formula>
    </cfRule>
    <cfRule type="containsText" dxfId="25" priority="3" stopIfTrue="1" operator="containsText" text="IE">
      <formula>NOT(ISERROR(SEARCH("IE",AF47)))</formula>
    </cfRule>
    <cfRule type="containsText" dxfId="24"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2022</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2022</v>
      </c>
      <c r="B10" s="154" t="s">
        <v>8</v>
      </c>
      <c r="C10" s="155"/>
      <c r="D10" s="156"/>
      <c r="E10" s="161" t="s">
        <v>9</v>
      </c>
      <c r="F10" s="162"/>
      <c r="G10" s="162"/>
      <c r="H10" s="163"/>
      <c r="I10" s="208" t="s">
        <v>10</v>
      </c>
      <c r="J10" s="209"/>
      <c r="K10" s="209"/>
      <c r="L10" s="210"/>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211"/>
      <c r="J11" s="212"/>
      <c r="K11" s="212"/>
      <c r="L11" s="213"/>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31.554038314</v>
      </c>
      <c r="F14" s="183">
        <v>4.8578868469999987</v>
      </c>
      <c r="G14" s="183">
        <v>25.969748480000014</v>
      </c>
      <c r="H14" s="183">
        <v>6.0138999999999991E-2</v>
      </c>
      <c r="I14" s="183">
        <v>0.85463275799999983</v>
      </c>
      <c r="J14" s="183">
        <v>1.1840903099999998</v>
      </c>
      <c r="K14" s="183">
        <v>1.4103988639999987</v>
      </c>
      <c r="L14" s="183">
        <v>9.5045081864266832E-3</v>
      </c>
      <c r="M14" s="183">
        <v>11.339698160000001</v>
      </c>
      <c r="N14" s="183">
        <v>1.5581781489021702</v>
      </c>
      <c r="O14" s="183">
        <v>0.13741368753038505</v>
      </c>
      <c r="P14" s="183">
        <v>1.2920164512265835</v>
      </c>
      <c r="Q14" s="183">
        <v>5.8145523126897656</v>
      </c>
      <c r="R14" s="183">
        <v>4.2179929651905717</v>
      </c>
      <c r="S14" s="183">
        <v>0.81565832000759131</v>
      </c>
      <c r="T14" s="183">
        <v>2.0383140540454643</v>
      </c>
      <c r="U14" s="183">
        <v>15.07205259741534</v>
      </c>
      <c r="V14" s="183">
        <v>4.5797114776003847</v>
      </c>
      <c r="W14" s="183">
        <v>1.0901067547020005</v>
      </c>
      <c r="X14" s="183">
        <v>2.6608405576720008E-3</v>
      </c>
      <c r="Y14" s="183">
        <v>6.4210926085949997E-3</v>
      </c>
      <c r="Z14" s="183">
        <v>5.0003853429609994E-3</v>
      </c>
      <c r="AA14" s="183">
        <v>2.3476190678559999E-3</v>
      </c>
      <c r="AB14" s="183">
        <v>1.6362733650947002E-2</v>
      </c>
      <c r="AC14" s="183">
        <v>2.8559909639539987</v>
      </c>
      <c r="AD14" s="183">
        <v>0.59628645882292775</v>
      </c>
      <c r="AE14" s="184"/>
      <c r="AF14" s="186">
        <v>822.09052069999996</v>
      </c>
      <c r="AG14" s="186">
        <v>396195.17295379948</v>
      </c>
      <c r="AH14" s="186">
        <v>39729.720913746016</v>
      </c>
      <c r="AI14" s="186">
        <v>16916.061200300002</v>
      </c>
      <c r="AJ14" s="186">
        <v>7680.2180964999998</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0.34284399999999993</v>
      </c>
      <c r="F15" s="183">
        <v>7.7087200000000003E-4</v>
      </c>
      <c r="G15" s="183">
        <v>8.0326119000000001E-2</v>
      </c>
      <c r="H15" s="183" t="s">
        <v>390</v>
      </c>
      <c r="I15" s="183">
        <v>1.124536E-3</v>
      </c>
      <c r="J15" s="183">
        <v>1.4957859999999998E-3</v>
      </c>
      <c r="K15" s="183">
        <v>2.0897860000000002E-3</v>
      </c>
      <c r="L15" s="183">
        <v>3.0924740000000002E-5</v>
      </c>
      <c r="M15" s="183">
        <v>3.6230609000000004E-2</v>
      </c>
      <c r="N15" s="183">
        <v>9.6228662790350007E-3</v>
      </c>
      <c r="O15" s="183">
        <v>3.8075282615059997E-3</v>
      </c>
      <c r="P15" s="183">
        <v>5.0347903236999995E-4</v>
      </c>
      <c r="Q15" s="183">
        <v>1.9896163578440001E-3</v>
      </c>
      <c r="R15" s="183">
        <v>1.4585158085378001E-2</v>
      </c>
      <c r="S15" s="183">
        <v>1.1922593778536E-2</v>
      </c>
      <c r="T15" s="183">
        <v>2.7356511763873E-2</v>
      </c>
      <c r="U15" s="183">
        <v>2.2940774462610002E-3</v>
      </c>
      <c r="V15" s="183">
        <v>0.137821773629035</v>
      </c>
      <c r="W15" s="183">
        <v>2.6744301100000003E-4</v>
      </c>
      <c r="X15" s="183">
        <v>3.8689033580000009E-6</v>
      </c>
      <c r="Y15" s="183">
        <v>6.7588004409999998E-6</v>
      </c>
      <c r="Z15" s="183">
        <v>3.7814093359999999E-6</v>
      </c>
      <c r="AA15" s="183">
        <v>3.8633302959999997E-6</v>
      </c>
      <c r="AB15" s="183">
        <v>1.8272443427999998E-5</v>
      </c>
      <c r="AC15" s="183">
        <v>1.1460249999999998E-6</v>
      </c>
      <c r="AD15" s="183">
        <v>1.0854387200000001E-4</v>
      </c>
      <c r="AE15" s="184"/>
      <c r="AF15" s="183">
        <v>32.56</v>
      </c>
      <c r="AG15" s="186" t="s">
        <v>391</v>
      </c>
      <c r="AH15" s="183">
        <v>10131.487519799995</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0.54571199999999997</v>
      </c>
      <c r="F16" s="183">
        <v>5.7065000000000005E-2</v>
      </c>
      <c r="G16" s="183">
        <v>0.17180999999999999</v>
      </c>
      <c r="H16" s="183" t="s">
        <v>392</v>
      </c>
      <c r="I16" s="183">
        <v>1.2911399999999998E-2</v>
      </c>
      <c r="J16" s="183">
        <v>2.1065479999999998E-2</v>
      </c>
      <c r="K16" s="183">
        <v>2.1519000000000003E-2</v>
      </c>
      <c r="L16" s="183">
        <v>5.1774714000000002E-5</v>
      </c>
      <c r="M16" s="183">
        <v>0.80612700000000004</v>
      </c>
      <c r="N16" s="183" t="s">
        <v>392</v>
      </c>
      <c r="O16" s="183" t="s">
        <v>392</v>
      </c>
      <c r="P16" s="183" t="s">
        <v>392</v>
      </c>
      <c r="Q16" s="183" t="s">
        <v>392</v>
      </c>
      <c r="R16" s="183" t="s">
        <v>392</v>
      </c>
      <c r="S16" s="183" t="s">
        <v>392</v>
      </c>
      <c r="T16" s="183" t="s">
        <v>392</v>
      </c>
      <c r="U16" s="183" t="s">
        <v>392</v>
      </c>
      <c r="V16" s="183" t="s">
        <v>392</v>
      </c>
      <c r="W16" s="183" t="s">
        <v>392</v>
      </c>
      <c r="X16" s="183">
        <v>2.7461000454794802E-2</v>
      </c>
      <c r="Y16" s="183">
        <v>1.797874563093502E-3</v>
      </c>
      <c r="Z16" s="183">
        <v>1.6190133545735017E-3</v>
      </c>
      <c r="AA16" s="183">
        <v>1.6190133545735017E-3</v>
      </c>
      <c r="AB16" s="183">
        <v>3.2496901727035309E-2</v>
      </c>
      <c r="AC16" s="183" t="s">
        <v>392</v>
      </c>
      <c r="AD16" s="183" t="s">
        <v>392</v>
      </c>
      <c r="AE16" s="184"/>
      <c r="AF16" s="183" t="s">
        <v>391</v>
      </c>
      <c r="AG16" s="186" t="s">
        <v>391</v>
      </c>
      <c r="AH16" s="183">
        <v>8601.2331297000001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2.9943609879999986</v>
      </c>
      <c r="F17" s="183">
        <v>8.5770359999999962E-3</v>
      </c>
      <c r="G17" s="183">
        <v>4.4729346810000017</v>
      </c>
      <c r="H17" s="183">
        <v>5.5174000000000004E-5</v>
      </c>
      <c r="I17" s="183">
        <v>2.5678242999999993E-2</v>
      </c>
      <c r="J17" s="183">
        <v>3.6270599000000028E-2</v>
      </c>
      <c r="K17" s="183">
        <v>4.3855562999999986E-2</v>
      </c>
      <c r="L17" s="183">
        <v>2.6448590289999995E-4</v>
      </c>
      <c r="M17" s="183">
        <v>78.544847470000065</v>
      </c>
      <c r="N17" s="183">
        <v>0.33538504129694674</v>
      </c>
      <c r="O17" s="183">
        <v>1.6292408368255941E-2</v>
      </c>
      <c r="P17" s="183">
        <v>0.17908784284141849</v>
      </c>
      <c r="Q17" s="183">
        <v>1.0523804086500641E-2</v>
      </c>
      <c r="R17" s="183">
        <v>0.29237792216299407</v>
      </c>
      <c r="S17" s="183">
        <v>0.4771324862503058</v>
      </c>
      <c r="T17" s="183">
        <v>1.1132282797572711E-2</v>
      </c>
      <c r="U17" s="183">
        <v>0.1264619960705903</v>
      </c>
      <c r="V17" s="183">
        <v>2.3154412706481269</v>
      </c>
      <c r="W17" s="183">
        <v>4.016038680324862E-3</v>
      </c>
      <c r="X17" s="183">
        <v>1.2285472474991802E-4</v>
      </c>
      <c r="Y17" s="183">
        <v>8.4966069418704749E-4</v>
      </c>
      <c r="Z17" s="183">
        <v>2.7128584673272789E-4</v>
      </c>
      <c r="AA17" s="183">
        <v>8.8122063696023331E-5</v>
      </c>
      <c r="AB17" s="183">
        <v>1.3319233293637171E-3</v>
      </c>
      <c r="AC17" s="183">
        <v>3.8448800606250854E-3</v>
      </c>
      <c r="AD17" s="183">
        <v>9.4787733063689803E-4</v>
      </c>
      <c r="AE17" s="184"/>
      <c r="AF17" s="183">
        <v>2.1881900000000001</v>
      </c>
      <c r="AG17" s="186">
        <v>6172.6318763999989</v>
      </c>
      <c r="AH17" s="183">
        <v>17654.538793399988</v>
      </c>
      <c r="AI17" s="186">
        <v>0.32400000000000001</v>
      </c>
      <c r="AJ17" s="186" t="s">
        <v>391</v>
      </c>
      <c r="AK17" s="185" t="s">
        <v>391</v>
      </c>
      <c r="AL17" s="160" t="s">
        <v>49</v>
      </c>
    </row>
    <row r="18" spans="1:39" s="2" customFormat="1" ht="24.75" customHeight="1" thickBot="1" x14ac:dyDescent="0.3">
      <c r="A18" s="120" t="s">
        <v>53</v>
      </c>
      <c r="B18" s="120" t="s">
        <v>60</v>
      </c>
      <c r="C18" s="121" t="s">
        <v>61</v>
      </c>
      <c r="D18" s="181"/>
      <c r="E18" s="182">
        <v>0.27276982700000002</v>
      </c>
      <c r="F18" s="182">
        <v>5.6328380999999997E-2</v>
      </c>
      <c r="G18" s="182">
        <v>4.3109942999999991E-2</v>
      </c>
      <c r="H18" s="182" t="s">
        <v>391</v>
      </c>
      <c r="I18" s="182">
        <v>1.3406817999999997E-2</v>
      </c>
      <c r="J18" s="182">
        <v>1.672852699999999E-2</v>
      </c>
      <c r="K18" s="182">
        <v>1.8754528000000003E-2</v>
      </c>
      <c r="L18" s="182">
        <v>1.6088181599999997E-5</v>
      </c>
      <c r="M18" s="182">
        <v>9.8188602E-2</v>
      </c>
      <c r="N18" s="182">
        <v>8.3429209800000024E-7</v>
      </c>
      <c r="O18" s="182">
        <v>1.94352309E-7</v>
      </c>
      <c r="P18" s="182">
        <v>3.3716536090000002E-5</v>
      </c>
      <c r="Q18" s="182">
        <v>4.0474284447999991E-5</v>
      </c>
      <c r="R18" s="182">
        <v>3.6574391999999997E-7</v>
      </c>
      <c r="S18" s="182">
        <v>2.4621431200000011E-7</v>
      </c>
      <c r="T18" s="182">
        <v>2.81728419E-7</v>
      </c>
      <c r="U18" s="182">
        <v>4.2475546219999997E-6</v>
      </c>
      <c r="V18" s="182">
        <v>6.509382980000001E-7</v>
      </c>
      <c r="W18" s="182">
        <v>1.6811132199999999E-4</v>
      </c>
      <c r="X18" s="182">
        <v>1.9760579900000007E-7</v>
      </c>
      <c r="Y18" s="182">
        <v>3.2301933499999991E-7</v>
      </c>
      <c r="Z18" s="182">
        <v>2.9029960599999995E-7</v>
      </c>
      <c r="AA18" s="182">
        <v>2.9746338499999991E-7</v>
      </c>
      <c r="AB18" s="183">
        <v>1.1083881179999999E-6</v>
      </c>
      <c r="AC18" s="182">
        <v>1.0529199999999998E-6</v>
      </c>
      <c r="AD18" s="182">
        <v>1.1000000000000001E-11</v>
      </c>
      <c r="AE18" s="184"/>
      <c r="AF18" s="186">
        <v>8.1129999999999994E-2</v>
      </c>
      <c r="AG18" s="186">
        <v>137.76597700000002</v>
      </c>
      <c r="AH18" s="186">
        <v>2245.2615724999996</v>
      </c>
      <c r="AI18" s="186" t="s">
        <v>391</v>
      </c>
      <c r="AJ18" s="186" t="s">
        <v>391</v>
      </c>
      <c r="AK18" s="185" t="s">
        <v>391</v>
      </c>
      <c r="AL18" s="160" t="s">
        <v>49</v>
      </c>
    </row>
    <row r="19" spans="1:39" s="2" customFormat="1" ht="24.75" customHeight="1" thickBot="1" x14ac:dyDescent="0.3">
      <c r="A19" s="120" t="s">
        <v>53</v>
      </c>
      <c r="B19" s="120" t="s">
        <v>62</v>
      </c>
      <c r="C19" s="121" t="s">
        <v>63</v>
      </c>
      <c r="D19" s="181"/>
      <c r="E19" s="182">
        <v>3.1102804839999982</v>
      </c>
      <c r="F19" s="183">
        <v>0.10266890300000012</v>
      </c>
      <c r="G19" s="183">
        <v>2.0428146660000022</v>
      </c>
      <c r="H19" s="183">
        <v>1.0713278E-2</v>
      </c>
      <c r="I19" s="183">
        <v>2.5673103999999985E-2</v>
      </c>
      <c r="J19" s="183">
        <v>3.3632123E-2</v>
      </c>
      <c r="K19" s="183">
        <v>3.893936999999998E-2</v>
      </c>
      <c r="L19" s="183">
        <v>7.6762580959999975E-4</v>
      </c>
      <c r="M19" s="183">
        <v>0.45182708199999927</v>
      </c>
      <c r="N19" s="183">
        <v>4.9546471094947982E-2</v>
      </c>
      <c r="O19" s="183">
        <v>7.5516315509790042E-3</v>
      </c>
      <c r="P19" s="183">
        <v>3.930164423388198E-2</v>
      </c>
      <c r="Q19" s="183">
        <v>3.1790946135009955E-2</v>
      </c>
      <c r="R19" s="183">
        <v>0.17491500950340438</v>
      </c>
      <c r="S19" s="183">
        <v>3.8942779058149024E-2</v>
      </c>
      <c r="T19" s="183">
        <v>1.1267595586944823</v>
      </c>
      <c r="U19" s="183">
        <v>0.82345029994552033</v>
      </c>
      <c r="V19" s="183">
        <v>0.49586120445628301</v>
      </c>
      <c r="W19" s="183">
        <v>0.11444344442099993</v>
      </c>
      <c r="X19" s="183">
        <v>6.1829353077000044E-5</v>
      </c>
      <c r="Y19" s="183">
        <v>1.2138603913799996E-4</v>
      </c>
      <c r="Z19" s="183">
        <v>7.1958337974000014E-5</v>
      </c>
      <c r="AA19" s="183">
        <v>7.7260565170000022E-5</v>
      </c>
      <c r="AB19" s="183">
        <v>3.3243429536200026E-4</v>
      </c>
      <c r="AC19" s="183">
        <v>0.12169626127500008</v>
      </c>
      <c r="AD19" s="183">
        <v>3.3825044018999995E-2</v>
      </c>
      <c r="AE19" s="184"/>
      <c r="AF19" s="183">
        <v>3813.8471284799984</v>
      </c>
      <c r="AG19" s="186">
        <v>18131.547030000005</v>
      </c>
      <c r="AH19" s="183">
        <v>19905.765105399994</v>
      </c>
      <c r="AI19" s="183">
        <v>268.96554190000001</v>
      </c>
      <c r="AJ19" s="186" t="s">
        <v>391</v>
      </c>
      <c r="AK19" s="185" t="s">
        <v>391</v>
      </c>
      <c r="AL19" s="160" t="s">
        <v>49</v>
      </c>
    </row>
    <row r="20" spans="1:39" s="2" customFormat="1" ht="24.75" customHeight="1" thickBot="1" x14ac:dyDescent="0.3">
      <c r="A20" s="120" t="s">
        <v>53</v>
      </c>
      <c r="B20" s="120" t="s">
        <v>64</v>
      </c>
      <c r="C20" s="121" t="s">
        <v>65</v>
      </c>
      <c r="D20" s="181"/>
      <c r="E20" s="182">
        <v>1.7595555610000002</v>
      </c>
      <c r="F20" s="183">
        <v>0.41646828700000016</v>
      </c>
      <c r="G20" s="183">
        <v>0.52718573700000015</v>
      </c>
      <c r="H20" s="183">
        <v>2.2109999999999999E-3</v>
      </c>
      <c r="I20" s="183">
        <v>4.3785616000000006E-2</v>
      </c>
      <c r="J20" s="183">
        <v>6.6342759000000001E-2</v>
      </c>
      <c r="K20" s="183">
        <v>7.8064065000000002E-2</v>
      </c>
      <c r="L20" s="183">
        <v>7.0056985600000011E-4</v>
      </c>
      <c r="M20" s="183">
        <v>0.9348523700000001</v>
      </c>
      <c r="N20" s="183">
        <v>1.288641723673622E-2</v>
      </c>
      <c r="O20" s="183">
        <v>1.8352470217587323E-3</v>
      </c>
      <c r="P20" s="183">
        <v>2.9766881262945931E-2</v>
      </c>
      <c r="Q20" s="183">
        <v>6.3904188062567629E-3</v>
      </c>
      <c r="R20" s="183">
        <v>3.7430841099440511E-2</v>
      </c>
      <c r="S20" s="183">
        <v>1.406404509295113E-2</v>
      </c>
      <c r="T20" s="183">
        <v>5.2074181438825085E-2</v>
      </c>
      <c r="U20" s="183">
        <v>0.13256646707989972</v>
      </c>
      <c r="V20" s="183">
        <v>4.1978479810239708E-2</v>
      </c>
      <c r="W20" s="183">
        <v>4.4373168961929763E-2</v>
      </c>
      <c r="X20" s="183">
        <v>1.5642855640399996E-4</v>
      </c>
      <c r="Y20" s="183">
        <v>4.6314163194200017E-4</v>
      </c>
      <c r="Z20" s="183">
        <v>2.2452163137200002E-4</v>
      </c>
      <c r="AA20" s="183">
        <v>1.1929983095399998E-4</v>
      </c>
      <c r="AB20" s="183">
        <v>9.6339165066000002E-4</v>
      </c>
      <c r="AC20" s="183">
        <v>3.4776083441000014E-2</v>
      </c>
      <c r="AD20" s="183">
        <v>1.063939053333756E-2</v>
      </c>
      <c r="AE20" s="184"/>
      <c r="AF20" s="183">
        <v>114.6385064</v>
      </c>
      <c r="AG20" s="186">
        <v>2924.5951559999999</v>
      </c>
      <c r="AH20" s="183">
        <v>4194.648761649999</v>
      </c>
      <c r="AI20" s="183">
        <v>22758.710802599999</v>
      </c>
      <c r="AJ20" s="186" t="s">
        <v>391</v>
      </c>
      <c r="AK20" s="185" t="s">
        <v>391</v>
      </c>
      <c r="AL20" s="160" t="s">
        <v>49</v>
      </c>
    </row>
    <row r="21" spans="1:39" s="2" customFormat="1" ht="24.75" customHeight="1" thickBot="1" x14ac:dyDescent="0.3">
      <c r="A21" s="120" t="s">
        <v>53</v>
      </c>
      <c r="B21" s="120" t="s">
        <v>66</v>
      </c>
      <c r="C21" s="121" t="s">
        <v>67</v>
      </c>
      <c r="D21" s="181"/>
      <c r="E21" s="182">
        <v>0.7298338320000004</v>
      </c>
      <c r="F21" s="183">
        <v>9.0706717999999908E-2</v>
      </c>
      <c r="G21" s="183">
        <v>1.2851121369999992</v>
      </c>
      <c r="H21" s="183">
        <v>6.2448347151999994E-3</v>
      </c>
      <c r="I21" s="183">
        <v>3.803320700000002E-2</v>
      </c>
      <c r="J21" s="183">
        <v>5.4336741000000022E-2</v>
      </c>
      <c r="K21" s="183">
        <v>7.1206214000000032E-2</v>
      </c>
      <c r="L21" s="183">
        <v>1.2512925103000006E-3</v>
      </c>
      <c r="M21" s="183">
        <v>1.0681535919999998</v>
      </c>
      <c r="N21" s="183">
        <v>1.9442486791090986E-2</v>
      </c>
      <c r="O21" s="183">
        <v>1.8423903358209992E-3</v>
      </c>
      <c r="P21" s="183">
        <v>6.0459842216810042E-3</v>
      </c>
      <c r="Q21" s="183">
        <v>1.142181622213098E-2</v>
      </c>
      <c r="R21" s="183">
        <v>2.0921144445615995E-2</v>
      </c>
      <c r="S21" s="183">
        <v>1.2984347761923993E-2</v>
      </c>
      <c r="T21" s="183">
        <v>0.1351063919135839</v>
      </c>
      <c r="U21" s="183">
        <v>8.4310771349437097E-2</v>
      </c>
      <c r="V21" s="183">
        <v>5.8860827182694059E-2</v>
      </c>
      <c r="W21" s="183">
        <v>2.611809549300001E-2</v>
      </c>
      <c r="X21" s="183">
        <v>6.6022510571000083E-5</v>
      </c>
      <c r="Y21" s="183">
        <v>1.575577181770003E-4</v>
      </c>
      <c r="Z21" s="183">
        <v>9.929196132900015E-5</v>
      </c>
      <c r="AA21" s="183">
        <v>6.997296841100014E-5</v>
      </c>
      <c r="AB21" s="183">
        <v>3.9284515848699979E-4</v>
      </c>
      <c r="AC21" s="183">
        <v>1.7661543525999999E-2</v>
      </c>
      <c r="AD21" s="183">
        <v>4.219015986E-3</v>
      </c>
      <c r="AE21" s="184"/>
      <c r="AF21" s="183">
        <v>330.31297808000011</v>
      </c>
      <c r="AG21" s="183">
        <v>2297.2682772000003</v>
      </c>
      <c r="AH21" s="183">
        <v>9193.5171236199858</v>
      </c>
      <c r="AI21" s="183">
        <v>776.65596440000002</v>
      </c>
      <c r="AJ21" s="186" t="s">
        <v>391</v>
      </c>
      <c r="AK21" s="185" t="s">
        <v>391</v>
      </c>
      <c r="AL21" s="160" t="s">
        <v>49</v>
      </c>
    </row>
    <row r="22" spans="1:39" s="2" customFormat="1" ht="24.75" customHeight="1" thickBot="1" x14ac:dyDescent="0.3">
      <c r="A22" s="120" t="s">
        <v>53</v>
      </c>
      <c r="B22" s="123" t="s">
        <v>68</v>
      </c>
      <c r="C22" s="121" t="s">
        <v>69</v>
      </c>
      <c r="D22" s="181"/>
      <c r="E22" s="182">
        <v>7.7883089920000046</v>
      </c>
      <c r="F22" s="183">
        <v>0.53702521418000038</v>
      </c>
      <c r="G22" s="183">
        <v>3.2878194599999992</v>
      </c>
      <c r="H22" s="183">
        <v>0.28943372099999992</v>
      </c>
      <c r="I22" s="183">
        <v>0.18056891100000003</v>
      </c>
      <c r="J22" s="183">
        <v>0.27847823899999957</v>
      </c>
      <c r="K22" s="183">
        <v>0.34795137099999973</v>
      </c>
      <c r="L22" s="183">
        <v>3.9364022598000004E-3</v>
      </c>
      <c r="M22" s="183">
        <v>18.316451696000009</v>
      </c>
      <c r="N22" s="183">
        <v>0.24551622084020744</v>
      </c>
      <c r="O22" s="183">
        <v>3.1128717424505178E-2</v>
      </c>
      <c r="P22" s="183">
        <v>8.8448491453825231E-2</v>
      </c>
      <c r="Q22" s="183">
        <v>5.1059025256977045E-2</v>
      </c>
      <c r="R22" s="183">
        <v>7.3931065071501018E-2</v>
      </c>
      <c r="S22" s="183">
        <v>0.14988141871056004</v>
      </c>
      <c r="T22" s="183">
        <v>4.7205034372775873E-2</v>
      </c>
      <c r="U22" s="183">
        <v>9.8907728092888961E-2</v>
      </c>
      <c r="V22" s="183">
        <v>1.5831606126387372</v>
      </c>
      <c r="W22" s="183">
        <v>1.5128823058109983E-2</v>
      </c>
      <c r="X22" s="183">
        <v>1.6435238185047573E-3</v>
      </c>
      <c r="Y22" s="183">
        <v>2.8338479484778904E-3</v>
      </c>
      <c r="Z22" s="183">
        <v>1.0229356640206987E-3</v>
      </c>
      <c r="AA22" s="183">
        <v>7.7235548168332589E-4</v>
      </c>
      <c r="AB22" s="183">
        <v>6.2726629126736736E-3</v>
      </c>
      <c r="AC22" s="183">
        <v>1.1765057779999982E-3</v>
      </c>
      <c r="AD22" s="183">
        <v>5.0564788522013051E-4</v>
      </c>
      <c r="AE22" s="184"/>
      <c r="AF22" s="183">
        <v>599.34301500000004</v>
      </c>
      <c r="AG22" s="183">
        <v>8444.9574955000044</v>
      </c>
      <c r="AH22" s="183">
        <v>21902.405989359959</v>
      </c>
      <c r="AI22" s="183">
        <v>557.25569999999982</v>
      </c>
      <c r="AJ22" s="183">
        <v>7574.2494718999997</v>
      </c>
      <c r="AK22" s="185" t="s">
        <v>391</v>
      </c>
      <c r="AL22" s="160" t="s">
        <v>49</v>
      </c>
    </row>
    <row r="23" spans="1:39" s="2" customFormat="1" ht="24.75" customHeight="1" thickBot="1" x14ac:dyDescent="0.3">
      <c r="A23" s="120" t="s">
        <v>70</v>
      </c>
      <c r="B23" s="123" t="s">
        <v>393</v>
      </c>
      <c r="C23" s="121" t="s">
        <v>394</v>
      </c>
      <c r="E23" s="183">
        <v>6.7510000000000001E-2</v>
      </c>
      <c r="F23" s="183">
        <v>2.3048000000000003E-2</v>
      </c>
      <c r="G23" s="183">
        <v>8.5999999999999998E-4</v>
      </c>
      <c r="H23" s="183">
        <v>3.4399999999999996E-4</v>
      </c>
      <c r="I23" s="183">
        <v>4.2140000000000007E-3</v>
      </c>
      <c r="J23" s="183">
        <v>4.2140000000000007E-3</v>
      </c>
      <c r="K23" s="183">
        <v>4.2140000000000007E-3</v>
      </c>
      <c r="L23" s="183">
        <v>3.3540000000000002E-3</v>
      </c>
      <c r="M23" s="183">
        <v>0.25881700000000002</v>
      </c>
      <c r="N23" s="183">
        <v>1.6125000000000002E-5</v>
      </c>
      <c r="O23" s="183">
        <v>4.2999999999999999E-4</v>
      </c>
      <c r="P23" s="183">
        <v>2.2790000000000001E-4</v>
      </c>
      <c r="Q23" s="183">
        <v>4.3000000000000003E-6</v>
      </c>
      <c r="R23" s="183">
        <v>2.15E-3</v>
      </c>
      <c r="S23" s="183">
        <v>7.3099999999999998E-2</v>
      </c>
      <c r="T23" s="183">
        <v>3.0100000000000001E-3</v>
      </c>
      <c r="U23" s="183">
        <v>4.2999999999999999E-4</v>
      </c>
      <c r="V23" s="183">
        <v>4.2999999999999997E-2</v>
      </c>
      <c r="W23" s="183" t="s">
        <v>390</v>
      </c>
      <c r="X23" s="183">
        <v>1.2899999999999999E-3</v>
      </c>
      <c r="Y23" s="183">
        <v>2.15E-3</v>
      </c>
      <c r="Z23" s="183">
        <v>1.4792000000000002E-3</v>
      </c>
      <c r="AA23" s="183">
        <v>9.1160000000000004E-4</v>
      </c>
      <c r="AB23" s="183">
        <v>5.8308000000000006E-3</v>
      </c>
      <c r="AC23" s="183" t="s">
        <v>391</v>
      </c>
      <c r="AD23" s="183" t="s">
        <v>391</v>
      </c>
      <c r="AE23" s="184"/>
      <c r="AF23" s="183">
        <v>1640.6499999999999</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2.1652509559999955</v>
      </c>
      <c r="F24" s="182">
        <v>0.61145105400000066</v>
      </c>
      <c r="G24" s="182">
        <v>0.44805243000000022</v>
      </c>
      <c r="H24" s="183">
        <v>1.1955708000000001E-2</v>
      </c>
      <c r="I24" s="182">
        <v>0.10798191799999989</v>
      </c>
      <c r="J24" s="182">
        <v>0.15127858599999996</v>
      </c>
      <c r="K24" s="182">
        <v>0.19485676700000062</v>
      </c>
      <c r="L24" s="182">
        <v>5.2803157901999947E-3</v>
      </c>
      <c r="M24" s="182">
        <v>1.9334743309999831</v>
      </c>
      <c r="N24" s="182">
        <v>5.7075652319816053E-2</v>
      </c>
      <c r="O24" s="182">
        <v>2.1395390625937996E-2</v>
      </c>
      <c r="P24" s="182">
        <v>7.8585682206190038E-3</v>
      </c>
      <c r="Q24" s="182">
        <v>1.2940763162588046E-2</v>
      </c>
      <c r="R24" s="182">
        <v>4.162673675574894E-2</v>
      </c>
      <c r="S24" s="182">
        <v>1.8622153949527015E-2</v>
      </c>
      <c r="T24" s="182">
        <v>4.5264261372471096E-2</v>
      </c>
      <c r="U24" s="182">
        <v>6.403281390379008E-3</v>
      </c>
      <c r="V24" s="182">
        <v>0.82654574415874238</v>
      </c>
      <c r="W24" s="182">
        <v>0.21119812586867467</v>
      </c>
      <c r="X24" s="182">
        <v>1.6339215958002959E-2</v>
      </c>
      <c r="Y24" s="182">
        <v>2.6163636100128975E-2</v>
      </c>
      <c r="Z24" s="182">
        <v>8.6477871595379945E-3</v>
      </c>
      <c r="AA24" s="182">
        <v>6.92418567406799E-3</v>
      </c>
      <c r="AB24" s="183">
        <v>5.8074824891778842E-2</v>
      </c>
      <c r="AC24" s="182">
        <v>3.0449479558999949E-2</v>
      </c>
      <c r="AD24" s="182">
        <v>9.6307529260000399E-3</v>
      </c>
      <c r="AE24" s="184"/>
      <c r="AF24" s="183">
        <v>144.12254957999986</v>
      </c>
      <c r="AG24" s="186">
        <v>248.13215799999992</v>
      </c>
      <c r="AH24" s="183">
        <v>16916.889758000045</v>
      </c>
      <c r="AI24" s="183">
        <v>8174.4808641000009</v>
      </c>
      <c r="AJ24" s="186" t="s">
        <v>391</v>
      </c>
      <c r="AK24" s="185" t="s">
        <v>391</v>
      </c>
      <c r="AL24" s="160" t="s">
        <v>49</v>
      </c>
    </row>
    <row r="25" spans="1:39" s="2" customFormat="1" ht="24.75" customHeight="1" thickBot="1" x14ac:dyDescent="0.3">
      <c r="A25" s="120" t="s">
        <v>73</v>
      </c>
      <c r="B25" s="123" t="s">
        <v>74</v>
      </c>
      <c r="C25" s="125" t="s">
        <v>75</v>
      </c>
      <c r="D25" s="181"/>
      <c r="E25" s="182">
        <v>0.47956881754419345</v>
      </c>
      <c r="F25" s="182">
        <v>4.6769560578152375E-2</v>
      </c>
      <c r="G25" s="182">
        <v>2.7769488612346911E-2</v>
      </c>
      <c r="H25" s="182" t="s">
        <v>390</v>
      </c>
      <c r="I25" s="182">
        <v>3.7477864563976973E-3</v>
      </c>
      <c r="J25" s="182">
        <v>3.7477864563976973E-3</v>
      </c>
      <c r="K25" s="182">
        <v>3.7477864563976973E-3</v>
      </c>
      <c r="L25" s="182">
        <v>1.7989374990708947E-3</v>
      </c>
      <c r="M25" s="182">
        <v>0.28622421758875144</v>
      </c>
      <c r="N25" s="182" t="s">
        <v>390</v>
      </c>
      <c r="O25" s="182">
        <v>2.8761255960376629E-4</v>
      </c>
      <c r="P25" s="182">
        <v>1.7521224895401854E-4</v>
      </c>
      <c r="Q25" s="182">
        <v>3.3058914896984633E-6</v>
      </c>
      <c r="R25" s="182">
        <v>9.9176744690953906E-4</v>
      </c>
      <c r="S25" s="182">
        <v>7.0084899581607414E-4</v>
      </c>
      <c r="T25" s="182">
        <v>2.9091845109346481E-4</v>
      </c>
      <c r="U25" s="182">
        <v>3.3058914896984633E-6</v>
      </c>
      <c r="V25" s="182">
        <v>5.745639409095929E-2</v>
      </c>
      <c r="W25" s="182" t="s">
        <v>390</v>
      </c>
      <c r="X25" s="182">
        <v>1.6860046597462161E-4</v>
      </c>
      <c r="Y25" s="182">
        <v>1.0182145788271268E-3</v>
      </c>
      <c r="Z25" s="182">
        <v>1.1372266724562713E-3</v>
      </c>
      <c r="AA25" s="182">
        <v>2.6116542768617857E-4</v>
      </c>
      <c r="AB25" s="183">
        <v>2.5852071449441981E-3</v>
      </c>
      <c r="AC25" s="183" t="s">
        <v>391</v>
      </c>
      <c r="AD25" s="183" t="s">
        <v>391</v>
      </c>
      <c r="AE25" s="184"/>
      <c r="AF25" s="183">
        <v>1447.6498833389569</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5.1965580457065383E-2</v>
      </c>
      <c r="F26" s="183">
        <v>4.3197235926701112E-2</v>
      </c>
      <c r="G26" s="183">
        <v>4.9015539406400514E-3</v>
      </c>
      <c r="H26" s="183" t="s">
        <v>390</v>
      </c>
      <c r="I26" s="183">
        <v>5.0086448352493099E-4</v>
      </c>
      <c r="J26" s="183">
        <v>5.0086448352493099E-4</v>
      </c>
      <c r="K26" s="183">
        <v>5.0086448352493099E-4</v>
      </c>
      <c r="L26" s="183">
        <v>7.512967252873964E-5</v>
      </c>
      <c r="M26" s="183">
        <v>1.3807815603397025</v>
      </c>
      <c r="N26" s="183">
        <v>1.1243063329860916</v>
      </c>
      <c r="O26" s="183">
        <v>5.3864186272647797E-5</v>
      </c>
      <c r="P26" s="183">
        <v>3.6242444942082835E-5</v>
      </c>
      <c r="Q26" s="183">
        <v>9.0345401870354024E-7</v>
      </c>
      <c r="R26" s="183">
        <v>1.5139652010534606E-4</v>
      </c>
      <c r="S26" s="183">
        <v>1.5661039781753614E-4</v>
      </c>
      <c r="T26" s="183">
        <v>5.7839470054335949E-5</v>
      </c>
      <c r="U26" s="183">
        <v>7.4177876802014032E-7</v>
      </c>
      <c r="V26" s="183">
        <v>1.0769318946716996E-2</v>
      </c>
      <c r="W26" s="183" t="s">
        <v>390</v>
      </c>
      <c r="X26" s="183">
        <v>3.0231980386907354E-5</v>
      </c>
      <c r="Y26" s="183">
        <v>1.4164825093321743E-4</v>
      </c>
      <c r="Z26" s="183">
        <v>1.5024465850540164E-4</v>
      </c>
      <c r="AA26" s="183">
        <v>4.7444930376436484E-5</v>
      </c>
      <c r="AB26" s="183">
        <v>3.6956982020196292E-4</v>
      </c>
      <c r="AC26" s="183" t="s">
        <v>391</v>
      </c>
      <c r="AD26" s="183" t="s">
        <v>391</v>
      </c>
      <c r="AE26" s="184"/>
      <c r="AF26" s="183">
        <v>251.97703173515714</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25.750774640067736</v>
      </c>
      <c r="F27" s="183">
        <v>4.8359413045868385</v>
      </c>
      <c r="G27" s="183">
        <v>8.0573511459885686E-2</v>
      </c>
      <c r="H27" s="183">
        <v>0.71386905554703906</v>
      </c>
      <c r="I27" s="183">
        <v>0.72299627045887682</v>
      </c>
      <c r="J27" s="183">
        <v>0.72299627045887682</v>
      </c>
      <c r="K27" s="183">
        <v>0.72299627045887682</v>
      </c>
      <c r="L27" s="183">
        <v>0.46432208837894012</v>
      </c>
      <c r="M27" s="183">
        <v>55.707280936237794</v>
      </c>
      <c r="N27" s="183">
        <v>0.69340716807667446</v>
      </c>
      <c r="O27" s="183">
        <v>4.0163035687883284E-4</v>
      </c>
      <c r="P27" s="183">
        <v>2.4118936310063052E-2</v>
      </c>
      <c r="Q27" s="183">
        <v>6.5562966160491898E-4</v>
      </c>
      <c r="R27" s="183">
        <v>2.738335922309101E-2</v>
      </c>
      <c r="S27" s="183">
        <v>1.8769378140234494E-2</v>
      </c>
      <c r="T27" s="183">
        <v>3.8209872098065134E-3</v>
      </c>
      <c r="U27" s="183">
        <v>5.0799860945217434E-4</v>
      </c>
      <c r="V27" s="183">
        <v>8.7010818136808957E-2</v>
      </c>
      <c r="W27" s="183">
        <v>1.1773464</v>
      </c>
      <c r="X27" s="183">
        <v>7.979995404250001E-2</v>
      </c>
      <c r="Y27" s="183">
        <v>7.91393228546E-2</v>
      </c>
      <c r="Z27" s="183">
        <v>5.7386334199700004E-2</v>
      </c>
      <c r="AA27" s="183">
        <v>7.13650843555E-2</v>
      </c>
      <c r="AB27" s="183">
        <v>0.28769069545230003</v>
      </c>
      <c r="AC27" s="183">
        <v>1.1773469E-3</v>
      </c>
      <c r="AD27" s="183">
        <v>2.356723E-4</v>
      </c>
      <c r="AE27" s="184"/>
      <c r="AF27" s="183">
        <v>151716.631376757</v>
      </c>
      <c r="AG27" s="186" t="s">
        <v>391</v>
      </c>
      <c r="AH27" s="183">
        <v>1167.5893795514</v>
      </c>
      <c r="AI27" s="183">
        <v>7107.3818673918004</v>
      </c>
      <c r="AJ27" s="186" t="s">
        <v>391</v>
      </c>
      <c r="AK27" s="185" t="s">
        <v>391</v>
      </c>
      <c r="AL27" s="160" t="s">
        <v>49</v>
      </c>
    </row>
    <row r="28" spans="1:39" s="2" customFormat="1" ht="24.75" customHeight="1" thickBot="1" x14ac:dyDescent="0.3">
      <c r="A28" s="120" t="s">
        <v>78</v>
      </c>
      <c r="B28" s="120" t="s">
        <v>81</v>
      </c>
      <c r="C28" s="121" t="s">
        <v>82</v>
      </c>
      <c r="D28" s="181"/>
      <c r="E28" s="182">
        <v>8.9972229577378204</v>
      </c>
      <c r="F28" s="183">
        <v>0.59061358150939236</v>
      </c>
      <c r="G28" s="183">
        <v>1.5462056641103679E-2</v>
      </c>
      <c r="H28" s="183">
        <v>5.51210356808002E-2</v>
      </c>
      <c r="I28" s="183">
        <v>0.21675916578799442</v>
      </c>
      <c r="J28" s="183">
        <v>0.21675916578799442</v>
      </c>
      <c r="K28" s="183">
        <v>0.21675916578799442</v>
      </c>
      <c r="L28" s="183">
        <v>0.14270561907738619</v>
      </c>
      <c r="M28" s="183">
        <v>2.8758763672079715</v>
      </c>
      <c r="N28" s="183">
        <v>1.8964987328621622E-2</v>
      </c>
      <c r="O28" s="183">
        <v>4.460381041936123E-5</v>
      </c>
      <c r="P28" s="183">
        <v>4.2322815030687889E-3</v>
      </c>
      <c r="Q28" s="183">
        <v>8.5241841627654416E-5</v>
      </c>
      <c r="R28" s="183">
        <v>6.484126929825574E-3</v>
      </c>
      <c r="S28" s="183">
        <v>4.3590967921817349E-3</v>
      </c>
      <c r="T28" s="183">
        <v>2.37901929843465E-4</v>
      </c>
      <c r="U28" s="183">
        <v>8.1276062416586411E-5</v>
      </c>
      <c r="V28" s="183">
        <v>1.4510717858653516E-2</v>
      </c>
      <c r="W28" s="183">
        <v>0.20888970000000001</v>
      </c>
      <c r="X28" s="183">
        <v>1.7451799394299999E-2</v>
      </c>
      <c r="Y28" s="183">
        <v>1.9581164774200001E-2</v>
      </c>
      <c r="Z28" s="183">
        <v>1.53210896069E-2</v>
      </c>
      <c r="AA28" s="183">
        <v>1.6337282090900001E-2</v>
      </c>
      <c r="AB28" s="183">
        <v>6.8691335866299996E-2</v>
      </c>
      <c r="AC28" s="183">
        <v>2.0888969999999999E-4</v>
      </c>
      <c r="AD28" s="183">
        <v>4.1895599999999999E-5</v>
      </c>
      <c r="AE28" s="184"/>
      <c r="AF28" s="183">
        <v>31447.910333201598</v>
      </c>
      <c r="AG28" s="186" t="s">
        <v>391</v>
      </c>
      <c r="AH28" s="183" t="s">
        <v>391</v>
      </c>
      <c r="AI28" s="183">
        <v>1661.4226538505</v>
      </c>
      <c r="AJ28" s="186" t="s">
        <v>391</v>
      </c>
      <c r="AK28" s="185" t="s">
        <v>391</v>
      </c>
      <c r="AL28" s="160" t="s">
        <v>49</v>
      </c>
    </row>
    <row r="29" spans="1:39" s="2" customFormat="1" ht="24.75" customHeight="1" thickBot="1" x14ac:dyDescent="0.3">
      <c r="A29" s="120" t="s">
        <v>78</v>
      </c>
      <c r="B29" s="120" t="s">
        <v>83</v>
      </c>
      <c r="C29" s="121" t="s">
        <v>84</v>
      </c>
      <c r="D29" s="181"/>
      <c r="E29" s="182">
        <v>12.568676826735432</v>
      </c>
      <c r="F29" s="183">
        <v>0.42146435162175322</v>
      </c>
      <c r="G29" s="183">
        <v>3.6630617259086513E-2</v>
      </c>
      <c r="H29" s="183">
        <v>6.9932666749210393E-2</v>
      </c>
      <c r="I29" s="183">
        <v>0.22383812015630122</v>
      </c>
      <c r="J29" s="183">
        <v>0.22383812015630122</v>
      </c>
      <c r="K29" s="183">
        <v>0.22383812015630122</v>
      </c>
      <c r="L29" s="183">
        <v>0.12075009475808839</v>
      </c>
      <c r="M29" s="183">
        <v>4.1804530655270167</v>
      </c>
      <c r="N29" s="183">
        <v>1.0367277880954661E-3</v>
      </c>
      <c r="O29" s="183">
        <v>9.1615274341352908E-5</v>
      </c>
      <c r="P29" s="183">
        <v>9.7079914807136833E-3</v>
      </c>
      <c r="Q29" s="183">
        <v>1.83204727886948E-4</v>
      </c>
      <c r="R29" s="183">
        <v>1.5567444277605091E-2</v>
      </c>
      <c r="S29" s="183">
        <v>1.0439416069290561E-2</v>
      </c>
      <c r="T29" s="183">
        <v>3.668484093017788E-4</v>
      </c>
      <c r="U29" s="183">
        <v>1.8317890709119021E-4</v>
      </c>
      <c r="V29" s="183">
        <v>3.2971428652541504E-2</v>
      </c>
      <c r="W29" s="183">
        <v>0.1069891</v>
      </c>
      <c r="X29" s="183">
        <v>8.2755461977000004E-3</v>
      </c>
      <c r="Y29" s="183">
        <v>5.0113029752999999E-2</v>
      </c>
      <c r="Z29" s="183">
        <v>5.5997862604300001E-2</v>
      </c>
      <c r="AA29" s="183">
        <v>1.2873071863099999E-2</v>
      </c>
      <c r="AB29" s="183">
        <v>0.12725951041809999</v>
      </c>
      <c r="AC29" s="183">
        <v>6.9314599999999995E-5</v>
      </c>
      <c r="AD29" s="183">
        <v>1.5293599999999999E-5</v>
      </c>
      <c r="AE29" s="184"/>
      <c r="AF29" s="183">
        <v>74400.210524687296</v>
      </c>
      <c r="AG29" s="186" t="s">
        <v>391</v>
      </c>
      <c r="AH29" s="183">
        <v>2006.2106204485999</v>
      </c>
      <c r="AI29" s="183">
        <v>3982.2343178777001</v>
      </c>
      <c r="AJ29" s="186" t="s">
        <v>391</v>
      </c>
      <c r="AK29" s="185" t="s">
        <v>391</v>
      </c>
      <c r="AL29" s="160" t="s">
        <v>49</v>
      </c>
    </row>
    <row r="30" spans="1:39" s="2" customFormat="1" ht="24.75" customHeight="1" thickBot="1" x14ac:dyDescent="0.3">
      <c r="A30" s="120" t="s">
        <v>78</v>
      </c>
      <c r="B30" s="120" t="s">
        <v>85</v>
      </c>
      <c r="C30" s="121" t="s">
        <v>86</v>
      </c>
      <c r="D30" s="181"/>
      <c r="E30" s="182">
        <v>0.31219715545747556</v>
      </c>
      <c r="F30" s="183">
        <v>1.061145696171155</v>
      </c>
      <c r="G30" s="183">
        <v>1.016896188644732E-3</v>
      </c>
      <c r="H30" s="183">
        <v>2.9666573235430358E-3</v>
      </c>
      <c r="I30" s="183">
        <v>2.3710228021608763E-2</v>
      </c>
      <c r="J30" s="183">
        <v>2.3710228021608763E-2</v>
      </c>
      <c r="K30" s="183">
        <v>2.3710228021608763E-2</v>
      </c>
      <c r="L30" s="183">
        <v>3.9724512761746883E-3</v>
      </c>
      <c r="M30" s="183">
        <v>12.552584708497927</v>
      </c>
      <c r="N30" s="183">
        <v>2.3671110493756867E-2</v>
      </c>
      <c r="O30" s="183">
        <v>1.104381922729286E-5</v>
      </c>
      <c r="P30" s="183">
        <v>4.4109046980637343E-4</v>
      </c>
      <c r="Q30" s="183">
        <v>1.5179362108842462E-5</v>
      </c>
      <c r="R30" s="183">
        <v>3.2505473632680169E-4</v>
      </c>
      <c r="S30" s="183">
        <v>3.8798847584487595E-4</v>
      </c>
      <c r="T30" s="183">
        <v>1.2267201812544043E-4</v>
      </c>
      <c r="U30" s="183">
        <v>1.1058258627318117E-5</v>
      </c>
      <c r="V30" s="183">
        <v>1.7641810190956188E-3</v>
      </c>
      <c r="W30" s="183">
        <v>3.1959799999999997E-2</v>
      </c>
      <c r="X30" s="183">
        <v>5.9208299080000006E-4</v>
      </c>
      <c r="Y30" s="183">
        <v>8.8538472879999997E-4</v>
      </c>
      <c r="Z30" s="183">
        <v>4.2433520149999998E-4</v>
      </c>
      <c r="AA30" s="183">
        <v>1.0029643506000001E-3</v>
      </c>
      <c r="AB30" s="183">
        <v>2.9047672717000001E-3</v>
      </c>
      <c r="AC30" s="183">
        <v>3.1959999999999999E-5</v>
      </c>
      <c r="AD30" s="183">
        <v>2.2651899999999999E-5</v>
      </c>
      <c r="AE30" s="184"/>
      <c r="AF30" s="183">
        <v>2120.3167014981</v>
      </c>
      <c r="AG30" s="186" t="s">
        <v>391</v>
      </c>
      <c r="AH30" s="186" t="s">
        <v>391</v>
      </c>
      <c r="AI30" s="183">
        <v>85.656261736399998</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6.1649212533769866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279.40111299620003</v>
      </c>
      <c r="AG31" s="186" t="s">
        <v>391</v>
      </c>
      <c r="AH31" s="186" t="s">
        <v>391</v>
      </c>
      <c r="AI31" s="186">
        <v>11.2609913783</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1.2137209538715408</v>
      </c>
      <c r="J32" s="183">
        <v>2.4281248341711028</v>
      </c>
      <c r="K32" s="183">
        <v>3.0070816863531449</v>
      </c>
      <c r="L32" s="183">
        <v>0.25174180891365089</v>
      </c>
      <c r="M32" s="188" t="s">
        <v>391</v>
      </c>
      <c r="N32" s="183">
        <v>10.209172294245375</v>
      </c>
      <c r="O32" s="183">
        <v>4.3192763019960105E-2</v>
      </c>
      <c r="P32" s="183" t="s">
        <v>390</v>
      </c>
      <c r="Q32" s="183">
        <v>0.11600819957730539</v>
      </c>
      <c r="R32" s="183">
        <v>3.8266442833457308</v>
      </c>
      <c r="S32" s="183">
        <v>84.152144422198418</v>
      </c>
      <c r="T32" s="183">
        <v>0.57768412879807307</v>
      </c>
      <c r="U32" s="183">
        <v>6.0141633727062938E-2</v>
      </c>
      <c r="V32" s="183">
        <v>24.393734128375989</v>
      </c>
      <c r="W32" s="183" t="s">
        <v>390</v>
      </c>
      <c r="X32" s="183">
        <v>6.5285348555058726E-4</v>
      </c>
      <c r="Y32" s="183">
        <v>3.7053846477195493E-4</v>
      </c>
      <c r="Z32" s="183">
        <v>5.4698535275860016E-4</v>
      </c>
      <c r="AA32" s="183" t="s">
        <v>390</v>
      </c>
      <c r="AB32" s="183">
        <v>1.5703773030811424E-3</v>
      </c>
      <c r="AC32" s="183" t="s">
        <v>391</v>
      </c>
      <c r="AD32" s="183" t="s">
        <v>390</v>
      </c>
      <c r="AE32" s="184"/>
      <c r="AF32" s="185" t="s">
        <v>391</v>
      </c>
      <c r="AG32" s="185" t="s">
        <v>391</v>
      </c>
      <c r="AH32" s="185" t="s">
        <v>391</v>
      </c>
      <c r="AI32" s="185" t="s">
        <v>391</v>
      </c>
      <c r="AJ32" s="185" t="s">
        <v>391</v>
      </c>
      <c r="AK32" s="183">
        <v>90983.084881583127</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0.52700590377250756</v>
      </c>
      <c r="J33" s="183">
        <v>0.97593685883797698</v>
      </c>
      <c r="K33" s="183">
        <v>1.951873717675954</v>
      </c>
      <c r="L33" s="183">
        <v>2.06898614073651E-2</v>
      </c>
      <c r="M33" s="188" t="s">
        <v>391</v>
      </c>
      <c r="N33" s="183">
        <v>8.3147430243678738E-2</v>
      </c>
      <c r="O33" s="183" t="s">
        <v>390</v>
      </c>
      <c r="P33" s="183" t="s">
        <v>390</v>
      </c>
      <c r="Q33" s="183" t="s">
        <v>390</v>
      </c>
      <c r="R33" s="183">
        <v>3.5223959321845577E-2</v>
      </c>
      <c r="S33" s="183">
        <v>1.4444397872204879E-2</v>
      </c>
      <c r="T33" s="183">
        <v>2.527040016507956E-2</v>
      </c>
      <c r="U33" s="183" t="s">
        <v>390</v>
      </c>
      <c r="V33" s="183">
        <v>0.1310709011655119</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90983.084881583127</v>
      </c>
      <c r="AL33" s="160" t="s">
        <v>386</v>
      </c>
    </row>
    <row r="34" spans="1:38" s="2" customFormat="1" ht="24.75" customHeight="1" thickBot="1" x14ac:dyDescent="0.3">
      <c r="A34" s="120" t="s">
        <v>70</v>
      </c>
      <c r="B34" s="120" t="s">
        <v>93</v>
      </c>
      <c r="C34" s="121" t="s">
        <v>94</v>
      </c>
      <c r="D34" s="181"/>
      <c r="E34" s="182">
        <v>3.8898814607752112</v>
      </c>
      <c r="F34" s="183">
        <v>0.36996165262501979</v>
      </c>
      <c r="G34" s="183">
        <v>1.5600118453500001E-3</v>
      </c>
      <c r="H34" s="183">
        <v>7.8000005264600007E-4</v>
      </c>
      <c r="I34" s="183">
        <v>8.1395003125266582E-2</v>
      </c>
      <c r="J34" s="183">
        <v>8.9195003243720095E-2</v>
      </c>
      <c r="K34" s="183">
        <v>0.12714256097389562</v>
      </c>
      <c r="L34" s="183">
        <v>5.2906751198300343E-2</v>
      </c>
      <c r="M34" s="183">
        <v>1.0846572096348008</v>
      </c>
      <c r="N34" s="183">
        <v>3.1201763640999998E-5</v>
      </c>
      <c r="O34" s="183">
        <v>1.3260002369070001E-4</v>
      </c>
      <c r="P34" s="183">
        <v>4.1340010397584998E-4</v>
      </c>
      <c r="Q34" s="183">
        <v>7.8000526460000013E-6</v>
      </c>
      <c r="R34" s="183">
        <v>3.9000001776802501E-3</v>
      </c>
      <c r="S34" s="183">
        <v>0.13260000023032625</v>
      </c>
      <c r="T34" s="183">
        <v>5.4600001710995005E-3</v>
      </c>
      <c r="U34" s="183">
        <v>7.800000236907E-4</v>
      </c>
      <c r="V34" s="183">
        <v>7.8000002632300003E-2</v>
      </c>
      <c r="W34" s="183" t="s">
        <v>390</v>
      </c>
      <c r="X34" s="183">
        <v>2.3400005988482501E-3</v>
      </c>
      <c r="Y34" s="183">
        <v>3.9000007752123503E-3</v>
      </c>
      <c r="Z34" s="183">
        <v>2.9016003119275505E-3</v>
      </c>
      <c r="AA34" s="183">
        <v>6.7080024348775008E-4</v>
      </c>
      <c r="AB34" s="183">
        <v>9.8124019294759009E-3</v>
      </c>
      <c r="AC34" s="183" t="s">
        <v>391</v>
      </c>
      <c r="AD34" s="183" t="s">
        <v>391</v>
      </c>
      <c r="AE34" s="184"/>
      <c r="AF34" s="183">
        <v>3108.6</v>
      </c>
      <c r="AG34" s="186">
        <v>13.1615</v>
      </c>
      <c r="AH34" s="186" t="s">
        <v>391</v>
      </c>
      <c r="AI34" s="186">
        <v>222</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0.11290736105960957</v>
      </c>
      <c r="F36" s="183">
        <v>1.0254999865771773E-2</v>
      </c>
      <c r="G36" s="183">
        <v>6.0000000000000002E-5</v>
      </c>
      <c r="H36" s="183">
        <v>1.0710000000000001E-5</v>
      </c>
      <c r="I36" s="183">
        <v>5.9098433478260853E-3</v>
      </c>
      <c r="J36" s="183">
        <v>6.1505393478260865E-3</v>
      </c>
      <c r="K36" s="183">
        <v>6.1505393478260865E-3</v>
      </c>
      <c r="L36" s="183">
        <v>2.5886408413043475E-3</v>
      </c>
      <c r="M36" s="183">
        <v>3.1499672727272769E-2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129.52499999999998</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2.6249311000000001E-2</v>
      </c>
      <c r="F37" s="182">
        <v>7.1233760000000005E-4</v>
      </c>
      <c r="G37" s="182">
        <v>1.2510429100000002E-4</v>
      </c>
      <c r="H37" s="182" t="s">
        <v>391</v>
      </c>
      <c r="I37" s="182">
        <v>8.9042200000000006E-5</v>
      </c>
      <c r="J37" s="182">
        <v>8.9042200000000006E-5</v>
      </c>
      <c r="K37" s="182">
        <v>8.9042200000000006E-5</v>
      </c>
      <c r="L37" s="182">
        <v>2.2260550000000004E-6</v>
      </c>
      <c r="M37" s="182">
        <v>9.4305290000000017E-3</v>
      </c>
      <c r="N37" s="182">
        <v>6.6781650000000002E-7</v>
      </c>
      <c r="O37" s="182">
        <v>1.1130275000000001E-7</v>
      </c>
      <c r="P37" s="182">
        <v>4.4521100000000003E-5</v>
      </c>
      <c r="Q37" s="182">
        <v>5.342532E-5</v>
      </c>
      <c r="R37" s="182">
        <v>3.3836036E-7</v>
      </c>
      <c r="S37" s="182">
        <v>3.3836035999999998E-8</v>
      </c>
      <c r="T37" s="182">
        <v>2.2705761000000001E-7</v>
      </c>
      <c r="U37" s="182">
        <v>4.9863632000000006E-6</v>
      </c>
      <c r="V37" s="182">
        <v>6.6781650000000002E-7</v>
      </c>
      <c r="W37" s="182" t="s">
        <v>390</v>
      </c>
      <c r="X37" s="182">
        <v>2.4931816000000006E-7</v>
      </c>
      <c r="Y37" s="182">
        <v>7.0343338000000008E-7</v>
      </c>
      <c r="Z37" s="182">
        <v>4.9418421000000007E-7</v>
      </c>
      <c r="AA37" s="182">
        <v>3.7219639600000002E-6</v>
      </c>
      <c r="AB37" s="183">
        <v>5.1688997100000006E-6</v>
      </c>
      <c r="AC37" s="182" t="s">
        <v>391</v>
      </c>
      <c r="AD37" s="182" t="s">
        <v>391</v>
      </c>
      <c r="AE37" s="184"/>
      <c r="AF37" s="186" t="s">
        <v>391</v>
      </c>
      <c r="AG37" s="186" t="s">
        <v>391</v>
      </c>
      <c r="AH37" s="186">
        <v>445.21100000000001</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6.3283032527277019</v>
      </c>
      <c r="F39" s="183">
        <v>1.358293689399225</v>
      </c>
      <c r="G39" s="183">
        <v>2.1796777260824536</v>
      </c>
      <c r="H39" s="183">
        <v>1.1393623000000002E-2</v>
      </c>
      <c r="I39" s="183">
        <v>0.11535814024078792</v>
      </c>
      <c r="J39" s="183">
        <v>0.13746280824078708</v>
      </c>
      <c r="K39" s="183">
        <v>0.16222916924078776</v>
      </c>
      <c r="L39" s="183">
        <v>6.3016885264404951E-3</v>
      </c>
      <c r="M39" s="183">
        <v>3.7019837038420085</v>
      </c>
      <c r="N39" s="183">
        <v>9.6653058668434433E-2</v>
      </c>
      <c r="O39" s="183">
        <v>2.4416602118142523E-2</v>
      </c>
      <c r="P39" s="183">
        <v>3.427682545060165E-2</v>
      </c>
      <c r="Q39" s="183">
        <v>4.6065517645816872E-2</v>
      </c>
      <c r="R39" s="183">
        <v>7.9515310357577515E-2</v>
      </c>
      <c r="S39" s="183">
        <v>5.0008493746868408E-2</v>
      </c>
      <c r="T39" s="183">
        <v>0.19563527701211017</v>
      </c>
      <c r="U39" s="183">
        <v>0.12275472055130481</v>
      </c>
      <c r="V39" s="183">
        <v>0.98353628040259888</v>
      </c>
      <c r="W39" s="183">
        <v>0.29261305397590964</v>
      </c>
      <c r="X39" s="183">
        <v>1.6515620967872222E-2</v>
      </c>
      <c r="Y39" s="183">
        <v>2.7064269817587149E-2</v>
      </c>
      <c r="Z39" s="183">
        <v>8.7647470632019383E-3</v>
      </c>
      <c r="AA39" s="183">
        <v>6.896769840647925E-3</v>
      </c>
      <c r="AB39" s="183">
        <v>5.9241407689303256E-2</v>
      </c>
      <c r="AC39" s="183">
        <v>6.342376664400004E-2</v>
      </c>
      <c r="AD39" s="183">
        <v>1.9857047717000101E-2</v>
      </c>
      <c r="AE39" s="184"/>
      <c r="AF39" s="183">
        <v>513.60347941000146</v>
      </c>
      <c r="AG39" s="186">
        <v>3130.5749960999988</v>
      </c>
      <c r="AH39" s="183">
        <v>72751.937354511785</v>
      </c>
      <c r="AI39" s="183">
        <v>14382.575776199996</v>
      </c>
      <c r="AJ39" s="186" t="s">
        <v>391</v>
      </c>
      <c r="AK39" s="185" t="s">
        <v>391</v>
      </c>
      <c r="AL39" s="160" t="s">
        <v>49</v>
      </c>
    </row>
    <row r="40" spans="1:38" s="2" customFormat="1" ht="24.75" customHeight="1" thickBot="1" x14ac:dyDescent="0.3">
      <c r="A40" s="120" t="s">
        <v>70</v>
      </c>
      <c r="B40" s="120" t="s">
        <v>105</v>
      </c>
      <c r="C40" s="121" t="s">
        <v>397</v>
      </c>
      <c r="D40" s="181"/>
      <c r="E40" s="182">
        <v>1.2577E-2</v>
      </c>
      <c r="F40" s="183">
        <v>4.2820000000000002E-3</v>
      </c>
      <c r="G40" s="183">
        <v>3.4000000000000002E-4</v>
      </c>
      <c r="H40" s="183">
        <v>6.3999999999999997E-5</v>
      </c>
      <c r="I40" s="183">
        <v>7.85E-4</v>
      </c>
      <c r="J40" s="183">
        <v>7.85E-4</v>
      </c>
      <c r="K40" s="183">
        <v>7.85E-4</v>
      </c>
      <c r="L40" s="183">
        <v>6.1899999999999998E-4</v>
      </c>
      <c r="M40" s="183">
        <v>4.8157000000000005E-2</v>
      </c>
      <c r="N40" s="183">
        <v>2.6250000000000003E-6</v>
      </c>
      <c r="O40" s="183">
        <v>8.0000000000000007E-5</v>
      </c>
      <c r="P40" s="183">
        <v>4.2400000000000001E-5</v>
      </c>
      <c r="Q40" s="183">
        <v>8.0000000000000007E-7</v>
      </c>
      <c r="R40" s="183">
        <v>4.0000000000000002E-4</v>
      </c>
      <c r="S40" s="183">
        <v>1.3599999999999999E-2</v>
      </c>
      <c r="T40" s="183">
        <v>5.5999999999999995E-4</v>
      </c>
      <c r="U40" s="183">
        <v>8.0000000000000007E-5</v>
      </c>
      <c r="V40" s="183">
        <v>8.0000000000000002E-3</v>
      </c>
      <c r="W40" s="183" t="s">
        <v>390</v>
      </c>
      <c r="X40" s="183">
        <v>2.4000000000000001E-4</v>
      </c>
      <c r="Y40" s="183">
        <v>4.0000000000000002E-4</v>
      </c>
      <c r="Z40" s="183">
        <v>2.7519999999999997E-4</v>
      </c>
      <c r="AA40" s="183">
        <v>1.696E-4</v>
      </c>
      <c r="AB40" s="183">
        <v>1.0847999999999999E-3</v>
      </c>
      <c r="AC40" s="183" t="s">
        <v>390</v>
      </c>
      <c r="AD40" s="183" t="s">
        <v>390</v>
      </c>
      <c r="AE40" s="184"/>
      <c r="AF40" s="183">
        <v>345.52499999999998</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10.738583561619562</v>
      </c>
      <c r="F41" s="183">
        <v>157.92514922797557</v>
      </c>
      <c r="G41" s="183">
        <v>16.957994056327664</v>
      </c>
      <c r="H41" s="183">
        <v>0.47778314464954363</v>
      </c>
      <c r="I41" s="183">
        <v>45.836203398196837</v>
      </c>
      <c r="J41" s="183">
        <v>46.869335963259537</v>
      </c>
      <c r="K41" s="183">
        <v>50.174282427782167</v>
      </c>
      <c r="L41" s="183">
        <v>3.9372312384193906</v>
      </c>
      <c r="M41" s="183">
        <v>740.44586594688121</v>
      </c>
      <c r="N41" s="183">
        <v>1.518580457327932</v>
      </c>
      <c r="O41" s="183">
        <v>0.68559076030767008</v>
      </c>
      <c r="P41" s="183">
        <v>0.26951130168094106</v>
      </c>
      <c r="Q41" s="183">
        <v>0.46251435360310772</v>
      </c>
      <c r="R41" s="183">
        <v>2.936759797967575</v>
      </c>
      <c r="S41" s="183">
        <v>1.100907057986525</v>
      </c>
      <c r="T41" s="183">
        <v>0.52709389781989802</v>
      </c>
      <c r="U41" s="183">
        <v>0.25629501518900449</v>
      </c>
      <c r="V41" s="183">
        <v>5.5276769228069798</v>
      </c>
      <c r="W41" s="183">
        <v>7.6638725495527966</v>
      </c>
      <c r="X41" s="183">
        <v>17.383976928851663</v>
      </c>
      <c r="Y41" s="183">
        <v>11.139200425167568</v>
      </c>
      <c r="Z41" s="183">
        <v>6.7311659480628236</v>
      </c>
      <c r="AA41" s="183">
        <v>8.6669870252872023</v>
      </c>
      <c r="AB41" s="183">
        <v>43.921330327369247</v>
      </c>
      <c r="AC41" s="183">
        <v>6.5505988404100464</v>
      </c>
      <c r="AD41" s="183">
        <v>0.29659327752248693</v>
      </c>
      <c r="AE41" s="184"/>
      <c r="AF41" s="183" t="s">
        <v>390</v>
      </c>
      <c r="AG41" s="186">
        <v>32038.62799122421</v>
      </c>
      <c r="AH41" s="183">
        <v>71372.564052421527</v>
      </c>
      <c r="AI41" s="183">
        <v>90032.991586957025</v>
      </c>
      <c r="AJ41" s="186" t="s">
        <v>391</v>
      </c>
      <c r="AK41" s="185" t="s">
        <v>391</v>
      </c>
      <c r="AL41" s="160" t="s">
        <v>49</v>
      </c>
    </row>
    <row r="42" spans="1:38" s="2" customFormat="1" ht="24.75" customHeight="1" thickBot="1" x14ac:dyDescent="0.3">
      <c r="A42" s="120" t="s">
        <v>70</v>
      </c>
      <c r="B42" s="120" t="s">
        <v>107</v>
      </c>
      <c r="C42" s="121" t="s">
        <v>108</v>
      </c>
      <c r="D42" s="181"/>
      <c r="E42" s="182">
        <v>2.3532000000000001E-2</v>
      </c>
      <c r="F42" s="183">
        <v>0.37422899999999998</v>
      </c>
      <c r="G42" s="183">
        <v>1.1999999999999999E-4</v>
      </c>
      <c r="H42" s="183">
        <v>2.4000000000000001E-5</v>
      </c>
      <c r="I42" s="183">
        <v>1.3374E-2</v>
      </c>
      <c r="J42" s="183">
        <v>1.3374E-2</v>
      </c>
      <c r="K42" s="183">
        <v>1.3374E-2</v>
      </c>
      <c r="L42" s="183">
        <v>6.6600000000000003E-4</v>
      </c>
      <c r="M42" s="183">
        <v>4.4194560000000003</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266.87400000000002</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2.0533996089999991</v>
      </c>
      <c r="F43" s="183">
        <v>0.98219871499999911</v>
      </c>
      <c r="G43" s="183">
        <v>0.36753279499999991</v>
      </c>
      <c r="H43" s="183">
        <v>1.3967490000000001E-3</v>
      </c>
      <c r="I43" s="183">
        <v>5.6917011999999947E-2</v>
      </c>
      <c r="J43" s="183">
        <v>6.6249887999999965E-2</v>
      </c>
      <c r="K43" s="183">
        <v>8.2257582000000037E-2</v>
      </c>
      <c r="L43" s="183">
        <v>1.8327277863999982E-3</v>
      </c>
      <c r="M43" s="183">
        <v>2.056943533999998</v>
      </c>
      <c r="N43" s="183">
        <v>1.0560135428582014E-2</v>
      </c>
      <c r="O43" s="183">
        <v>3.3179361493449974E-3</v>
      </c>
      <c r="P43" s="183">
        <v>1.9164010025489991E-3</v>
      </c>
      <c r="Q43" s="183">
        <v>4.4560098765289964E-3</v>
      </c>
      <c r="R43" s="183">
        <v>8.422469439345999E-3</v>
      </c>
      <c r="S43" s="183">
        <v>5.7458379261839916E-3</v>
      </c>
      <c r="T43" s="183">
        <v>3.0787361220710983E-2</v>
      </c>
      <c r="U43" s="183">
        <v>3.9824356972659979E-3</v>
      </c>
      <c r="V43" s="183">
        <v>0.17395476442913407</v>
      </c>
      <c r="W43" s="183">
        <v>3.2755924978999977E-2</v>
      </c>
      <c r="X43" s="183">
        <v>2.3698403462460008E-3</v>
      </c>
      <c r="Y43" s="183">
        <v>3.9108131438609934E-3</v>
      </c>
      <c r="Z43" s="183">
        <v>1.2217298813659999E-3</v>
      </c>
      <c r="AA43" s="183">
        <v>9.8760547220099848E-4</v>
      </c>
      <c r="AB43" s="183">
        <v>8.4899888436890027E-3</v>
      </c>
      <c r="AC43" s="183">
        <v>1.5429239289999983E-3</v>
      </c>
      <c r="AD43" s="183">
        <v>6.1815844799999902E-4</v>
      </c>
      <c r="AE43" s="184"/>
      <c r="AF43" s="183">
        <v>150.82621570479986</v>
      </c>
      <c r="AG43" s="183">
        <v>54.917928000000011</v>
      </c>
      <c r="AH43" s="183">
        <v>760.02419350000014</v>
      </c>
      <c r="AI43" s="183">
        <v>15257.804903300001</v>
      </c>
      <c r="AJ43" s="186" t="s">
        <v>391</v>
      </c>
      <c r="AK43" s="185" t="s">
        <v>391</v>
      </c>
      <c r="AL43" s="160" t="s">
        <v>49</v>
      </c>
    </row>
    <row r="44" spans="1:38" s="2" customFormat="1" ht="24.75" customHeight="1" thickBot="1" x14ac:dyDescent="0.3">
      <c r="A44" s="120" t="s">
        <v>70</v>
      </c>
      <c r="B44" s="120" t="s">
        <v>111</v>
      </c>
      <c r="C44" s="121" t="s">
        <v>112</v>
      </c>
      <c r="D44" s="181"/>
      <c r="E44" s="182">
        <v>2.6543136909151377</v>
      </c>
      <c r="F44" s="183">
        <v>0.75008478463412498</v>
      </c>
      <c r="G44" s="183">
        <v>3.3599999999999997E-3</v>
      </c>
      <c r="H44" s="183">
        <v>7.2262400000000001E-3</v>
      </c>
      <c r="I44" s="183">
        <v>0.17927443020383946</v>
      </c>
      <c r="J44" s="183">
        <v>0.17927443020383946</v>
      </c>
      <c r="K44" s="183">
        <v>0.17927443020383946</v>
      </c>
      <c r="L44" s="183">
        <v>9.8979858122303671E-2</v>
      </c>
      <c r="M44" s="183">
        <v>7.7309040353798055</v>
      </c>
      <c r="N44" s="183">
        <v>2.6250000000000002E-3</v>
      </c>
      <c r="O44" s="183">
        <v>2.8196000000000002E-3</v>
      </c>
      <c r="P44" s="183">
        <v>1.7542E-3</v>
      </c>
      <c r="Q44" s="183">
        <v>3.4999999999999997E-5</v>
      </c>
      <c r="R44" s="183">
        <v>9.9399999999999992E-3</v>
      </c>
      <c r="S44" s="183">
        <v>3.0329600000000002E-2</v>
      </c>
      <c r="T44" s="183">
        <v>3.6903999999999999E-3</v>
      </c>
      <c r="U44" s="183">
        <v>1.7079999999999998E-4</v>
      </c>
      <c r="V44" s="183">
        <v>0.54930400000000001</v>
      </c>
      <c r="W44" s="183" t="s">
        <v>390</v>
      </c>
      <c r="X44" s="183">
        <v>9.707600000000002E-3</v>
      </c>
      <c r="Y44" s="183">
        <v>6.8935999999999997E-4</v>
      </c>
      <c r="Z44" s="183">
        <v>1.5002400000000001E-4</v>
      </c>
      <c r="AA44" s="183">
        <v>2.3519999999999997E-4</v>
      </c>
      <c r="AB44" s="183">
        <v>1.0782184E-2</v>
      </c>
      <c r="AC44" s="183" t="s">
        <v>390</v>
      </c>
      <c r="AD44" s="183" t="s">
        <v>390</v>
      </c>
      <c r="AE44" s="184"/>
      <c r="AF44" s="183">
        <v>13804.797999999999</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3.4955264404985371E-2</v>
      </c>
      <c r="F46" s="182">
        <v>2.2727061336589964E-3</v>
      </c>
      <c r="G46" s="182">
        <v>7.2792459805405413E-3</v>
      </c>
      <c r="H46" s="182" t="s">
        <v>391</v>
      </c>
      <c r="I46" s="182">
        <v>1.8266655415737454E-3</v>
      </c>
      <c r="J46" s="182">
        <v>2.2889508215737453E-3</v>
      </c>
      <c r="K46" s="182">
        <v>2.4276408215737457E-3</v>
      </c>
      <c r="L46" s="182">
        <v>7.1888831974294988E-4</v>
      </c>
      <c r="M46" s="182">
        <v>1.6296152974980709E-2</v>
      </c>
      <c r="N46" s="182">
        <v>7.8980687830424714E-4</v>
      </c>
      <c r="O46" s="182">
        <v>3.4021880812314749E-4</v>
      </c>
      <c r="P46" s="182">
        <v>2.2230796045049451E-4</v>
      </c>
      <c r="Q46" s="182">
        <v>1.9079093742261011E-4</v>
      </c>
      <c r="R46" s="182">
        <v>6.1631310108501932E-4</v>
      </c>
      <c r="S46" s="182">
        <v>3.380867232122038E-4</v>
      </c>
      <c r="T46" s="182">
        <v>9.1915487071850179E-3</v>
      </c>
      <c r="U46" s="182">
        <v>1.3760687105439384E-4</v>
      </c>
      <c r="V46" s="182">
        <v>1.4852936615785853E-2</v>
      </c>
      <c r="W46" s="182">
        <v>2.5127662518167723E-3</v>
      </c>
      <c r="X46" s="182">
        <v>2.2438004209520202E-4</v>
      </c>
      <c r="Y46" s="182">
        <v>3.6136584756631368E-4</v>
      </c>
      <c r="Z46" s="182">
        <v>1.1272065556560872E-4</v>
      </c>
      <c r="AA46" s="182">
        <v>9.087666698832899E-5</v>
      </c>
      <c r="AB46" s="183">
        <v>7.893432122154534E-4</v>
      </c>
      <c r="AC46" s="182">
        <v>1.1276258132800001E-4</v>
      </c>
      <c r="AD46" s="182">
        <v>1.1959121536065799E-4</v>
      </c>
      <c r="AE46" s="184"/>
      <c r="AF46" s="182">
        <v>40.554420400000005</v>
      </c>
      <c r="AG46" s="190" t="s">
        <v>391</v>
      </c>
      <c r="AH46" s="182">
        <v>353.97873238610094</v>
      </c>
      <c r="AI46" s="182">
        <v>22.3445</v>
      </c>
      <c r="AJ46" s="190" t="s">
        <v>391</v>
      </c>
      <c r="AK46" s="185" t="s">
        <v>391</v>
      </c>
      <c r="AL46" s="160" t="s">
        <v>49</v>
      </c>
    </row>
    <row r="47" spans="1:38" s="2" customFormat="1" ht="24.75" customHeight="1" thickBot="1" x14ac:dyDescent="0.3">
      <c r="A47" s="120" t="s">
        <v>70</v>
      </c>
      <c r="B47" s="120" t="s">
        <v>117</v>
      </c>
      <c r="C47" s="121" t="s">
        <v>118</v>
      </c>
      <c r="D47" s="181"/>
      <c r="E47" s="182">
        <v>1.6187399999999998E-2</v>
      </c>
      <c r="F47" s="183">
        <v>5.4060000000000002E-3</v>
      </c>
      <c r="G47" s="183">
        <v>1.8240000000000001E-3</v>
      </c>
      <c r="H47" s="183">
        <v>8.1600000000000005E-5</v>
      </c>
      <c r="I47" s="183">
        <v>1.0097999999999999E-3</v>
      </c>
      <c r="J47" s="183">
        <v>1.0097999999999999E-3</v>
      </c>
      <c r="K47" s="183">
        <v>1.0097999999999999E-3</v>
      </c>
      <c r="L47" s="183">
        <v>7.4459999999999978E-4</v>
      </c>
      <c r="M47" s="183">
        <v>6.1444800000000001E-2</v>
      </c>
      <c r="N47" s="183">
        <v>3.3749999999999999E-6</v>
      </c>
      <c r="O47" s="183">
        <v>1.02E-4</v>
      </c>
      <c r="P47" s="183">
        <v>5.4059999999999987E-5</v>
      </c>
      <c r="Q47" s="183">
        <v>1.02E-6</v>
      </c>
      <c r="R47" s="183">
        <v>5.0999999999999993E-4</v>
      </c>
      <c r="S47" s="183">
        <v>1.7340000000000001E-2</v>
      </c>
      <c r="T47" s="183">
        <v>7.1400000000000001E-4</v>
      </c>
      <c r="U47" s="183">
        <v>1.02E-4</v>
      </c>
      <c r="V47" s="183">
        <v>1.0200000000000001E-2</v>
      </c>
      <c r="W47" s="183" t="s">
        <v>390</v>
      </c>
      <c r="X47" s="183">
        <v>3.0599999999999996E-4</v>
      </c>
      <c r="Y47" s="183">
        <v>5.0999999999999993E-4</v>
      </c>
      <c r="Z47" s="183">
        <v>3.5087999999999997E-4</v>
      </c>
      <c r="AA47" s="183">
        <v>2.1623999999999995E-4</v>
      </c>
      <c r="AB47" s="183">
        <v>1.3831199999999998E-3</v>
      </c>
      <c r="AC47" s="183" t="s">
        <v>390</v>
      </c>
      <c r="AD47" s="183" t="s">
        <v>390</v>
      </c>
      <c r="AE47" s="184"/>
      <c r="AF47" s="183">
        <v>440.53499999999997</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3.8955073617800609</v>
      </c>
      <c r="G48" s="188" t="s">
        <v>391</v>
      </c>
      <c r="H48" s="188" t="s">
        <v>391</v>
      </c>
      <c r="I48" s="183">
        <v>0.2155</v>
      </c>
      <c r="J48" s="183">
        <v>1.453851</v>
      </c>
      <c r="K48" s="183">
        <v>3.1171099999999998</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35.070999999999998</v>
      </c>
      <c r="AL48" s="160" t="s">
        <v>122</v>
      </c>
    </row>
    <row r="49" spans="1:38" s="2" customFormat="1" ht="24.75" customHeight="1" thickBot="1" x14ac:dyDescent="0.3">
      <c r="A49" s="120" t="s">
        <v>119</v>
      </c>
      <c r="B49" s="120" t="s">
        <v>123</v>
      </c>
      <c r="C49" s="121" t="s">
        <v>124</v>
      </c>
      <c r="D49" s="181"/>
      <c r="E49" s="182">
        <v>2.2442E-2</v>
      </c>
      <c r="F49" s="182">
        <v>8.5834000000000008E-2</v>
      </c>
      <c r="G49" s="182">
        <v>3.5746E-2</v>
      </c>
      <c r="H49" s="182">
        <v>1.6799999999999999E-3</v>
      </c>
      <c r="I49" s="182">
        <v>0.12480543000000005</v>
      </c>
      <c r="J49" s="182">
        <v>0.17856445000000007</v>
      </c>
      <c r="K49" s="182">
        <v>0.21809000000000003</v>
      </c>
      <c r="L49" s="182">
        <v>6.1154660700000016E-2</v>
      </c>
      <c r="M49" s="182">
        <v>5.6119000000000002E-2</v>
      </c>
      <c r="N49" s="182" t="s">
        <v>390</v>
      </c>
      <c r="O49" s="182" t="s">
        <v>390</v>
      </c>
      <c r="P49" s="182" t="s">
        <v>390</v>
      </c>
      <c r="Q49" s="182" t="s">
        <v>390</v>
      </c>
      <c r="R49" s="182" t="s">
        <v>390</v>
      </c>
      <c r="S49" s="182" t="s">
        <v>390</v>
      </c>
      <c r="T49" s="182" t="s">
        <v>390</v>
      </c>
      <c r="U49" s="182" t="s">
        <v>390</v>
      </c>
      <c r="V49" s="182" t="s">
        <v>390</v>
      </c>
      <c r="W49" s="182" t="s">
        <v>390</v>
      </c>
      <c r="X49" s="182">
        <v>1.4771869699600308E-2</v>
      </c>
      <c r="Y49" s="182">
        <v>2.3969029636117911E-2</v>
      </c>
      <c r="Z49" s="182">
        <v>1.2003673294472742E-2</v>
      </c>
      <c r="AA49" s="182">
        <v>8.4727620565281103E-3</v>
      </c>
      <c r="AB49" s="183">
        <v>5.9217334686719088E-2</v>
      </c>
      <c r="AC49" s="182" t="s">
        <v>390</v>
      </c>
      <c r="AD49" s="182" t="s">
        <v>390</v>
      </c>
      <c r="AE49" s="184"/>
      <c r="AF49" s="186" t="s">
        <v>391</v>
      </c>
      <c r="AG49" s="186" t="s">
        <v>391</v>
      </c>
      <c r="AH49" s="186" t="s">
        <v>391</v>
      </c>
      <c r="AI49" s="186" t="s">
        <v>391</v>
      </c>
      <c r="AJ49" s="186" t="s">
        <v>391</v>
      </c>
      <c r="AK49" s="186">
        <v>3.0233470000000002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5.6600000000000001E-3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7.5999999999999998E-2</v>
      </c>
      <c r="AL51" s="160" t="s">
        <v>130</v>
      </c>
    </row>
    <row r="52" spans="1:38" s="2" customFormat="1" ht="24.75" customHeight="1" thickBot="1" x14ac:dyDescent="0.3">
      <c r="A52" s="120" t="s">
        <v>119</v>
      </c>
      <c r="B52" s="123" t="s">
        <v>131</v>
      </c>
      <c r="C52" s="125" t="s">
        <v>399</v>
      </c>
      <c r="D52" s="192"/>
      <c r="E52" s="183">
        <v>0.175537</v>
      </c>
      <c r="F52" s="183">
        <v>0.25223007000000003</v>
      </c>
      <c r="G52" s="183">
        <v>0.71157199999999998</v>
      </c>
      <c r="H52" s="183">
        <v>5.3549999999999995E-3</v>
      </c>
      <c r="I52" s="183">
        <v>1.5189059999999999E-2</v>
      </c>
      <c r="J52" s="183">
        <v>2.605116E-2</v>
      </c>
      <c r="K52" s="183">
        <v>4.3403999999999998E-2</v>
      </c>
      <c r="L52" s="183" t="s">
        <v>391</v>
      </c>
      <c r="M52" s="183">
        <v>3.7696E-2</v>
      </c>
      <c r="N52" s="183">
        <v>2.2370999999999999E-2</v>
      </c>
      <c r="O52" s="183">
        <v>3.7285E-3</v>
      </c>
      <c r="P52" s="183">
        <v>4.4741999999999994E-3</v>
      </c>
      <c r="Q52" s="183">
        <v>7.4570000000000007E-4</v>
      </c>
      <c r="R52" s="183">
        <v>7.4570000000000007E-4</v>
      </c>
      <c r="S52" s="183">
        <v>8.9483999999999987E-3</v>
      </c>
      <c r="T52" s="183">
        <v>3.9522099999999998E-2</v>
      </c>
      <c r="U52" s="183">
        <v>7.4570000000000007E-4</v>
      </c>
      <c r="V52" s="183">
        <v>7.4570000000000001E-3</v>
      </c>
      <c r="W52" s="183">
        <v>8.9483999999999987E-3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7.4569999999999999</v>
      </c>
      <c r="AL52" s="160" t="s">
        <v>132</v>
      </c>
    </row>
    <row r="53" spans="1:38" s="2" customFormat="1" ht="24.75" customHeight="1" thickBot="1" x14ac:dyDescent="0.3">
      <c r="A53" s="120" t="s">
        <v>119</v>
      </c>
      <c r="B53" s="123" t="s">
        <v>133</v>
      </c>
      <c r="C53" s="125" t="s">
        <v>134</v>
      </c>
      <c r="D53" s="192"/>
      <c r="E53" s="188" t="s">
        <v>391</v>
      </c>
      <c r="F53" s="183">
        <v>0.1980692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6.758</v>
      </c>
      <c r="AL53" s="160" t="s">
        <v>135</v>
      </c>
    </row>
    <row r="54" spans="1:38" s="2" customFormat="1" ht="23.4" thickBot="1" x14ac:dyDescent="0.3">
      <c r="A54" s="120" t="s">
        <v>119</v>
      </c>
      <c r="B54" s="123" t="s">
        <v>136</v>
      </c>
      <c r="C54" s="125" t="s">
        <v>137</v>
      </c>
      <c r="D54" s="192"/>
      <c r="E54" s="182" t="s">
        <v>391</v>
      </c>
      <c r="F54" s="183">
        <v>1.103241660789309</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8567.74</v>
      </c>
      <c r="AL54" s="160" t="s">
        <v>425</v>
      </c>
    </row>
    <row r="55" spans="1:38" s="2" customFormat="1" ht="24.75" customHeight="1" thickBot="1" x14ac:dyDescent="0.3">
      <c r="A55" s="120" t="s">
        <v>119</v>
      </c>
      <c r="B55" s="123" t="s">
        <v>138</v>
      </c>
      <c r="C55" s="125" t="s">
        <v>139</v>
      </c>
      <c r="D55" s="192"/>
      <c r="E55" s="182">
        <v>0.30360999999999999</v>
      </c>
      <c r="F55" s="183">
        <v>7.3626867591286354E-4</v>
      </c>
      <c r="G55" s="183">
        <v>2.5366070000000001</v>
      </c>
      <c r="H55" s="183" t="s">
        <v>390</v>
      </c>
      <c r="I55" s="183">
        <v>2.2862052301472429E-4</v>
      </c>
      <c r="J55" s="183">
        <v>3.9191082305808494E-4</v>
      </c>
      <c r="K55" s="183">
        <v>6.5318447689366877E-4</v>
      </c>
      <c r="L55" s="183">
        <v>5.4868925523533827E-5</v>
      </c>
      <c r="M55" s="183">
        <v>1.6752392468685686E-3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11.21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3.3851099999999995E-2</v>
      </c>
      <c r="J57" s="182">
        <v>5.3329169999999988E-2</v>
      </c>
      <c r="K57" s="182">
        <v>6.9965000000000013E-2</v>
      </c>
      <c r="L57" s="182">
        <v>1.0155329999999999E-3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3497</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1.0598999999999999E-3</v>
      </c>
      <c r="J58" s="182">
        <v>1.5033100000000001E-3</v>
      </c>
      <c r="K58" s="182">
        <v>1.771E-3</v>
      </c>
      <c r="L58" s="182">
        <v>4.8755399999999996E-6</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728.37930199999994</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4.2655929999999998E-3</v>
      </c>
      <c r="J59" s="182">
        <v>6.0488929999999996E-3</v>
      </c>
      <c r="K59" s="182">
        <v>7.1720000000000004E-3</v>
      </c>
      <c r="L59" s="182">
        <v>2.6446676599999999E-6</v>
      </c>
      <c r="M59" s="182" t="s">
        <v>390</v>
      </c>
      <c r="N59" s="182">
        <v>0.17756514819138383</v>
      </c>
      <c r="O59" s="182">
        <v>1.8769901235332464E-2</v>
      </c>
      <c r="P59" s="182">
        <v>5.7286010906402026E-3</v>
      </c>
      <c r="Q59" s="182">
        <v>6.7423869656104571E-2</v>
      </c>
      <c r="R59" s="182">
        <v>4.7861122591403363E-2</v>
      </c>
      <c r="S59" s="182">
        <v>0.66581894570748246</v>
      </c>
      <c r="T59" s="182">
        <v>6.4005695508841207E-2</v>
      </c>
      <c r="U59" s="182">
        <v>0.85519543137923193</v>
      </c>
      <c r="V59" s="182">
        <v>0.70280940827684135</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1298.7570000000001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0.55818374146010308</v>
      </c>
      <c r="J60" s="183">
        <v>1.0223083903219323</v>
      </c>
      <c r="K60" s="183">
        <v>1.7912671840383627</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85342.354200000002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0.120862431247797</v>
      </c>
      <c r="J61" s="183">
        <v>1.2139556475660824</v>
      </c>
      <c r="K61" s="183">
        <v>3.376949219129739</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5930908.8504249994</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5.4920323000000007E-2</v>
      </c>
      <c r="G63" s="182">
        <v>0.11359799999999999</v>
      </c>
      <c r="H63" s="182">
        <v>0.10771999999999998</v>
      </c>
      <c r="I63" s="182">
        <v>2.4424648999999996E-2</v>
      </c>
      <c r="J63" s="182">
        <v>3.7040428999999972E-2</v>
      </c>
      <c r="K63" s="182">
        <v>4.7484000000000012E-2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0.208508</v>
      </c>
      <c r="F64" s="182" t="s">
        <v>390</v>
      </c>
      <c r="G64" s="182" t="s">
        <v>390</v>
      </c>
      <c r="H64" s="182">
        <v>2.08508E-3</v>
      </c>
      <c r="I64" s="182" t="s">
        <v>391</v>
      </c>
      <c r="J64" s="182" t="s">
        <v>391</v>
      </c>
      <c r="K64" s="182" t="s">
        <v>391</v>
      </c>
      <c r="L64" s="182" t="s">
        <v>391</v>
      </c>
      <c r="M64" s="182">
        <v>2.0850800000000003E-2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t="s">
        <v>440</v>
      </c>
      <c r="AL64" s="160" t="s">
        <v>160</v>
      </c>
    </row>
    <row r="65" spans="1:38" s="2" customFormat="1" ht="24.75" customHeight="1" thickBot="1" x14ac:dyDescent="0.3">
      <c r="A65" s="120" t="s">
        <v>53</v>
      </c>
      <c r="B65" s="123" t="s">
        <v>161</v>
      </c>
      <c r="C65" s="121" t="s">
        <v>162</v>
      </c>
      <c r="D65" s="181"/>
      <c r="E65" s="182">
        <v>0.195268</v>
      </c>
      <c r="F65" s="182" t="s">
        <v>391</v>
      </c>
      <c r="G65" s="182" t="s">
        <v>391</v>
      </c>
      <c r="H65" s="182">
        <v>2.0618999999999998E-2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557.86</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4.6221999999999992E-2</v>
      </c>
      <c r="F68" s="182" t="s">
        <v>390</v>
      </c>
      <c r="G68" s="182">
        <v>4.6734999999999999E-2</v>
      </c>
      <c r="H68" s="182" t="s">
        <v>391</v>
      </c>
      <c r="I68" s="182">
        <v>1.5456000000000001E-3</v>
      </c>
      <c r="J68" s="182">
        <v>2.2472500000000001E-3</v>
      </c>
      <c r="K68" s="182">
        <v>2.5760000000000002E-3</v>
      </c>
      <c r="L68" s="182">
        <v>2.7820799999999993E-5</v>
      </c>
      <c r="M68" s="182">
        <v>4.0249999999999991E-3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56.94</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0.71148889999999987</v>
      </c>
      <c r="F70" s="182">
        <v>1.5569955902399972</v>
      </c>
      <c r="G70" s="182">
        <v>2.1182023779999999</v>
      </c>
      <c r="H70" s="182">
        <v>2.8660000000000005E-2</v>
      </c>
      <c r="I70" s="182">
        <v>1.9187208000000004E-2</v>
      </c>
      <c r="J70" s="182">
        <v>3.1103957000000005E-2</v>
      </c>
      <c r="K70" s="182">
        <v>4.6461000000000016E-2</v>
      </c>
      <c r="L70" s="182">
        <v>3.4536974400000006E-4</v>
      </c>
      <c r="M70" s="182">
        <v>7.8535000000000008E-2</v>
      </c>
      <c r="N70" s="182" t="s">
        <v>390</v>
      </c>
      <c r="O70" s="182">
        <v>4.6099500000000001E-4</v>
      </c>
      <c r="P70" s="182">
        <v>2.9595247499999998E-2</v>
      </c>
      <c r="Q70" s="182">
        <v>1.5787500000000001E-3</v>
      </c>
      <c r="R70" s="182" t="s">
        <v>390</v>
      </c>
      <c r="S70" s="182">
        <v>2.9469999999999999E-6</v>
      </c>
      <c r="T70" s="182">
        <v>5.4630661418874999E-3</v>
      </c>
      <c r="U70" s="182" t="s">
        <v>390</v>
      </c>
      <c r="V70" s="182">
        <v>1.9786999999999999E-5</v>
      </c>
      <c r="W70" s="182">
        <v>2.1050000000000001E-9</v>
      </c>
      <c r="X70" s="182" t="s">
        <v>390</v>
      </c>
      <c r="Y70" s="182" t="s">
        <v>390</v>
      </c>
      <c r="Z70" s="182" t="s">
        <v>390</v>
      </c>
      <c r="AA70" s="182" t="s">
        <v>390</v>
      </c>
      <c r="AB70" s="183">
        <v>8.4200000000000004E-3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0.77278000000000002</v>
      </c>
      <c r="F72" s="182">
        <v>0.86011694400000005</v>
      </c>
      <c r="G72" s="182">
        <v>0.52442399999999989</v>
      </c>
      <c r="H72" s="182" t="s">
        <v>390</v>
      </c>
      <c r="I72" s="182">
        <v>0.23487815000000006</v>
      </c>
      <c r="J72" s="182">
        <v>0.35964197000000037</v>
      </c>
      <c r="K72" s="182">
        <v>0.44406899999999982</v>
      </c>
      <c r="L72" s="182">
        <v>8.4556134000000037E-4</v>
      </c>
      <c r="M72" s="182">
        <v>77.935314621000032</v>
      </c>
      <c r="N72" s="182">
        <v>3.1673421986296213</v>
      </c>
      <c r="O72" s="182">
        <v>0.11429164686090242</v>
      </c>
      <c r="P72" s="182">
        <v>8.2171902744558462E-2</v>
      </c>
      <c r="Q72" s="182">
        <v>2.708026392211578E-2</v>
      </c>
      <c r="R72" s="182">
        <v>0.40601934183635824</v>
      </c>
      <c r="S72" s="182">
        <v>8.578092000000001E-2</v>
      </c>
      <c r="T72" s="182">
        <v>0.22935526451343588</v>
      </c>
      <c r="U72" s="182">
        <v>1.2243244522020538E-2</v>
      </c>
      <c r="V72" s="182">
        <v>7.2412311292306653</v>
      </c>
      <c r="W72" s="182">
        <v>2.7199032083834287</v>
      </c>
      <c r="X72" s="182">
        <v>1.2757016820829404E-3</v>
      </c>
      <c r="Y72" s="182">
        <v>1.4858203189705682E-2</v>
      </c>
      <c r="Z72" s="182">
        <v>5.1305811343197701E-3</v>
      </c>
      <c r="AA72" s="182">
        <v>7.8780025046446033E-4</v>
      </c>
      <c r="AB72" s="183">
        <v>2.2052286256572854E-2</v>
      </c>
      <c r="AC72" s="182" t="s">
        <v>438</v>
      </c>
      <c r="AD72" s="182">
        <v>0.12289350347982191</v>
      </c>
      <c r="AE72" s="184"/>
      <c r="AF72" s="191" t="s">
        <v>391</v>
      </c>
      <c r="AG72" s="191" t="s">
        <v>391</v>
      </c>
      <c r="AH72" s="191" t="s">
        <v>391</v>
      </c>
      <c r="AI72" s="191" t="s">
        <v>391</v>
      </c>
      <c r="AJ72" s="191" t="s">
        <v>391</v>
      </c>
      <c r="AK72" s="183">
        <v>4219.7889999999998</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1.98E-5</v>
      </c>
      <c r="J73" s="182">
        <v>2.8050000000000001E-5</v>
      </c>
      <c r="K73" s="182">
        <v>3.2999999999999996E-5</v>
      </c>
      <c r="L73" s="182">
        <v>1.9800000000000005E-6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3.8450000000000002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4.1267600000000002E-3</v>
      </c>
      <c r="J74" s="182">
        <v>4.9525599999999991E-3</v>
      </c>
      <c r="K74" s="182">
        <v>5.522E-3</v>
      </c>
      <c r="L74" s="182">
        <v>9.4915480000000015E-5</v>
      </c>
      <c r="M74" s="182" t="s">
        <v>390</v>
      </c>
      <c r="N74" s="182">
        <v>0.16871040141326044</v>
      </c>
      <c r="O74" s="182">
        <v>2.4774943113161075E-2</v>
      </c>
      <c r="P74" s="182">
        <v>5.041329351295059E-2</v>
      </c>
      <c r="Q74" s="182">
        <v>3.3558821484186187E-2</v>
      </c>
      <c r="R74" s="182" t="s">
        <v>390</v>
      </c>
      <c r="S74" s="182">
        <v>1.1790368058526866E-2</v>
      </c>
      <c r="T74" s="182" t="s">
        <v>390</v>
      </c>
      <c r="U74" s="182" t="s">
        <v>390</v>
      </c>
      <c r="V74" s="182">
        <v>0.19937420840189471</v>
      </c>
      <c r="W74" s="182">
        <v>0.16609418366867176</v>
      </c>
      <c r="X74" s="182" t="s">
        <v>390</v>
      </c>
      <c r="Y74" s="182" t="s">
        <v>390</v>
      </c>
      <c r="Z74" s="182" t="s">
        <v>390</v>
      </c>
      <c r="AA74" s="182" t="s">
        <v>390</v>
      </c>
      <c r="AB74" s="182">
        <v>3.1916110900147036E-3</v>
      </c>
      <c r="AC74" s="182" t="s">
        <v>391</v>
      </c>
      <c r="AD74" s="182">
        <v>4.6648899815028757E-3</v>
      </c>
      <c r="AE74" s="184"/>
      <c r="AF74" s="191" t="s">
        <v>391</v>
      </c>
      <c r="AG74" s="191" t="s">
        <v>391</v>
      </c>
      <c r="AH74" s="191" t="s">
        <v>391</v>
      </c>
      <c r="AI74" s="191" t="s">
        <v>391</v>
      </c>
      <c r="AJ74" s="191" t="s">
        <v>391</v>
      </c>
      <c r="AK74" s="186">
        <v>108.84725999999999</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1.7640000000000001E-4</v>
      </c>
      <c r="J75" s="194">
        <v>4.5645000000000001E-5</v>
      </c>
      <c r="K75" s="194">
        <v>2.9400000000000004E-4</v>
      </c>
      <c r="L75" s="194" t="s">
        <v>390</v>
      </c>
      <c r="M75" s="194" t="s">
        <v>390</v>
      </c>
      <c r="N75" s="194">
        <v>1.582271991355954E-3</v>
      </c>
      <c r="O75" s="194">
        <v>1.0186349952707495E-3</v>
      </c>
      <c r="P75" s="194">
        <v>9.3576403996216573E-3</v>
      </c>
      <c r="Q75" s="194">
        <v>6.1868251300543865E-4</v>
      </c>
      <c r="R75" s="194" t="s">
        <v>390</v>
      </c>
      <c r="S75" s="194" t="s">
        <v>390</v>
      </c>
      <c r="T75" s="194" t="s">
        <v>390</v>
      </c>
      <c r="U75" s="194" t="s">
        <v>390</v>
      </c>
      <c r="V75" s="194">
        <v>2.9540357875457875E-3</v>
      </c>
      <c r="W75" s="194">
        <v>5.1363048415701109E-4</v>
      </c>
      <c r="X75" s="194" t="s">
        <v>390</v>
      </c>
      <c r="Y75" s="194" t="s">
        <v>390</v>
      </c>
      <c r="Z75" s="194" t="s">
        <v>390</v>
      </c>
      <c r="AA75" s="194" t="s">
        <v>390</v>
      </c>
      <c r="AB75" s="183">
        <v>5.7331913691179926E-8</v>
      </c>
      <c r="AC75" s="194" t="s">
        <v>390</v>
      </c>
      <c r="AD75" s="194">
        <v>1.2369029203121303E-5</v>
      </c>
      <c r="AE75" s="184"/>
      <c r="AF75" s="191" t="s">
        <v>391</v>
      </c>
      <c r="AG75" s="191" t="s">
        <v>391</v>
      </c>
      <c r="AH75" s="191" t="s">
        <v>391</v>
      </c>
      <c r="AI75" s="191" t="s">
        <v>391</v>
      </c>
      <c r="AJ75" s="191" t="s">
        <v>391</v>
      </c>
      <c r="AK75" s="190">
        <v>10.115</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7.8318999999999991E-4</v>
      </c>
      <c r="J76" s="183">
        <v>1.0377400000000001E-3</v>
      </c>
      <c r="K76" s="183">
        <v>1.1949999999999999E-3</v>
      </c>
      <c r="L76" s="183" t="s">
        <v>390</v>
      </c>
      <c r="M76" s="182" t="s">
        <v>390</v>
      </c>
      <c r="N76" s="183">
        <v>0.2410933354519777</v>
      </c>
      <c r="O76" s="183">
        <v>1.0788840885020666E-3</v>
      </c>
      <c r="P76" s="183">
        <v>8.9871599127860184E-3</v>
      </c>
      <c r="Q76" s="183">
        <v>0.11153683820357084</v>
      </c>
      <c r="R76" s="183">
        <v>0.16387489453773263</v>
      </c>
      <c r="S76" s="183">
        <v>3.6520803602297087E-3</v>
      </c>
      <c r="T76" s="183">
        <v>0.10835199861807253</v>
      </c>
      <c r="U76" s="183">
        <v>1.7438072334221876E-3</v>
      </c>
      <c r="V76" s="183">
        <v>0.29265417534226168</v>
      </c>
      <c r="W76" s="183">
        <v>2.7337249762956865E-2</v>
      </c>
      <c r="X76" s="183" t="s">
        <v>390</v>
      </c>
      <c r="Y76" s="183" t="s">
        <v>390</v>
      </c>
      <c r="Z76" s="183" t="s">
        <v>390</v>
      </c>
      <c r="AA76" s="183" t="s">
        <v>390</v>
      </c>
      <c r="AB76" s="183">
        <v>9.7617413582124274E-5</v>
      </c>
      <c r="AC76" s="183" t="s">
        <v>390</v>
      </c>
      <c r="AD76" s="183">
        <v>2.4212992647190368E-5</v>
      </c>
      <c r="AE76" s="184"/>
      <c r="AF76" s="191" t="s">
        <v>391</v>
      </c>
      <c r="AG76" s="191" t="s">
        <v>391</v>
      </c>
      <c r="AH76" s="191" t="s">
        <v>391</v>
      </c>
      <c r="AI76" s="191" t="s">
        <v>391</v>
      </c>
      <c r="AJ76" s="191" t="s">
        <v>391</v>
      </c>
      <c r="AK76" s="183">
        <v>46.874000000000002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0.21750249999999996</v>
      </c>
      <c r="O77" s="194">
        <v>5.2658499999999997E-2</v>
      </c>
      <c r="P77" s="194">
        <v>3.4342500000000001E-4</v>
      </c>
      <c r="Q77" s="194">
        <v>6.8684999999999996E-3</v>
      </c>
      <c r="R77" s="194" t="s">
        <v>390</v>
      </c>
      <c r="S77" s="194" t="s">
        <v>390</v>
      </c>
      <c r="T77" s="194" t="s">
        <v>390</v>
      </c>
      <c r="U77" s="194" t="s">
        <v>390</v>
      </c>
      <c r="V77" s="194">
        <v>3.1517792207792203E-2</v>
      </c>
      <c r="W77" s="194">
        <v>1.1447499999999999E-3</v>
      </c>
      <c r="X77" s="194" t="s">
        <v>390</v>
      </c>
      <c r="Y77" s="194" t="s">
        <v>390</v>
      </c>
      <c r="Z77" s="194" t="s">
        <v>390</v>
      </c>
      <c r="AA77" s="194" t="s">
        <v>390</v>
      </c>
      <c r="AB77" s="183" t="s">
        <v>390</v>
      </c>
      <c r="AC77" s="194" t="s">
        <v>390</v>
      </c>
      <c r="AD77" s="194">
        <v>8.242199999999999E-7</v>
      </c>
      <c r="AE77" s="184"/>
      <c r="AF77" s="191" t="s">
        <v>391</v>
      </c>
      <c r="AG77" s="191" t="s">
        <v>391</v>
      </c>
      <c r="AH77" s="191" t="s">
        <v>391</v>
      </c>
      <c r="AI77" s="191" t="s">
        <v>391</v>
      </c>
      <c r="AJ77" s="191" t="s">
        <v>391</v>
      </c>
      <c r="AK77" s="186">
        <v>0.24786000000000002</v>
      </c>
      <c r="AL77" s="160" t="s">
        <v>196</v>
      </c>
    </row>
    <row r="78" spans="1:38" s="2" customFormat="1" ht="24.75" customHeight="1" thickBot="1" x14ac:dyDescent="0.3">
      <c r="A78" s="120" t="s">
        <v>53</v>
      </c>
      <c r="B78" s="120" t="s">
        <v>197</v>
      </c>
      <c r="C78" s="121" t="s">
        <v>198</v>
      </c>
      <c r="D78" s="181"/>
      <c r="E78" s="182" t="s">
        <v>390</v>
      </c>
      <c r="F78" s="182" t="s">
        <v>390</v>
      </c>
      <c r="G78" s="182">
        <v>1.65E-3</v>
      </c>
      <c r="H78" s="182" t="s">
        <v>390</v>
      </c>
      <c r="I78" s="182">
        <v>2.7643999999999998E-4</v>
      </c>
      <c r="J78" s="182">
        <v>3.6938999999999999E-4</v>
      </c>
      <c r="K78" s="182">
        <v>4.2700000000000002E-4</v>
      </c>
      <c r="L78" s="182">
        <v>2.7644000000000001E-7</v>
      </c>
      <c r="M78" s="182" t="s">
        <v>390</v>
      </c>
      <c r="N78" s="182">
        <v>3.4822068099064699E-3</v>
      </c>
      <c r="O78" s="182">
        <v>2.8495370845479348E-4</v>
      </c>
      <c r="P78" s="182">
        <v>4.5389004999999994E-4</v>
      </c>
      <c r="Q78" s="182">
        <v>3.7705317571585975E-4</v>
      </c>
      <c r="R78" s="182" t="s">
        <v>390</v>
      </c>
      <c r="S78" s="182">
        <v>1.7790039701266567E-3</v>
      </c>
      <c r="T78" s="182">
        <v>2.5654654999999996E-3</v>
      </c>
      <c r="U78" s="182" t="s">
        <v>390</v>
      </c>
      <c r="V78" s="182">
        <v>2.8495370845479348E-4</v>
      </c>
      <c r="W78" s="182">
        <v>0.98671750000000003</v>
      </c>
      <c r="X78" s="182" t="s">
        <v>390</v>
      </c>
      <c r="Y78" s="182" t="s">
        <v>390</v>
      </c>
      <c r="Z78" s="182" t="s">
        <v>390</v>
      </c>
      <c r="AA78" s="182" t="s">
        <v>390</v>
      </c>
      <c r="AB78" s="183">
        <v>2.5380435209041315E-5</v>
      </c>
      <c r="AC78" s="182" t="s">
        <v>390</v>
      </c>
      <c r="AD78" s="182">
        <v>7.3017095000000009E-5</v>
      </c>
      <c r="AE78" s="184"/>
      <c r="AF78" s="186" t="s">
        <v>391</v>
      </c>
      <c r="AG78" s="186" t="s">
        <v>391</v>
      </c>
      <c r="AH78" s="186" t="s">
        <v>391</v>
      </c>
      <c r="AI78" s="186" t="s">
        <v>391</v>
      </c>
      <c r="AJ78" s="186" t="s">
        <v>391</v>
      </c>
      <c r="AK78" s="186">
        <v>20.945</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0.14322599999999999</v>
      </c>
      <c r="F80" s="182">
        <v>0.16624527319999996</v>
      </c>
      <c r="G80" s="182">
        <v>1.0249999999999999E-2</v>
      </c>
      <c r="H80" s="182">
        <v>9.8899999999999986E-4</v>
      </c>
      <c r="I80" s="182">
        <v>6.0892051999999974E-2</v>
      </c>
      <c r="J80" s="182">
        <v>9.74305119999999E-2</v>
      </c>
      <c r="K80" s="182">
        <v>0.13390600000000003</v>
      </c>
      <c r="L80" s="182">
        <v>2.1626518499058483E-7</v>
      </c>
      <c r="M80" s="182">
        <v>0.24055700000000002</v>
      </c>
      <c r="N80" s="183">
        <v>4.5060864000000001E-4</v>
      </c>
      <c r="O80" s="183">
        <v>4.77940727464E-4</v>
      </c>
      <c r="P80" s="183" t="s">
        <v>390</v>
      </c>
      <c r="Q80" s="183" t="s">
        <v>390</v>
      </c>
      <c r="R80" s="183">
        <v>4.4299220093199997E-2</v>
      </c>
      <c r="S80" s="183">
        <v>8.0512821198399989E-3</v>
      </c>
      <c r="T80" s="183">
        <v>7.791231445159999E-2</v>
      </c>
      <c r="U80" s="183" t="s">
        <v>390</v>
      </c>
      <c r="V80" s="183">
        <v>1.3191438344426547</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15.933</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0.27595267200000001</v>
      </c>
      <c r="G83" s="183" t="s">
        <v>390</v>
      </c>
      <c r="H83" s="183" t="s">
        <v>391</v>
      </c>
      <c r="I83" s="183">
        <v>4.3600522176000002E-2</v>
      </c>
      <c r="J83" s="183">
        <v>0.29140602163199997</v>
      </c>
      <c r="K83" s="183">
        <v>1.0210248864</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0.30464640000000004</v>
      </c>
      <c r="AL83" s="160" t="s">
        <v>385</v>
      </c>
    </row>
    <row r="84" spans="1:38" s="2" customFormat="1" ht="24.75" customHeight="1" thickBot="1" x14ac:dyDescent="0.3">
      <c r="A84" s="120" t="s">
        <v>53</v>
      </c>
      <c r="B84" s="129" t="s">
        <v>213</v>
      </c>
      <c r="C84" s="130" t="s">
        <v>214</v>
      </c>
      <c r="D84" s="122"/>
      <c r="E84" s="183" t="s">
        <v>390</v>
      </c>
      <c r="F84" s="183">
        <v>1.6949999999999999E-3</v>
      </c>
      <c r="G84" s="183" t="s">
        <v>391</v>
      </c>
      <c r="H84" s="183" t="s">
        <v>391</v>
      </c>
      <c r="I84" s="183">
        <v>5.6979999999999997E-4</v>
      </c>
      <c r="J84" s="183">
        <v>9.7680000000000011E-4</v>
      </c>
      <c r="K84" s="183">
        <v>1.6279999999999999E-3</v>
      </c>
      <c r="L84" s="183">
        <v>7.4073999999999992E-8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19.795000000000002</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2.7559999999999998</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2.7E-2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6.1449999999999996</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2.3130000000000002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5.7039999999999997</v>
      </c>
      <c r="G90" s="183" t="s">
        <v>391</v>
      </c>
      <c r="H90" s="183" t="s">
        <v>391</v>
      </c>
      <c r="I90" s="183">
        <v>7.5927272727272703E-4</v>
      </c>
      <c r="J90" s="183">
        <v>1.1389090909090906E-2</v>
      </c>
      <c r="K90" s="183">
        <v>1.3919999999999998E-2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3.96711100210684E-2</v>
      </c>
      <c r="F91" s="183">
        <v>0.15286584706998393</v>
      </c>
      <c r="G91" s="183">
        <v>2.6460152799999997E-2</v>
      </c>
      <c r="H91" s="183">
        <v>8.6211831681907714E-2</v>
      </c>
      <c r="I91" s="183">
        <v>1.015975835916026</v>
      </c>
      <c r="J91" s="183">
        <v>1.4363593231160259</v>
      </c>
      <c r="K91" s="183">
        <v>1.523187175516026</v>
      </c>
      <c r="L91" s="183" t="s">
        <v>390</v>
      </c>
      <c r="M91" s="183">
        <v>1.2072895635115939</v>
      </c>
      <c r="N91" s="183">
        <v>6.8691257599999993</v>
      </c>
      <c r="O91" s="183">
        <v>0.1251464780632052</v>
      </c>
      <c r="P91" s="183">
        <v>4.9941348000000002E-4</v>
      </c>
      <c r="Q91" s="183">
        <v>1.1652981199999999E-2</v>
      </c>
      <c r="R91" s="183">
        <v>0.13668158399999997</v>
      </c>
      <c r="S91" s="183">
        <v>4.0023474108632051</v>
      </c>
      <c r="T91" s="183">
        <v>0.31893882543160257</v>
      </c>
      <c r="U91" s="183" t="s">
        <v>390</v>
      </c>
      <c r="V91" s="183">
        <v>2.3341160254316025</v>
      </c>
      <c r="W91" s="183">
        <v>2.0773935345038005E-3</v>
      </c>
      <c r="X91" s="183">
        <v>2.3059068232992182E-3</v>
      </c>
      <c r="Y91" s="183">
        <v>9.3482709052670999E-4</v>
      </c>
      <c r="Z91" s="183">
        <v>9.3482709052670999E-4</v>
      </c>
      <c r="AA91" s="183">
        <v>9.3482709052670999E-4</v>
      </c>
      <c r="AB91" s="183">
        <v>5.1103880948793487E-3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1.0961E-2</v>
      </c>
      <c r="G92" s="194" t="s">
        <v>390</v>
      </c>
      <c r="H92" s="194" t="s">
        <v>390</v>
      </c>
      <c r="I92" s="194">
        <v>1.3852499999999998E-3</v>
      </c>
      <c r="J92" s="194">
        <v>2.0834999999999998E-3</v>
      </c>
      <c r="K92" s="194">
        <v>2.7930000000000008E-3</v>
      </c>
      <c r="L92" s="194">
        <v>3.601649999999999E-5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931.73726799999997</v>
      </c>
      <c r="AL92" s="160" t="s">
        <v>231</v>
      </c>
    </row>
    <row r="93" spans="1:38" s="2" customFormat="1" ht="24.75" customHeight="1" thickBot="1" x14ac:dyDescent="0.3">
      <c r="A93" s="120" t="s">
        <v>53</v>
      </c>
      <c r="B93" s="123" t="s">
        <v>232</v>
      </c>
      <c r="C93" s="121" t="s">
        <v>405</v>
      </c>
      <c r="D93" s="189"/>
      <c r="E93" s="194" t="s">
        <v>391</v>
      </c>
      <c r="F93" s="182">
        <v>2.9800557640000003</v>
      </c>
      <c r="G93" s="194" t="s">
        <v>391</v>
      </c>
      <c r="H93" s="194" t="s">
        <v>391</v>
      </c>
      <c r="I93" s="182">
        <v>1.6993645770491801E-2</v>
      </c>
      <c r="J93" s="182">
        <v>4.5070104E-2</v>
      </c>
      <c r="K93" s="182">
        <v>7.3885416393442621E-2</v>
      </c>
      <c r="L93" s="182" t="s">
        <v>390</v>
      </c>
      <c r="M93" s="194" t="s">
        <v>391</v>
      </c>
      <c r="N93" s="194" t="s">
        <v>391</v>
      </c>
      <c r="O93" s="194" t="s">
        <v>391</v>
      </c>
      <c r="P93" s="194" t="s">
        <v>391</v>
      </c>
      <c r="Q93" s="194" t="s">
        <v>391</v>
      </c>
      <c r="R93" s="194" t="s">
        <v>391</v>
      </c>
      <c r="S93" s="194" t="s">
        <v>391</v>
      </c>
      <c r="T93" s="194" t="s">
        <v>391</v>
      </c>
      <c r="U93" s="194" t="s">
        <v>391</v>
      </c>
      <c r="V93" s="194" t="s">
        <v>391</v>
      </c>
      <c r="W93" s="194">
        <v>0.64384019095889011</v>
      </c>
      <c r="X93" s="194" t="s">
        <v>390</v>
      </c>
      <c r="Y93" s="194" t="s">
        <v>390</v>
      </c>
      <c r="Z93" s="194" t="s">
        <v>390</v>
      </c>
      <c r="AA93" s="194" t="s">
        <v>390</v>
      </c>
      <c r="AB93" s="183">
        <v>1.832468235806072E-4</v>
      </c>
      <c r="AC93" s="194">
        <v>0.12876803819177804</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0.13985800000000001</v>
      </c>
      <c r="G95" s="195" t="s">
        <v>390</v>
      </c>
      <c r="H95" s="195" t="s">
        <v>390</v>
      </c>
      <c r="I95" s="182">
        <v>7.705774600000001E-2</v>
      </c>
      <c r="J95" s="182">
        <v>0.1238138749999998</v>
      </c>
      <c r="K95" s="182">
        <v>0.17994800000000016</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4.0047999999999986E-2</v>
      </c>
      <c r="F98" s="182">
        <v>0.12131745100000001</v>
      </c>
      <c r="G98" s="182">
        <v>1.9824999999999999E-2</v>
      </c>
      <c r="H98" s="182">
        <v>2.5497999999999996E-2</v>
      </c>
      <c r="I98" s="182">
        <v>6.4637652000000032E-2</v>
      </c>
      <c r="J98" s="182">
        <v>9.8467672999999589E-2</v>
      </c>
      <c r="K98" s="182">
        <v>0.1353400000000001</v>
      </c>
      <c r="L98" s="182" t="s">
        <v>391</v>
      </c>
      <c r="M98" s="182">
        <v>1.1799E-2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0.23653762990812693</v>
      </c>
      <c r="F99" s="183">
        <v>9.9085118289690275</v>
      </c>
      <c r="G99" s="183" t="s">
        <v>391</v>
      </c>
      <c r="H99" s="183">
        <v>8.8238122404787536</v>
      </c>
      <c r="I99" s="183">
        <v>0.14622650000000001</v>
      </c>
      <c r="J99" s="183">
        <v>0.22468949999999999</v>
      </c>
      <c r="K99" s="183">
        <v>0.49217699999999992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356650</v>
      </c>
      <c r="AL99" s="160" t="s">
        <v>245</v>
      </c>
    </row>
    <row r="100" spans="1:38" s="2" customFormat="1" ht="24.75" customHeight="1" thickBot="1" x14ac:dyDescent="0.3">
      <c r="A100" s="120" t="s">
        <v>243</v>
      </c>
      <c r="B100" s="120" t="s">
        <v>246</v>
      </c>
      <c r="C100" s="121" t="s">
        <v>408</v>
      </c>
      <c r="D100" s="196"/>
      <c r="E100" s="197">
        <v>0.32550962074483142</v>
      </c>
      <c r="F100" s="183">
        <v>11.250202400046435</v>
      </c>
      <c r="G100" s="183" t="s">
        <v>391</v>
      </c>
      <c r="H100" s="183">
        <v>9.1808627550613835</v>
      </c>
      <c r="I100" s="183">
        <v>0.18609120000000001</v>
      </c>
      <c r="J100" s="183">
        <v>0.27913680000000007</v>
      </c>
      <c r="K100" s="183">
        <v>0.60996560000000011</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1033840.0000000001</v>
      </c>
      <c r="AL100" s="160" t="s">
        <v>245</v>
      </c>
    </row>
    <row r="101" spans="1:38" s="2" customFormat="1" ht="24.75" customHeight="1" thickBot="1" x14ac:dyDescent="0.3">
      <c r="A101" s="120" t="s">
        <v>243</v>
      </c>
      <c r="B101" s="120" t="s">
        <v>247</v>
      </c>
      <c r="C101" s="121" t="s">
        <v>248</v>
      </c>
      <c r="D101" s="196"/>
      <c r="E101" s="197">
        <v>7.1097645112528562E-3</v>
      </c>
      <c r="F101" s="183">
        <v>0.10214528557333799</v>
      </c>
      <c r="G101" s="183" t="s">
        <v>391</v>
      </c>
      <c r="H101" s="183">
        <v>0.19751028513618285</v>
      </c>
      <c r="I101" s="183">
        <v>3.4839200000000002E-3</v>
      </c>
      <c r="J101" s="183">
        <v>1.0451760000000001E-2</v>
      </c>
      <c r="K101" s="183">
        <v>2.4387440000000003E-2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174196</v>
      </c>
      <c r="AL101" s="160" t="s">
        <v>245</v>
      </c>
    </row>
    <row r="102" spans="1:38" s="2" customFormat="1" ht="24.75" customHeight="1" thickBot="1" x14ac:dyDescent="0.3">
      <c r="A102" s="120" t="s">
        <v>243</v>
      </c>
      <c r="B102" s="120" t="s">
        <v>249</v>
      </c>
      <c r="C102" s="121" t="s">
        <v>409</v>
      </c>
      <c r="D102" s="196"/>
      <c r="E102" s="197">
        <v>7.8592215735537582E-2</v>
      </c>
      <c r="F102" s="183">
        <v>0.75739395007358168</v>
      </c>
      <c r="G102" s="183" t="s">
        <v>391</v>
      </c>
      <c r="H102" s="183">
        <v>4.7176259672368062</v>
      </c>
      <c r="I102" s="183">
        <v>8.4375199999999987E-3</v>
      </c>
      <c r="J102" s="183">
        <v>0.18951929999999997</v>
      </c>
      <c r="K102" s="183">
        <v>1.3453164999999996</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1328819.9999999998</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8.9481045605757149E-4</v>
      </c>
      <c r="F104" s="183">
        <v>9.5892559928549975E-3</v>
      </c>
      <c r="G104" s="183" t="s">
        <v>391</v>
      </c>
      <c r="H104" s="183">
        <v>2.2077832337216857E-2</v>
      </c>
      <c r="I104" s="183">
        <v>4.9213999999999996E-4</v>
      </c>
      <c r="J104" s="183">
        <v>1.4764199999999998E-3</v>
      </c>
      <c r="K104" s="183">
        <v>3.4449800000000003E-3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24607</v>
      </c>
      <c r="AL104" s="160" t="s">
        <v>245</v>
      </c>
    </row>
    <row r="105" spans="1:38" s="2" customFormat="1" ht="24.75" customHeight="1" thickBot="1" x14ac:dyDescent="0.3">
      <c r="A105" s="120" t="s">
        <v>243</v>
      </c>
      <c r="B105" s="120" t="s">
        <v>254</v>
      </c>
      <c r="C105" s="121" t="s">
        <v>255</v>
      </c>
      <c r="D105" s="196"/>
      <c r="E105" s="197">
        <v>9.05096622901971E-3</v>
      </c>
      <c r="F105" s="183">
        <v>0.22939828351726255</v>
      </c>
      <c r="G105" s="183" t="s">
        <v>391</v>
      </c>
      <c r="H105" s="183">
        <v>0.26266959561025011</v>
      </c>
      <c r="I105" s="183">
        <v>5.1921800000000002E-3</v>
      </c>
      <c r="J105" s="183">
        <v>8.1591400000000005E-3</v>
      </c>
      <c r="K105" s="183">
        <v>1.780176E-2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37087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1.7870045305894491E-2</v>
      </c>
      <c r="F107" s="183">
        <v>0.29331485849859246</v>
      </c>
      <c r="G107" s="183" t="s">
        <v>391</v>
      </c>
      <c r="H107" s="183">
        <v>1.7436538217523525</v>
      </c>
      <c r="I107" s="183">
        <v>2.1476436000000002E-2</v>
      </c>
      <c r="J107" s="183">
        <v>0.28635247999999996</v>
      </c>
      <c r="K107" s="183">
        <v>1.3601742800000001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7158812</v>
      </c>
      <c r="AL107" s="160" t="s">
        <v>245</v>
      </c>
    </row>
    <row r="108" spans="1:38" s="2" customFormat="1" ht="24.75" customHeight="1" thickBot="1" x14ac:dyDescent="0.3">
      <c r="A108" s="132" t="s">
        <v>243</v>
      </c>
      <c r="B108" s="120" t="s">
        <v>259</v>
      </c>
      <c r="C108" s="133" t="s">
        <v>411</v>
      </c>
      <c r="D108" s="196"/>
      <c r="E108" s="197">
        <v>6.9557946024076625E-2</v>
      </c>
      <c r="F108" s="183">
        <v>2.0620156720402778</v>
      </c>
      <c r="G108" s="183" t="s">
        <v>391</v>
      </c>
      <c r="H108" s="183">
        <v>1.8044103074604143</v>
      </c>
      <c r="I108" s="183">
        <v>3.1591748000000003E-2</v>
      </c>
      <c r="J108" s="183">
        <v>0.31591747999999997</v>
      </c>
      <c r="K108" s="183">
        <v>0.63183495999999995</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15795874</v>
      </c>
      <c r="AL108" s="160" t="s">
        <v>245</v>
      </c>
    </row>
    <row r="109" spans="1:38" s="2" customFormat="1" ht="24.75" customHeight="1" thickBot="1" x14ac:dyDescent="0.3">
      <c r="A109" s="132" t="s">
        <v>243</v>
      </c>
      <c r="B109" s="120" t="s">
        <v>260</v>
      </c>
      <c r="C109" s="133" t="s">
        <v>412</v>
      </c>
      <c r="D109" s="196"/>
      <c r="E109" s="197">
        <v>4.57089334522224E-3</v>
      </c>
      <c r="F109" s="183">
        <v>7.0842445694390993E-2</v>
      </c>
      <c r="G109" s="183" t="s">
        <v>391</v>
      </c>
      <c r="H109" s="183">
        <v>0.12993812738892568</v>
      </c>
      <c r="I109" s="183">
        <v>5.2443799999999999E-3</v>
      </c>
      <c r="J109" s="183">
        <v>2.8844089999999999E-2</v>
      </c>
      <c r="K109" s="183">
        <v>2.8844089999999999E-2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262219</v>
      </c>
      <c r="AL109" s="160" t="s">
        <v>245</v>
      </c>
    </row>
    <row r="110" spans="1:38" s="2" customFormat="1" ht="24.75" customHeight="1" thickBot="1" x14ac:dyDescent="0.3">
      <c r="A110" s="132" t="s">
        <v>243</v>
      </c>
      <c r="B110" s="120" t="s">
        <v>261</v>
      </c>
      <c r="C110" s="134" t="s">
        <v>413</v>
      </c>
      <c r="D110" s="196"/>
      <c r="E110" s="197">
        <v>2.4821061991879795E-3</v>
      </c>
      <c r="F110" s="183">
        <v>6.529734655389475E-4</v>
      </c>
      <c r="G110" s="183" t="s">
        <v>391</v>
      </c>
      <c r="H110" s="183">
        <v>5.6401746124325025E-2</v>
      </c>
      <c r="I110" s="183">
        <v>1.1002939999999999E-2</v>
      </c>
      <c r="J110" s="183">
        <v>7.7419100000000005E-2</v>
      </c>
      <c r="K110" s="183">
        <v>7.7419100000000005E-2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543505</v>
      </c>
      <c r="AL110" s="160" t="s">
        <v>245</v>
      </c>
    </row>
    <row r="111" spans="1:38" s="2" customFormat="1" ht="24.75" customHeight="1" thickBot="1" x14ac:dyDescent="0.3">
      <c r="A111" s="120" t="s">
        <v>243</v>
      </c>
      <c r="B111" s="120" t="s">
        <v>262</v>
      </c>
      <c r="C111" s="121" t="s">
        <v>414</v>
      </c>
      <c r="D111" s="196"/>
      <c r="E111" s="197">
        <v>9.1568262389430538E-5</v>
      </c>
      <c r="F111" s="183">
        <v>6.6129095946666671E-6</v>
      </c>
      <c r="G111" s="183" t="s">
        <v>391</v>
      </c>
      <c r="H111" s="183">
        <v>1.5586044603077022E-3</v>
      </c>
      <c r="I111" s="183">
        <v>1.67342E-5</v>
      </c>
      <c r="J111" s="183">
        <v>8.5264733333333324E-5</v>
      </c>
      <c r="K111" s="183">
        <v>8.5264733333333324E-5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7968.666666666667</v>
      </c>
      <c r="AL111" s="160" t="s">
        <v>245</v>
      </c>
    </row>
    <row r="112" spans="1:38" s="2" customFormat="1" ht="24.75" customHeight="1" thickBot="1" x14ac:dyDescent="0.3">
      <c r="A112" s="120" t="s">
        <v>263</v>
      </c>
      <c r="B112" s="120" t="s">
        <v>264</v>
      </c>
      <c r="C112" s="121" t="s">
        <v>265</v>
      </c>
      <c r="D112" s="181"/>
      <c r="E112" s="183">
        <v>11.541333333333332</v>
      </c>
      <c r="F112" s="183" t="s">
        <v>390</v>
      </c>
      <c r="G112" s="183" t="s">
        <v>391</v>
      </c>
      <c r="H112" s="183">
        <v>25.555100000000003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288.5333333333333</v>
      </c>
      <c r="AL112" s="160" t="s">
        <v>430</v>
      </c>
    </row>
    <row r="113" spans="1:38" s="2" customFormat="1" ht="24.75" customHeight="1" thickBot="1" x14ac:dyDescent="0.3">
      <c r="A113" s="120" t="s">
        <v>263</v>
      </c>
      <c r="B113" s="135" t="s">
        <v>266</v>
      </c>
      <c r="C113" s="136" t="s">
        <v>267</v>
      </c>
      <c r="D113" s="181"/>
      <c r="E113" s="182">
        <v>3.8668473892609159</v>
      </c>
      <c r="F113" s="183">
        <v>11.363158393456182</v>
      </c>
      <c r="G113" s="183" t="s">
        <v>391</v>
      </c>
      <c r="H113" s="183">
        <v>13.292872781698954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96.671184731522885</v>
      </c>
      <c r="AL113" s="160" t="s">
        <v>385</v>
      </c>
    </row>
    <row r="114" spans="1:38" s="2" customFormat="1" ht="24.75" customHeight="1" thickBot="1" x14ac:dyDescent="0.3">
      <c r="A114" s="120" t="s">
        <v>263</v>
      </c>
      <c r="B114" s="135" t="s">
        <v>268</v>
      </c>
      <c r="C114" s="136" t="s">
        <v>415</v>
      </c>
      <c r="D114" s="181"/>
      <c r="E114" s="182">
        <v>9.3624800000000008E-2</v>
      </c>
      <c r="F114" s="183" t="s">
        <v>391</v>
      </c>
      <c r="G114" s="183" t="s">
        <v>391</v>
      </c>
      <c r="H114" s="183">
        <v>0.30428060000000001</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2.3406199999999999</v>
      </c>
      <c r="AL114" s="160" t="s">
        <v>385</v>
      </c>
    </row>
    <row r="115" spans="1:38" s="2" customFormat="1" ht="24.75" customHeight="1" thickBot="1" x14ac:dyDescent="0.3">
      <c r="A115" s="120" t="s">
        <v>263</v>
      </c>
      <c r="B115" s="135" t="s">
        <v>269</v>
      </c>
      <c r="C115" s="136" t="s">
        <v>270</v>
      </c>
      <c r="D115" s="181"/>
      <c r="E115" s="182">
        <v>0.4978842282832</v>
      </c>
      <c r="F115" s="183" t="s">
        <v>391</v>
      </c>
      <c r="G115" s="183" t="s">
        <v>391</v>
      </c>
      <c r="H115" s="183">
        <v>0.99576845656640001</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12.44710570708</v>
      </c>
      <c r="AL115" s="160" t="s">
        <v>385</v>
      </c>
    </row>
    <row r="116" spans="1:38" s="2" customFormat="1" ht="24.75" customHeight="1" thickBot="1" x14ac:dyDescent="0.3">
      <c r="A116" s="120" t="s">
        <v>263</v>
      </c>
      <c r="B116" s="120" t="s">
        <v>271</v>
      </c>
      <c r="C116" s="125" t="s">
        <v>416</v>
      </c>
      <c r="D116" s="181"/>
      <c r="E116" s="182">
        <v>0.7439890862423052</v>
      </c>
      <c r="F116" s="183">
        <v>4.3721227111199808E-2</v>
      </c>
      <c r="G116" s="183" t="s">
        <v>391</v>
      </c>
      <c r="H116" s="183">
        <v>1.9891183733004587</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17.836197781207627</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2.2355220574384904</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43.192227609561016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0.37504806965448101</v>
      </c>
      <c r="J119" s="183">
        <v>6.694191232774684</v>
      </c>
      <c r="K119" s="183">
        <v>6.694191232774684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1.7064191669750506</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0.247713975</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2.13211563303242</v>
      </c>
      <c r="G125" s="187" t="s">
        <v>391</v>
      </c>
      <c r="H125" s="183" t="s">
        <v>390</v>
      </c>
      <c r="I125" s="183">
        <v>2.0949785999999999E-5</v>
      </c>
      <c r="J125" s="183">
        <v>1.3903039800000001E-4</v>
      </c>
      <c r="K125" s="183">
        <v>2.9393184600000002E-4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4519.0219999999999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0.35369279999999997</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1473.72</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0.82279671423825862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23.10547276603425</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391</v>
      </c>
      <c r="F132" s="182" t="s">
        <v>391</v>
      </c>
      <c r="G132" s="182" t="s">
        <v>391</v>
      </c>
      <c r="H132" s="182" t="s">
        <v>391</v>
      </c>
      <c r="I132" s="182" t="s">
        <v>391</v>
      </c>
      <c r="J132" s="182" t="s">
        <v>391</v>
      </c>
      <c r="K132" s="182" t="s">
        <v>391</v>
      </c>
      <c r="L132" s="182" t="s">
        <v>391</v>
      </c>
      <c r="M132" s="182" t="s">
        <v>391</v>
      </c>
      <c r="N132" s="182" t="s">
        <v>391</v>
      </c>
      <c r="O132" s="182" t="s">
        <v>391</v>
      </c>
      <c r="P132" s="182" t="s">
        <v>391</v>
      </c>
      <c r="Q132" s="182" t="s">
        <v>391</v>
      </c>
      <c r="R132" s="182" t="s">
        <v>391</v>
      </c>
      <c r="S132" s="182" t="s">
        <v>391</v>
      </c>
      <c r="T132" s="182" t="s">
        <v>391</v>
      </c>
      <c r="U132" s="182" t="s">
        <v>391</v>
      </c>
      <c r="V132" s="182" t="s">
        <v>391</v>
      </c>
      <c r="W132" s="182" t="s">
        <v>391</v>
      </c>
      <c r="X132" s="182" t="s">
        <v>391</v>
      </c>
      <c r="Y132" s="182" t="s">
        <v>391</v>
      </c>
      <c r="Z132" s="182" t="s">
        <v>391</v>
      </c>
      <c r="AA132" s="182" t="s">
        <v>391</v>
      </c>
      <c r="AB132" s="183" t="s">
        <v>391</v>
      </c>
      <c r="AC132" s="182" t="s">
        <v>391</v>
      </c>
      <c r="AD132" s="182" t="s">
        <v>391</v>
      </c>
      <c r="AE132" s="184"/>
      <c r="AF132" s="186" t="s">
        <v>391</v>
      </c>
      <c r="AG132" s="186" t="s">
        <v>391</v>
      </c>
      <c r="AH132" s="186" t="s">
        <v>391</v>
      </c>
      <c r="AI132" s="186" t="s">
        <v>391</v>
      </c>
      <c r="AJ132" s="186" t="s">
        <v>391</v>
      </c>
      <c r="AK132" s="186" t="s">
        <v>391</v>
      </c>
      <c r="AL132" s="160" t="s">
        <v>435</v>
      </c>
    </row>
    <row r="133" spans="1:38" s="2" customFormat="1" ht="24.75" customHeight="1" thickBot="1" x14ac:dyDescent="0.3">
      <c r="A133" s="120" t="s">
        <v>288</v>
      </c>
      <c r="B133" s="123" t="s">
        <v>307</v>
      </c>
      <c r="C133" s="130" t="s">
        <v>308</v>
      </c>
      <c r="D133" s="181" t="s">
        <v>297</v>
      </c>
      <c r="E133" s="182">
        <v>3.6602999999999997E-2</v>
      </c>
      <c r="F133" s="183">
        <v>2.1929999999999996E-3</v>
      </c>
      <c r="G133" s="183">
        <v>1.6300000000000002E-3</v>
      </c>
      <c r="H133" s="183" t="s">
        <v>391</v>
      </c>
      <c r="I133" s="183">
        <v>4.3606499999999998E-3</v>
      </c>
      <c r="J133" s="183">
        <v>7.5069000000000004E-3</v>
      </c>
      <c r="K133" s="183">
        <v>1.2329000000000001E-2</v>
      </c>
      <c r="L133" s="183" t="s">
        <v>390</v>
      </c>
      <c r="M133" s="183">
        <v>1.2796E-2</v>
      </c>
      <c r="N133" s="183">
        <v>3.0686455799999999E-3</v>
      </c>
      <c r="O133" s="183">
        <v>5.1399557999999991E-4</v>
      </c>
      <c r="P133" s="183">
        <v>0.15225713999999999</v>
      </c>
      <c r="Q133" s="183">
        <v>1.3907514600000001E-3</v>
      </c>
      <c r="R133" s="183">
        <v>1.3856421599999999E-3</v>
      </c>
      <c r="S133" s="183">
        <v>1.27017198E-3</v>
      </c>
      <c r="T133" s="183">
        <v>1.77088338E-3</v>
      </c>
      <c r="U133" s="183">
        <v>2.0212390799999999E-3</v>
      </c>
      <c r="V133" s="183">
        <v>1.6362022319999999E-2</v>
      </c>
      <c r="W133" s="183">
        <v>2.7590219999999999E-3</v>
      </c>
      <c r="X133" s="183">
        <v>1.3488552E-6</v>
      </c>
      <c r="Y133" s="183">
        <v>7.3676106000000007E-7</v>
      </c>
      <c r="Z133" s="183">
        <v>6.5807784000000008E-7</v>
      </c>
      <c r="AA133" s="183">
        <v>7.1428013999999994E-7</v>
      </c>
      <c r="AB133" s="183">
        <v>3.4579742400000003E-6</v>
      </c>
      <c r="AC133" s="183">
        <v>1.5327899999999998E-2</v>
      </c>
      <c r="AD133" s="183">
        <v>4.1896259999999991E-2</v>
      </c>
      <c r="AE133" s="184"/>
      <c r="AF133" s="191">
        <v>5.0250379999999994</v>
      </c>
      <c r="AG133" s="191" t="s">
        <v>391</v>
      </c>
      <c r="AH133" s="191">
        <v>82.922303199999973</v>
      </c>
      <c r="AI133" s="191" t="s">
        <v>391</v>
      </c>
      <c r="AJ133" s="191" t="s">
        <v>391</v>
      </c>
      <c r="AK133" s="183">
        <v>102186</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0.44791186477470007</v>
      </c>
      <c r="F135" s="182">
        <v>0.17324892882795001</v>
      </c>
      <c r="G135" s="182">
        <v>1.5493806643150001E-2</v>
      </c>
      <c r="H135" s="182" t="s">
        <v>390</v>
      </c>
      <c r="I135" s="182">
        <v>0.59017318031635002</v>
      </c>
      <c r="J135" s="182">
        <v>0.63524607236914998</v>
      </c>
      <c r="K135" s="182">
        <v>0.65355693476560006</v>
      </c>
      <c r="L135" s="182">
        <v>0.247872735732867</v>
      </c>
      <c r="M135" s="182">
        <v>7.8638111353369506</v>
      </c>
      <c r="N135" s="182">
        <v>6.9017865955850008E-2</v>
      </c>
      <c r="O135" s="182">
        <v>1.4085278766500002E-2</v>
      </c>
      <c r="P135" s="182" t="s">
        <v>390</v>
      </c>
      <c r="Q135" s="182">
        <v>5.7749642942650004E-2</v>
      </c>
      <c r="R135" s="182">
        <v>1.4085278766500001E-3</v>
      </c>
      <c r="S135" s="182">
        <v>2.8170557533000004E-2</v>
      </c>
      <c r="T135" s="182" t="s">
        <v>390</v>
      </c>
      <c r="U135" s="182">
        <v>9.8596951365500004E-3</v>
      </c>
      <c r="V135" s="182">
        <v>2.4691493677674505</v>
      </c>
      <c r="W135" s="182">
        <v>1.40852787665</v>
      </c>
      <c r="X135" s="182">
        <v>0.32818699525945005</v>
      </c>
      <c r="Y135" s="182">
        <v>0.65214840688895004</v>
      </c>
      <c r="Z135" s="182">
        <v>0.80004383393720002</v>
      </c>
      <c r="AA135" s="182" t="s">
        <v>390</v>
      </c>
      <c r="AB135" s="183">
        <v>1.7803792360856001</v>
      </c>
      <c r="AC135" s="182" t="s">
        <v>390</v>
      </c>
      <c r="AD135" s="182" t="s">
        <v>391</v>
      </c>
      <c r="AE135" s="184"/>
      <c r="AF135" s="191" t="s">
        <v>391</v>
      </c>
      <c r="AG135" s="191" t="s">
        <v>391</v>
      </c>
      <c r="AH135" s="191" t="s">
        <v>391</v>
      </c>
      <c r="AI135" s="191" t="s">
        <v>391</v>
      </c>
      <c r="AJ135" s="191" t="s">
        <v>391</v>
      </c>
      <c r="AK135" s="186">
        <v>140.85278766500002</v>
      </c>
      <c r="AL135" s="160" t="s">
        <v>385</v>
      </c>
    </row>
    <row r="136" spans="1:38" s="2" customFormat="1" ht="24.75" customHeight="1" thickBot="1" x14ac:dyDescent="0.3">
      <c r="A136" s="120" t="s">
        <v>288</v>
      </c>
      <c r="B136" s="120" t="s">
        <v>313</v>
      </c>
      <c r="C136" s="121" t="s">
        <v>314</v>
      </c>
      <c r="D136" s="181"/>
      <c r="E136" s="182" t="s">
        <v>391</v>
      </c>
      <c r="F136" s="183">
        <v>4.7151149999999998E-3</v>
      </c>
      <c r="G136" s="182" t="s">
        <v>391</v>
      </c>
      <c r="H136" s="183">
        <v>5.1972139200000003E-2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2.0798399999999999E-3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2.5237000000000002E-2</v>
      </c>
      <c r="G139" s="183">
        <v>6.6000000000000005E-5</v>
      </c>
      <c r="H139" s="183" t="s">
        <v>390</v>
      </c>
      <c r="I139" s="183">
        <v>0.42178106000000004</v>
      </c>
      <c r="J139" s="183">
        <v>0.42186415000000005</v>
      </c>
      <c r="K139" s="183">
        <v>0.42192606000000005</v>
      </c>
      <c r="L139" s="183" t="s">
        <v>390</v>
      </c>
      <c r="M139" s="183" t="s">
        <v>390</v>
      </c>
      <c r="N139" s="183">
        <v>1.2197599999999999E-3</v>
      </c>
      <c r="O139" s="183">
        <v>2.4591799999999996E-3</v>
      </c>
      <c r="P139" s="183">
        <v>2.4591799999999996E-3</v>
      </c>
      <c r="Q139" s="183">
        <v>3.8910399999999993E-3</v>
      </c>
      <c r="R139" s="183">
        <v>3.7182599999999988E-3</v>
      </c>
      <c r="S139" s="183">
        <v>8.661760000000001E-3</v>
      </c>
      <c r="T139" s="183" t="s">
        <v>390</v>
      </c>
      <c r="U139" s="183" t="s">
        <v>390</v>
      </c>
      <c r="V139" s="183" t="s">
        <v>390</v>
      </c>
      <c r="W139" s="183">
        <v>4.2762520000000004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146.02102312213907</v>
      </c>
      <c r="F141" s="19">
        <f t="shared" ref="F141:AD141" si="0">SUM(F14:F140)</f>
        <v>286.38111870612329</v>
      </c>
      <c r="G141" s="19">
        <f t="shared" si="0"/>
        <v>64.178260054071899</v>
      </c>
      <c r="H141" s="19">
        <f t="shared" si="0"/>
        <v>74.542209314889377</v>
      </c>
      <c r="I141" s="19">
        <f t="shared" si="0"/>
        <v>54.984307596642402</v>
      </c>
      <c r="J141" s="19">
        <f t="shared" si="0"/>
        <v>69.489229246334432</v>
      </c>
      <c r="K141" s="19">
        <f t="shared" si="0"/>
        <v>83.765202760037937</v>
      </c>
      <c r="L141" s="19">
        <f t="shared" si="0"/>
        <v>5.4452631474121516</v>
      </c>
      <c r="M141" s="19">
        <f t="shared" si="0"/>
        <v>1037.8489757109346</v>
      </c>
      <c r="N141" s="19">
        <f t="shared" si="0"/>
        <v>27.015404894762096</v>
      </c>
      <c r="O141" s="19">
        <f t="shared" si="0"/>
        <v>1.3424027261466756</v>
      </c>
      <c r="P141" s="19">
        <f t="shared" si="0"/>
        <v>2.3370391836760387</v>
      </c>
      <c r="Q141" s="19">
        <f t="shared" si="0"/>
        <v>6.8954646999104314</v>
      </c>
      <c r="R141" s="19">
        <f>SUM(R14:R140)</f>
        <v>12.63510504235898</v>
      </c>
      <c r="S141" s="19">
        <f t="shared" si="0"/>
        <v>92.001084544607224</v>
      </c>
      <c r="T141" s="19">
        <f t="shared" si="0"/>
        <v>5.7155254633129005</v>
      </c>
      <c r="U141" s="19">
        <f t="shared" si="0"/>
        <v>17.673987488026604</v>
      </c>
      <c r="V141" s="19">
        <f t="shared" si="0"/>
        <v>56.78281367592929</v>
      </c>
      <c r="W141" s="19">
        <f t="shared" si="0"/>
        <v>21.266874707825167</v>
      </c>
      <c r="X141" s="19">
        <f t="shared" si="0"/>
        <v>17.919329293444662</v>
      </c>
      <c r="Y141" s="19">
        <f t="shared" si="0"/>
        <v>12.060552724280184</v>
      </c>
      <c r="Z141" s="19">
        <f t="shared" si="0"/>
        <v>7.7125388469970169</v>
      </c>
      <c r="AA141" s="19">
        <f t="shared" si="0"/>
        <v>8.8013615459704013</v>
      </c>
      <c r="AB141" s="19">
        <f t="shared" si="0"/>
        <v>46.505633119860448</v>
      </c>
      <c r="AC141" s="19">
        <f t="shared" si="0"/>
        <v>10.074574915494773</v>
      </c>
      <c r="AD141" s="19">
        <f t="shared" si="0"/>
        <v>1.1432320064871349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-6.4930999999999983</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146.02102312213907</v>
      </c>
      <c r="F152" s="13">
        <f t="shared" ref="F152:AD152" si="1">SUM(F$141, F$151, IF(AND(ISNUMBER(SEARCH($B$4,"AT|BE|CH|GB|IE|LT|LU|NL")),SUM(F$143:F$149)&gt;0),SUM(F$143:F$149)-SUM(F$27:F$33),0))</f>
        <v>286.38111870612329</v>
      </c>
      <c r="G152" s="13">
        <f t="shared" si="1"/>
        <v>64.178260054071899</v>
      </c>
      <c r="H152" s="13">
        <f t="shared" si="1"/>
        <v>68.049109314889378</v>
      </c>
      <c r="I152" s="13">
        <f t="shared" si="1"/>
        <v>54.984307596642402</v>
      </c>
      <c r="J152" s="13">
        <f t="shared" si="1"/>
        <v>69.489229246334432</v>
      </c>
      <c r="K152" s="13">
        <f t="shared" si="1"/>
        <v>83.765202760037937</v>
      </c>
      <c r="L152" s="13">
        <f t="shared" si="1"/>
        <v>5.4452631474121516</v>
      </c>
      <c r="M152" s="13">
        <f t="shared" si="1"/>
        <v>1037.8489757109346</v>
      </c>
      <c r="N152" s="13">
        <f t="shared" si="1"/>
        <v>27.015404894762096</v>
      </c>
      <c r="O152" s="13">
        <f t="shared" si="1"/>
        <v>1.3424027261466756</v>
      </c>
      <c r="P152" s="13">
        <f t="shared" si="1"/>
        <v>2.3370391836760387</v>
      </c>
      <c r="Q152" s="13">
        <f t="shared" si="1"/>
        <v>6.8954646999104314</v>
      </c>
      <c r="R152" s="13">
        <f t="shared" si="1"/>
        <v>12.63510504235898</v>
      </c>
      <c r="S152" s="13">
        <f t="shared" si="1"/>
        <v>92.001084544607224</v>
      </c>
      <c r="T152" s="13">
        <f t="shared" si="1"/>
        <v>5.7155254633129005</v>
      </c>
      <c r="U152" s="13">
        <f t="shared" si="1"/>
        <v>17.673987488026604</v>
      </c>
      <c r="V152" s="13">
        <f t="shared" si="1"/>
        <v>56.78281367592929</v>
      </c>
      <c r="W152" s="13">
        <f t="shared" si="1"/>
        <v>21.266874707825167</v>
      </c>
      <c r="X152" s="13">
        <f t="shared" si="1"/>
        <v>17.919329293444662</v>
      </c>
      <c r="Y152" s="13">
        <f t="shared" si="1"/>
        <v>12.060552724280184</v>
      </c>
      <c r="Z152" s="13">
        <f t="shared" si="1"/>
        <v>7.7125388469970169</v>
      </c>
      <c r="AA152" s="13">
        <f t="shared" si="1"/>
        <v>8.8013615459704013</v>
      </c>
      <c r="AB152" s="13">
        <f t="shared" si="1"/>
        <v>46.505633119860448</v>
      </c>
      <c r="AC152" s="13">
        <f t="shared" si="1"/>
        <v>10.074574915494773</v>
      </c>
      <c r="AD152" s="13">
        <f t="shared" si="1"/>
        <v>1.1432320064871349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-6.4930999999999983</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128.52507671829773</v>
      </c>
      <c r="F154" s="13">
        <f>SUM(F$141, F$153, -1 * IF(OR($B$6=2005,$B$6&gt;=2020),SUM(F$99:F$122),0), IF(AND(ISNUMBER(SEARCH($B$4,"AT|BE|CH|GB|IE|LT|LU|NL")),SUM(F$143:F$149)&gt;0),SUM(F$143:F$149)-SUM(F$27:F$33),0))</f>
        <v>248.58374635179996</v>
      </c>
      <c r="G154" s="13">
        <f>SUM(G$141, G$153, IF(AND(ISNUMBER(SEARCH($B$4,"AT|BE|CH|GB|IE|LT|LU|NL")),SUM(G$143:G$149)&gt;0),SUM(G$143:G$149)-SUM(G$27:G$33),0))</f>
        <v>64.178260054071899</v>
      </c>
      <c r="H154" s="13">
        <f>SUM(H$141, H$153, IF(AND(ISNUMBER(SEARCH($B$4,"AT|BE|CH|GB|IE|LT|LU|NL")),SUM(H$143:H$149)&gt;0),SUM(H$143:H$149)-SUM(H$27:H$33),0))</f>
        <v>68.049109314889378</v>
      </c>
      <c r="I154" s="13">
        <f t="shared" ref="I154:AD154" si="2">SUM(I$141, I$153, IF(AND(ISNUMBER(SEARCH($B$4,"AT|BE|CH|GB|IE|LT|LU|NL")),SUM(I$143:I$149)&gt;0),SUM(I$143:I$149)-SUM(I$27:I$33),0))</f>
        <v>54.984307596642402</v>
      </c>
      <c r="J154" s="13">
        <f t="shared" si="2"/>
        <v>69.489229246334432</v>
      </c>
      <c r="K154" s="13">
        <f t="shared" si="2"/>
        <v>83.765202760037937</v>
      </c>
      <c r="L154" s="13">
        <f t="shared" si="2"/>
        <v>5.4452631474121516</v>
      </c>
      <c r="M154" s="13">
        <f t="shared" si="2"/>
        <v>1037.8489757109346</v>
      </c>
      <c r="N154" s="13">
        <f t="shared" si="2"/>
        <v>27.015404894762096</v>
      </c>
      <c r="O154" s="13">
        <f t="shared" si="2"/>
        <v>1.3424027261466756</v>
      </c>
      <c r="P154" s="13">
        <f t="shared" si="2"/>
        <v>2.3370391836760387</v>
      </c>
      <c r="Q154" s="13">
        <f t="shared" si="2"/>
        <v>6.8954646999104314</v>
      </c>
      <c r="R154" s="13">
        <f t="shared" si="2"/>
        <v>12.63510504235898</v>
      </c>
      <c r="S154" s="13">
        <f t="shared" si="2"/>
        <v>92.001084544607224</v>
      </c>
      <c r="T154" s="13">
        <f t="shared" si="2"/>
        <v>5.7155254633129005</v>
      </c>
      <c r="U154" s="13">
        <f t="shared" si="2"/>
        <v>17.673987488026604</v>
      </c>
      <c r="V154" s="13">
        <f t="shared" si="2"/>
        <v>56.78281367592929</v>
      </c>
      <c r="W154" s="13">
        <f t="shared" si="2"/>
        <v>21.266874707825167</v>
      </c>
      <c r="X154" s="13">
        <f t="shared" si="2"/>
        <v>17.919329293444662</v>
      </c>
      <c r="Y154" s="13">
        <f t="shared" si="2"/>
        <v>12.060552724280184</v>
      </c>
      <c r="Z154" s="13">
        <f t="shared" si="2"/>
        <v>7.7125388469970169</v>
      </c>
      <c r="AA154" s="13">
        <f t="shared" si="2"/>
        <v>8.8013615459704013</v>
      </c>
      <c r="AB154" s="13">
        <f t="shared" si="2"/>
        <v>46.505633119860448</v>
      </c>
      <c r="AC154" s="13">
        <f t="shared" si="2"/>
        <v>10.074574915494773</v>
      </c>
      <c r="AD154" s="13">
        <f t="shared" si="2"/>
        <v>1.1432320064871349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3.0604920005924754</v>
      </c>
      <c r="F157" s="22">
        <v>8.1609854983175606E-2</v>
      </c>
      <c r="G157" s="22">
        <v>0.18727051137853143</v>
      </c>
      <c r="H157" s="22" t="s">
        <v>390</v>
      </c>
      <c r="I157" s="22">
        <v>4.0970966864738702E-2</v>
      </c>
      <c r="J157" s="22">
        <v>4.0970966864738702E-2</v>
      </c>
      <c r="K157" s="22">
        <v>4.0970966864738702E-2</v>
      </c>
      <c r="L157" s="22">
        <v>1.9666064095074577E-2</v>
      </c>
      <c r="M157" s="22">
        <v>0.63065495437874308</v>
      </c>
      <c r="N157" s="22">
        <v>0</v>
      </c>
      <c r="O157" s="22">
        <v>1.9395874403962334E-3</v>
      </c>
      <c r="P157" s="22">
        <v>1.1815877510459813E-3</v>
      </c>
      <c r="Q157" s="22">
        <v>2.2294108510301537E-5</v>
      </c>
      <c r="R157" s="22">
        <v>6.6882325530904611E-3</v>
      </c>
      <c r="S157" s="22">
        <v>4.7263510041839251E-3</v>
      </c>
      <c r="T157" s="22">
        <v>1.9618815489065352E-3</v>
      </c>
      <c r="U157" s="22">
        <v>2.2294108510301537E-5</v>
      </c>
      <c r="V157" s="22">
        <v>0.38747160590904067</v>
      </c>
      <c r="W157" s="22" t="s">
        <v>390</v>
      </c>
      <c r="X157" s="22">
        <v>1.136999534025378E-3</v>
      </c>
      <c r="Y157" s="22">
        <v>6.8665854211728732E-3</v>
      </c>
      <c r="Z157" s="22">
        <v>7.6691733275437279E-3</v>
      </c>
      <c r="AA157" s="22">
        <v>1.7612345723138215E-3</v>
      </c>
      <c r="AB157" s="22">
        <v>1.7433992855055799E-2</v>
      </c>
      <c r="AC157" s="22" t="s">
        <v>391</v>
      </c>
      <c r="AD157" s="22" t="s">
        <v>391</v>
      </c>
      <c r="AE157" s="59"/>
      <c r="AF157" s="22">
        <v>9762.590116661042</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8.9484871844028646E-2</v>
      </c>
      <c r="F158" s="22">
        <v>1.6762353513478944E-2</v>
      </c>
      <c r="G158" s="22">
        <v>8.8553176218504181E-3</v>
      </c>
      <c r="H158" s="22" t="s">
        <v>390</v>
      </c>
      <c r="I158" s="22">
        <v>1.1906303307432295E-3</v>
      </c>
      <c r="J158" s="22">
        <v>1.1906303307432295E-3</v>
      </c>
      <c r="K158" s="22">
        <v>1.1906303307432295E-3</v>
      </c>
      <c r="L158" s="22">
        <v>1.7859454961148441E-4</v>
      </c>
      <c r="M158" s="22">
        <v>0.43732511957331427</v>
      </c>
      <c r="N158" s="22">
        <v>0.26651425115855354</v>
      </c>
      <c r="O158" s="22">
        <v>8.7795813727352206E-5</v>
      </c>
      <c r="P158" s="22">
        <v>5.4297555057917176E-5</v>
      </c>
      <c r="Q158" s="22">
        <v>1.0765459812964599E-6</v>
      </c>
      <c r="R158" s="22">
        <v>2.9460347989465396E-4</v>
      </c>
      <c r="S158" s="22">
        <v>2.1994960218246388E-4</v>
      </c>
      <c r="T158" s="22">
        <v>8.9600529945664076E-5</v>
      </c>
      <c r="U158" s="22">
        <v>1.0382212319798599E-6</v>
      </c>
      <c r="V158" s="22">
        <v>1.7541081053283007E-2</v>
      </c>
      <c r="W158" s="22" t="s">
        <v>390</v>
      </c>
      <c r="X158" s="22">
        <v>5.114801961309265E-5</v>
      </c>
      <c r="Y158" s="22">
        <v>2.9919174906678264E-4</v>
      </c>
      <c r="Z158" s="22">
        <v>3.3227534149459837E-4</v>
      </c>
      <c r="AA158" s="22">
        <v>7.9375069623563538E-5</v>
      </c>
      <c r="AB158" s="22">
        <v>7.6199017979803718E-4</v>
      </c>
      <c r="AC158" s="22" t="s">
        <v>391</v>
      </c>
      <c r="AD158" s="22" t="s">
        <v>391</v>
      </c>
      <c r="AE158" s="59"/>
      <c r="AF158" s="22">
        <v>433.14296826484281</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9.196E-2</v>
      </c>
      <c r="F163" s="24">
        <v>0.24199999999999999</v>
      </c>
      <c r="G163" s="24">
        <v>1.8392000000000002E-2</v>
      </c>
      <c r="H163" s="24">
        <v>2.0812000000000001E-2</v>
      </c>
      <c r="I163" s="24" t="s">
        <v>390</v>
      </c>
      <c r="J163" s="24" t="s">
        <v>390</v>
      </c>
      <c r="K163" s="24" t="s">
        <v>390</v>
      </c>
      <c r="L163" s="24" t="s">
        <v>390</v>
      </c>
      <c r="M163" s="24">
        <v>2.6135999999999999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484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M10:M11"/>
    <mergeCell ref="N10:P11"/>
    <mergeCell ref="Q10:V11"/>
    <mergeCell ref="W10:AD10"/>
    <mergeCell ref="AF10:AL11"/>
    <mergeCell ref="X11:AB11"/>
  </mergeCells>
  <conditionalFormatting sqref="AF14:AK46">
    <cfRule type="containsText" dxfId="23" priority="5" stopIfTrue="1" operator="containsText" text="NA">
      <formula>NOT(ISERROR(SEARCH("NA",AF14)))</formula>
    </cfRule>
    <cfRule type="containsText" dxfId="22" priority="6" stopIfTrue="1" operator="containsText" text="NO">
      <formula>NOT(ISERROR(SEARCH("NO",AF14)))</formula>
    </cfRule>
    <cfRule type="containsText" dxfId="21" priority="7" stopIfTrue="1" operator="containsText" text="IE">
      <formula>NOT(ISERROR(SEARCH("IE",AF14)))</formula>
    </cfRule>
    <cfRule type="containsText" dxfId="20" priority="8" stopIfTrue="1" operator="containsText" text="NE">
      <formula>NOT(ISERROR(SEARCH("NE",AF14)))</formula>
    </cfRule>
  </conditionalFormatting>
  <conditionalFormatting sqref="AF47:AK140">
    <cfRule type="containsText" dxfId="19" priority="1" stopIfTrue="1" operator="containsText" text="NA">
      <formula>NOT(ISERROR(SEARCH("NA",AF47)))</formula>
    </cfRule>
    <cfRule type="containsText" dxfId="18" priority="2" stopIfTrue="1" operator="containsText" text="NO">
      <formula>NOT(ISERROR(SEARCH("NO",AF47)))</formula>
    </cfRule>
    <cfRule type="containsText" dxfId="17" priority="3" stopIfTrue="1" operator="containsText" text="IE">
      <formula>NOT(ISERROR(SEARCH("IE",AF47)))</formula>
    </cfRule>
    <cfRule type="containsText" dxfId="16"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2023</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2023</v>
      </c>
      <c r="B10" s="154" t="s">
        <v>8</v>
      </c>
      <c r="C10" s="155"/>
      <c r="D10" s="156"/>
      <c r="E10" s="161" t="s">
        <v>9</v>
      </c>
      <c r="F10" s="162"/>
      <c r="G10" s="162"/>
      <c r="H10" s="163"/>
      <c r="I10" s="214" t="s">
        <v>10</v>
      </c>
      <c r="J10" s="215"/>
      <c r="K10" s="215"/>
      <c r="L10" s="216"/>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217"/>
      <c r="J11" s="218"/>
      <c r="K11" s="218"/>
      <c r="L11" s="219"/>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25.906549313999992</v>
      </c>
      <c r="F14" s="183">
        <v>3.9866303619999996</v>
      </c>
      <c r="G14" s="183">
        <v>19.001958173000009</v>
      </c>
      <c r="H14" s="183">
        <v>7.1652000000000007E-2</v>
      </c>
      <c r="I14" s="183">
        <v>0.6476834149999996</v>
      </c>
      <c r="J14" s="183">
        <v>0.89427797199999948</v>
      </c>
      <c r="K14" s="183">
        <v>1.0679013069999994</v>
      </c>
      <c r="L14" s="183">
        <v>7.2075288067644768E-3</v>
      </c>
      <c r="M14" s="183">
        <v>8.7859313660000016</v>
      </c>
      <c r="N14" s="183">
        <v>1.0852691350286616</v>
      </c>
      <c r="O14" s="183">
        <v>9.9623941826525009E-2</v>
      </c>
      <c r="P14" s="183">
        <v>0.96673556953873252</v>
      </c>
      <c r="Q14" s="183">
        <v>2.0472639314365648</v>
      </c>
      <c r="R14" s="183">
        <v>2.6100845881248209</v>
      </c>
      <c r="S14" s="183">
        <v>0.56446915993871727</v>
      </c>
      <c r="T14" s="183">
        <v>1.4888807917821081</v>
      </c>
      <c r="U14" s="183">
        <v>12.678407816626068</v>
      </c>
      <c r="V14" s="183">
        <v>4.9221136777056529</v>
      </c>
      <c r="W14" s="183">
        <v>0.94113036482700074</v>
      </c>
      <c r="X14" s="183">
        <v>2.2143693290659996E-3</v>
      </c>
      <c r="Y14" s="183">
        <v>5.6771625705260001E-3</v>
      </c>
      <c r="Z14" s="183">
        <v>4.6392011969110004E-3</v>
      </c>
      <c r="AA14" s="183">
        <v>1.8270215937260005E-3</v>
      </c>
      <c r="AB14" s="183">
        <v>1.4312821780171001E-2</v>
      </c>
      <c r="AC14" s="183">
        <v>2.1683098695320004</v>
      </c>
      <c r="AD14" s="183">
        <v>0.50593277329365582</v>
      </c>
      <c r="AE14" s="184"/>
      <c r="AF14" s="186">
        <v>709.87238250000007</v>
      </c>
      <c r="AG14" s="186">
        <v>322896.71855310007</v>
      </c>
      <c r="AH14" s="186">
        <v>33297.162535799987</v>
      </c>
      <c r="AI14" s="186">
        <v>17338.130010800007</v>
      </c>
      <c r="AJ14" s="186">
        <v>8348.8783578999992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0.34451499999999996</v>
      </c>
      <c r="F15" s="183">
        <v>8.7800000000000009E-4</v>
      </c>
      <c r="G15" s="183">
        <v>0.12692600000000001</v>
      </c>
      <c r="H15" s="183" t="s">
        <v>390</v>
      </c>
      <c r="I15" s="183">
        <v>8.3489999999999997E-4</v>
      </c>
      <c r="J15" s="183">
        <v>1.2034000000000001E-3</v>
      </c>
      <c r="K15" s="183">
        <v>1.7929999999999997E-3</v>
      </c>
      <c r="L15" s="183">
        <v>2.2959750000000003E-5</v>
      </c>
      <c r="M15" s="183">
        <v>1.5740000000000001E-2</v>
      </c>
      <c r="N15" s="183">
        <v>1.0444466867016E-2</v>
      </c>
      <c r="O15" s="183">
        <v>4.1124663408360004E-3</v>
      </c>
      <c r="P15" s="183">
        <v>5.3733826839999998E-4</v>
      </c>
      <c r="Q15" s="183">
        <v>2.2459441082800001E-3</v>
      </c>
      <c r="R15" s="183">
        <v>1.5684890462221001E-2</v>
      </c>
      <c r="S15" s="183">
        <v>1.2929415480222001E-2</v>
      </c>
      <c r="T15" s="183">
        <v>3.7780323309385001E-2</v>
      </c>
      <c r="U15" s="183">
        <v>2.5211186647839997E-3</v>
      </c>
      <c r="V15" s="183">
        <v>0.150343020057016</v>
      </c>
      <c r="W15" s="183">
        <v>3.0678567199999998E-4</v>
      </c>
      <c r="X15" s="183">
        <v>4.1906092730000002E-6</v>
      </c>
      <c r="Y15" s="183">
        <v>7.5469425089999996E-6</v>
      </c>
      <c r="Z15" s="183">
        <v>4.0715513480000002E-6</v>
      </c>
      <c r="AA15" s="183">
        <v>4.2432431879999998E-6</v>
      </c>
      <c r="AB15" s="183">
        <v>2.0052346317999997E-5</v>
      </c>
      <c r="AC15" s="183">
        <v>8.3890400000000003E-7</v>
      </c>
      <c r="AD15" s="183">
        <v>2.27488754E-4</v>
      </c>
      <c r="AE15" s="184"/>
      <c r="AF15" s="183">
        <v>68.239999999999995</v>
      </c>
      <c r="AG15" s="186" t="s">
        <v>391</v>
      </c>
      <c r="AH15" s="183">
        <v>10611.7389953</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0.57954299999999992</v>
      </c>
      <c r="F16" s="183">
        <v>5.2183E-2</v>
      </c>
      <c r="G16" s="183">
        <v>0.11878300000000001</v>
      </c>
      <c r="H16" s="183" t="s">
        <v>392</v>
      </c>
      <c r="I16" s="183">
        <v>1.8672599999999998E-2</v>
      </c>
      <c r="J16" s="183">
        <v>3.0478690000000003E-2</v>
      </c>
      <c r="K16" s="183">
        <v>3.1120999999999999E-2</v>
      </c>
      <c r="L16" s="183">
        <v>7.4877126000000006E-5</v>
      </c>
      <c r="M16" s="183">
        <v>0.50944600000000007</v>
      </c>
      <c r="N16" s="183" t="s">
        <v>392</v>
      </c>
      <c r="O16" s="183" t="s">
        <v>392</v>
      </c>
      <c r="P16" s="183" t="s">
        <v>392</v>
      </c>
      <c r="Q16" s="183" t="s">
        <v>392</v>
      </c>
      <c r="R16" s="183" t="s">
        <v>392</v>
      </c>
      <c r="S16" s="183" t="s">
        <v>392</v>
      </c>
      <c r="T16" s="183" t="s">
        <v>392</v>
      </c>
      <c r="U16" s="183" t="s">
        <v>392</v>
      </c>
      <c r="V16" s="183" t="s">
        <v>392</v>
      </c>
      <c r="W16" s="183" t="s">
        <v>392</v>
      </c>
      <c r="X16" s="183">
        <v>2.1690474239664154E-2</v>
      </c>
      <c r="Y16" s="183">
        <v>1.4200776101046262E-3</v>
      </c>
      <c r="Z16" s="183">
        <v>1.2788014595046257E-3</v>
      </c>
      <c r="AA16" s="183">
        <v>1.2788014595046257E-3</v>
      </c>
      <c r="AB16" s="183">
        <v>2.5668154768778029E-2</v>
      </c>
      <c r="AC16" s="183" t="s">
        <v>392</v>
      </c>
      <c r="AD16" s="183" t="s">
        <v>392</v>
      </c>
      <c r="AE16" s="184"/>
      <c r="AF16" s="183" t="s">
        <v>391</v>
      </c>
      <c r="AG16" s="186" t="s">
        <v>391</v>
      </c>
      <c r="AH16" s="183">
        <v>7304.9064520000011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1.821663048</v>
      </c>
      <c r="F17" s="183">
        <v>1.5428958999999999E-2</v>
      </c>
      <c r="G17" s="183">
        <v>3.7126874230000015</v>
      </c>
      <c r="H17" s="183">
        <v>1.5727699999999999E-4</v>
      </c>
      <c r="I17" s="183">
        <v>1.8573437000000002E-2</v>
      </c>
      <c r="J17" s="183">
        <v>2.6818920000000003E-2</v>
      </c>
      <c r="K17" s="183">
        <v>3.2762965999999998E-2</v>
      </c>
      <c r="L17" s="183">
        <v>1.9130640110000003E-4</v>
      </c>
      <c r="M17" s="183">
        <v>65.473397659999961</v>
      </c>
      <c r="N17" s="183">
        <v>0.2637973155665056</v>
      </c>
      <c r="O17" s="183">
        <v>1.2810464039486932E-2</v>
      </c>
      <c r="P17" s="183">
        <v>0.14101980620770208</v>
      </c>
      <c r="Q17" s="183">
        <v>8.2462556681402038E-3</v>
      </c>
      <c r="R17" s="183">
        <v>0.23026555451675237</v>
      </c>
      <c r="S17" s="183">
        <v>0.37559030826258433</v>
      </c>
      <c r="T17" s="183">
        <v>8.2605883301907611E-3</v>
      </c>
      <c r="U17" s="183">
        <v>0.10013517844819284</v>
      </c>
      <c r="V17" s="183">
        <v>1.8228299862642074</v>
      </c>
      <c r="W17" s="183">
        <v>3.2304995165934412E-3</v>
      </c>
      <c r="X17" s="183">
        <v>9.6715673797083651E-5</v>
      </c>
      <c r="Y17" s="183">
        <v>6.6878983462316164E-4</v>
      </c>
      <c r="Z17" s="183">
        <v>2.1354793363235775E-4</v>
      </c>
      <c r="AA17" s="183">
        <v>6.9366473576237605E-5</v>
      </c>
      <c r="AB17" s="183">
        <v>1.0484199156308408E-3</v>
      </c>
      <c r="AC17" s="183">
        <v>3.1123072343896513E-3</v>
      </c>
      <c r="AD17" s="183">
        <v>7.7549966335652121E-4</v>
      </c>
      <c r="AE17" s="184"/>
      <c r="AF17" s="183">
        <v>2.427651</v>
      </c>
      <c r="AG17" s="186">
        <v>5373.8797459999987</v>
      </c>
      <c r="AH17" s="183">
        <v>14638.291024910017</v>
      </c>
      <c r="AI17" s="186" t="s">
        <v>391</v>
      </c>
      <c r="AJ17" s="186" t="s">
        <v>391</v>
      </c>
      <c r="AK17" s="185" t="s">
        <v>391</v>
      </c>
      <c r="AL17" s="160" t="s">
        <v>49</v>
      </c>
    </row>
    <row r="18" spans="1:39" s="2" customFormat="1" ht="24.75" customHeight="1" thickBot="1" x14ac:dyDescent="0.3">
      <c r="A18" s="120" t="s">
        <v>53</v>
      </c>
      <c r="B18" s="120" t="s">
        <v>60</v>
      </c>
      <c r="C18" s="121" t="s">
        <v>61</v>
      </c>
      <c r="D18" s="181"/>
      <c r="E18" s="182">
        <v>0.22571832199999994</v>
      </c>
      <c r="F18" s="182">
        <v>4.6319166999999994E-2</v>
      </c>
      <c r="G18" s="182">
        <v>3.1513436999999998E-2</v>
      </c>
      <c r="H18" s="182" t="s">
        <v>391</v>
      </c>
      <c r="I18" s="182">
        <v>1.2897296000000001E-2</v>
      </c>
      <c r="J18" s="182">
        <v>1.6428569000000001E-2</v>
      </c>
      <c r="K18" s="182">
        <v>1.8906586000000003E-2</v>
      </c>
      <c r="L18" s="182">
        <v>1.5476755200000001E-5</v>
      </c>
      <c r="M18" s="182">
        <v>0.16472565500000005</v>
      </c>
      <c r="N18" s="182">
        <v>6.1658844100000027E-7</v>
      </c>
      <c r="O18" s="182">
        <v>1.2295571299999994E-7</v>
      </c>
      <c r="P18" s="182">
        <v>3.3109285469999999E-5</v>
      </c>
      <c r="Q18" s="182">
        <v>3.9736414923999998E-5</v>
      </c>
      <c r="R18" s="182">
        <v>2.9160761800000004E-7</v>
      </c>
      <c r="S18" s="182">
        <v>1.0569884399999999E-7</v>
      </c>
      <c r="T18" s="182">
        <v>2.0893510999999996E-7</v>
      </c>
      <c r="U18" s="182">
        <v>3.8387100489999997E-6</v>
      </c>
      <c r="V18" s="182">
        <v>5.4964724100000026E-7</v>
      </c>
      <c r="W18" s="182">
        <v>1.6537434200000002E-4</v>
      </c>
      <c r="X18" s="182">
        <v>1.88622333E-7</v>
      </c>
      <c r="Y18" s="182">
        <v>2.9264886400000003E-7</v>
      </c>
      <c r="Z18" s="182">
        <v>2.80703118E-7</v>
      </c>
      <c r="AA18" s="182">
        <v>2.83318564E-7</v>
      </c>
      <c r="AB18" s="183">
        <v>1.0452928639999997E-6</v>
      </c>
      <c r="AC18" s="182">
        <v>1.0250399999999998E-6</v>
      </c>
      <c r="AD18" s="182">
        <v>3.9999999999999999E-12</v>
      </c>
      <c r="AE18" s="184"/>
      <c r="AF18" s="186">
        <v>0.11762</v>
      </c>
      <c r="AG18" s="186">
        <v>163.45419000000001</v>
      </c>
      <c r="AH18" s="186">
        <v>2362.1557898669998</v>
      </c>
      <c r="AI18" s="186" t="s">
        <v>391</v>
      </c>
      <c r="AJ18" s="186" t="s">
        <v>391</v>
      </c>
      <c r="AK18" s="185" t="s">
        <v>391</v>
      </c>
      <c r="AL18" s="160" t="s">
        <v>49</v>
      </c>
    </row>
    <row r="19" spans="1:39" s="2" customFormat="1" ht="24.75" customHeight="1" thickBot="1" x14ac:dyDescent="0.3">
      <c r="A19" s="120" t="s">
        <v>53</v>
      </c>
      <c r="B19" s="120" t="s">
        <v>62</v>
      </c>
      <c r="C19" s="121" t="s">
        <v>63</v>
      </c>
      <c r="D19" s="181"/>
      <c r="E19" s="182">
        <v>2.9715484249999999</v>
      </c>
      <c r="F19" s="183">
        <v>0.11054922600000003</v>
      </c>
      <c r="G19" s="183">
        <v>2.0226637680000006</v>
      </c>
      <c r="H19" s="183">
        <v>1.5823840000000002E-2</v>
      </c>
      <c r="I19" s="183">
        <v>3.4129202000000004E-2</v>
      </c>
      <c r="J19" s="183">
        <v>4.5828689000000013E-2</v>
      </c>
      <c r="K19" s="183">
        <v>5.3947276000000037E-2</v>
      </c>
      <c r="L19" s="183">
        <v>1.0204631398000005E-3</v>
      </c>
      <c r="M19" s="183">
        <v>0.4523089559999996</v>
      </c>
      <c r="N19" s="183">
        <v>4.3884343451067995E-2</v>
      </c>
      <c r="O19" s="183">
        <v>6.2980364459270044E-3</v>
      </c>
      <c r="P19" s="183">
        <v>3.7300425849044978E-2</v>
      </c>
      <c r="Q19" s="183">
        <v>2.7639795263306011E-2</v>
      </c>
      <c r="R19" s="183">
        <v>0.16323477890022609</v>
      </c>
      <c r="S19" s="183">
        <v>3.3331809755190983E-2</v>
      </c>
      <c r="T19" s="183">
        <v>0.89733662709624284</v>
      </c>
      <c r="U19" s="183">
        <v>0.77457492863438182</v>
      </c>
      <c r="V19" s="183">
        <v>0.40974222039791414</v>
      </c>
      <c r="W19" s="183">
        <v>0.10920559897900005</v>
      </c>
      <c r="X19" s="183">
        <v>5.5418770491999978E-5</v>
      </c>
      <c r="Y19" s="183">
        <v>1.0732551932499989E-4</v>
      </c>
      <c r="Z19" s="183">
        <v>6.6072813263000035E-5</v>
      </c>
      <c r="AA19" s="183">
        <v>6.7748925418000059E-5</v>
      </c>
      <c r="AB19" s="183">
        <v>2.9656602850599954E-4</v>
      </c>
      <c r="AC19" s="183">
        <v>0.11522455276299993</v>
      </c>
      <c r="AD19" s="183">
        <v>2.9798256081999992E-2</v>
      </c>
      <c r="AE19" s="184"/>
      <c r="AF19" s="183">
        <v>2898.2263886799997</v>
      </c>
      <c r="AG19" s="186">
        <v>17082.524836000001</v>
      </c>
      <c r="AH19" s="183">
        <v>18914.17560117002</v>
      </c>
      <c r="AI19" s="183">
        <v>407.04199759999995</v>
      </c>
      <c r="AJ19" s="186" t="s">
        <v>391</v>
      </c>
      <c r="AK19" s="185" t="s">
        <v>391</v>
      </c>
      <c r="AL19" s="160" t="s">
        <v>49</v>
      </c>
    </row>
    <row r="20" spans="1:39" s="2" customFormat="1" ht="24.75" customHeight="1" thickBot="1" x14ac:dyDescent="0.3">
      <c r="A20" s="120" t="s">
        <v>53</v>
      </c>
      <c r="B20" s="120" t="s">
        <v>64</v>
      </c>
      <c r="C20" s="121" t="s">
        <v>65</v>
      </c>
      <c r="D20" s="181"/>
      <c r="E20" s="182">
        <v>1.5161918289999998</v>
      </c>
      <c r="F20" s="183">
        <v>0.38143747700000019</v>
      </c>
      <c r="G20" s="183">
        <v>0.42169437400000004</v>
      </c>
      <c r="H20" s="183">
        <v>3.016E-3</v>
      </c>
      <c r="I20" s="183">
        <v>3.8736661999999998E-2</v>
      </c>
      <c r="J20" s="183">
        <v>5.8667412999999988E-2</v>
      </c>
      <c r="K20" s="183">
        <v>6.8912858000000007E-2</v>
      </c>
      <c r="L20" s="183">
        <v>6.1978659200000001E-4</v>
      </c>
      <c r="M20" s="183">
        <v>0.480003823</v>
      </c>
      <c r="N20" s="183">
        <v>9.9124490277776919E-3</v>
      </c>
      <c r="O20" s="183">
        <v>1.4340688026261532E-3</v>
      </c>
      <c r="P20" s="183">
        <v>2.5622877417587692E-2</v>
      </c>
      <c r="Q20" s="183">
        <v>4.8843227090357693E-3</v>
      </c>
      <c r="R20" s="183">
        <v>3.013179118696617E-2</v>
      </c>
      <c r="S20" s="183">
        <v>1.2100534249128703E-2</v>
      </c>
      <c r="T20" s="183">
        <v>3.8528379940664888E-2</v>
      </c>
      <c r="U20" s="183">
        <v>0.10192535081490496</v>
      </c>
      <c r="V20" s="183">
        <v>3.1313584318342781E-2</v>
      </c>
      <c r="W20" s="183">
        <v>3.3513225529400045E-2</v>
      </c>
      <c r="X20" s="183">
        <v>1.1742020932399997E-4</v>
      </c>
      <c r="Y20" s="183">
        <v>3.4678853673400007E-4</v>
      </c>
      <c r="Z20" s="183">
        <v>1.6841788282200007E-4</v>
      </c>
      <c r="AA20" s="183">
        <v>8.9796161220999948E-5</v>
      </c>
      <c r="AB20" s="183">
        <v>7.2242279010200001E-4</v>
      </c>
      <c r="AC20" s="183">
        <v>2.6414889186000007E-2</v>
      </c>
      <c r="AD20" s="183">
        <v>8.0196961781852337E-3</v>
      </c>
      <c r="AE20" s="184"/>
      <c r="AF20" s="183">
        <v>78.891117199999997</v>
      </c>
      <c r="AG20" s="186">
        <v>2249.141846</v>
      </c>
      <c r="AH20" s="183">
        <v>3776.0158603000018</v>
      </c>
      <c r="AI20" s="183">
        <v>19653.656766999997</v>
      </c>
      <c r="AJ20" s="186" t="s">
        <v>391</v>
      </c>
      <c r="AK20" s="185" t="s">
        <v>391</v>
      </c>
      <c r="AL20" s="160" t="s">
        <v>49</v>
      </c>
    </row>
    <row r="21" spans="1:39" s="2" customFormat="1" ht="24.75" customHeight="1" thickBot="1" x14ac:dyDescent="0.3">
      <c r="A21" s="120" t="s">
        <v>53</v>
      </c>
      <c r="B21" s="120" t="s">
        <v>66</v>
      </c>
      <c r="C21" s="121" t="s">
        <v>67</v>
      </c>
      <c r="D21" s="181"/>
      <c r="E21" s="182">
        <v>0.65617048699999991</v>
      </c>
      <c r="F21" s="183">
        <v>8.4528706999999995E-2</v>
      </c>
      <c r="G21" s="183">
        <v>1.2885781369999987</v>
      </c>
      <c r="H21" s="183">
        <v>5.7810402799999992E-3</v>
      </c>
      <c r="I21" s="183">
        <v>3.1120194999999989E-2</v>
      </c>
      <c r="J21" s="183">
        <v>4.3887262999999989E-2</v>
      </c>
      <c r="K21" s="183">
        <v>5.7134596999999988E-2</v>
      </c>
      <c r="L21" s="183">
        <v>1.0238544154999997E-3</v>
      </c>
      <c r="M21" s="183">
        <v>0.89759900699999984</v>
      </c>
      <c r="N21" s="183">
        <v>2.0666503722316001E-2</v>
      </c>
      <c r="O21" s="183">
        <v>1.6226412273239979E-3</v>
      </c>
      <c r="P21" s="183">
        <v>5.7843475644659952E-3</v>
      </c>
      <c r="Q21" s="183">
        <v>1.3317604862008012E-2</v>
      </c>
      <c r="R21" s="183">
        <v>2.1384657962217005E-2</v>
      </c>
      <c r="S21" s="183">
        <v>1.4855137931622969E-2</v>
      </c>
      <c r="T21" s="183">
        <v>9.2208233283841048E-2</v>
      </c>
      <c r="U21" s="183">
        <v>7.9557520475992086E-2</v>
      </c>
      <c r="V21" s="183">
        <v>4.4522275712526004E-2</v>
      </c>
      <c r="W21" s="183">
        <v>2.4378918667000007E-2</v>
      </c>
      <c r="X21" s="183">
        <v>8.4363204938000006E-5</v>
      </c>
      <c r="Y21" s="183">
        <v>1.7904416010500003E-4</v>
      </c>
      <c r="Z21" s="183">
        <v>1.2038141795700043E-4</v>
      </c>
      <c r="AA21" s="183">
        <v>8.7128431089000336E-5</v>
      </c>
      <c r="AB21" s="183">
        <v>4.709172140650013E-4</v>
      </c>
      <c r="AC21" s="183">
        <v>1.6727191342000014E-2</v>
      </c>
      <c r="AD21" s="183">
        <v>3.6641294269999986E-3</v>
      </c>
      <c r="AE21" s="184"/>
      <c r="AF21" s="183">
        <v>158.21593413999997</v>
      </c>
      <c r="AG21" s="183">
        <v>2226.829459000001</v>
      </c>
      <c r="AH21" s="183">
        <v>9092.1718083900032</v>
      </c>
      <c r="AI21" s="183">
        <v>716.76453499999991</v>
      </c>
      <c r="AJ21" s="186" t="s">
        <v>391</v>
      </c>
      <c r="AK21" s="185" t="s">
        <v>391</v>
      </c>
      <c r="AL21" s="160" t="s">
        <v>49</v>
      </c>
    </row>
    <row r="22" spans="1:39" s="2" customFormat="1" ht="24.75" customHeight="1" thickBot="1" x14ac:dyDescent="0.3">
      <c r="A22" s="120" t="s">
        <v>53</v>
      </c>
      <c r="B22" s="123" t="s">
        <v>68</v>
      </c>
      <c r="C22" s="121" t="s">
        <v>69</v>
      </c>
      <c r="D22" s="181"/>
      <c r="E22" s="182">
        <v>6.3506320989999923</v>
      </c>
      <c r="F22" s="183">
        <v>0.31145367399999996</v>
      </c>
      <c r="G22" s="183">
        <v>3.0825399649999983</v>
      </c>
      <c r="H22" s="183">
        <v>0.196832323</v>
      </c>
      <c r="I22" s="183">
        <v>0.14220404499999992</v>
      </c>
      <c r="J22" s="183">
        <v>0.21601684599999979</v>
      </c>
      <c r="K22" s="183">
        <v>0.26679080499999985</v>
      </c>
      <c r="L22" s="183">
        <v>3.1000481809999982E-3</v>
      </c>
      <c r="M22" s="183">
        <v>15.365916417000003</v>
      </c>
      <c r="N22" s="183">
        <v>0.1948970168654563</v>
      </c>
      <c r="O22" s="183">
        <v>2.4626853560993801E-2</v>
      </c>
      <c r="P22" s="183">
        <v>7.0015464811196554E-2</v>
      </c>
      <c r="Q22" s="183">
        <v>4.1067509766762864E-2</v>
      </c>
      <c r="R22" s="183">
        <v>5.8879467989559217E-2</v>
      </c>
      <c r="S22" s="183">
        <v>0.11937192891285599</v>
      </c>
      <c r="T22" s="183">
        <v>4.0200216440645128E-2</v>
      </c>
      <c r="U22" s="183">
        <v>7.8324730118365979E-2</v>
      </c>
      <c r="V22" s="183">
        <v>1.2528858421826519</v>
      </c>
      <c r="W22" s="183">
        <v>1.1787219388000958E-2</v>
      </c>
      <c r="X22" s="183">
        <v>1.2816785435175756E-3</v>
      </c>
      <c r="Y22" s="183">
        <v>2.2113329343332547E-3</v>
      </c>
      <c r="Z22" s="183">
        <v>8.0364564955332798E-4</v>
      </c>
      <c r="AA22" s="183">
        <v>6.0601930986436113E-4</v>
      </c>
      <c r="AB22" s="183">
        <v>4.9026764372705174E-3</v>
      </c>
      <c r="AC22" s="183">
        <v>9.8933179239999954E-4</v>
      </c>
      <c r="AD22" s="183">
        <v>4.8189736823466196E-4</v>
      </c>
      <c r="AE22" s="184"/>
      <c r="AF22" s="183">
        <v>574.64371354000025</v>
      </c>
      <c r="AG22" s="183">
        <v>6041.4458419000002</v>
      </c>
      <c r="AH22" s="183">
        <v>18047.241393379994</v>
      </c>
      <c r="AI22" s="183">
        <v>528.51449750000006</v>
      </c>
      <c r="AJ22" s="183">
        <v>7044.7332213999998</v>
      </c>
      <c r="AK22" s="185" t="s">
        <v>391</v>
      </c>
      <c r="AL22" s="160" t="s">
        <v>49</v>
      </c>
    </row>
    <row r="23" spans="1:39" s="2" customFormat="1" ht="24.75" customHeight="1" thickBot="1" x14ac:dyDescent="0.3">
      <c r="A23" s="120" t="s">
        <v>70</v>
      </c>
      <c r="B23" s="123" t="s">
        <v>393</v>
      </c>
      <c r="C23" s="121" t="s">
        <v>394</v>
      </c>
      <c r="E23" s="183">
        <v>6.1230000000000007E-2</v>
      </c>
      <c r="F23" s="183">
        <v>2.0904000000000002E-2</v>
      </c>
      <c r="G23" s="183">
        <v>7.7999999999999999E-4</v>
      </c>
      <c r="H23" s="183">
        <v>3.1200000000000005E-4</v>
      </c>
      <c r="I23" s="183">
        <v>3.8219999999999999E-3</v>
      </c>
      <c r="J23" s="183">
        <v>3.8219999999999999E-3</v>
      </c>
      <c r="K23" s="183">
        <v>3.8219999999999999E-3</v>
      </c>
      <c r="L23" s="183">
        <v>3.042E-3</v>
      </c>
      <c r="M23" s="183">
        <v>0.23474099999999998</v>
      </c>
      <c r="N23" s="183">
        <v>1.4625E-5</v>
      </c>
      <c r="O23" s="183">
        <v>3.8999999999999999E-4</v>
      </c>
      <c r="P23" s="183">
        <v>2.0669999999999998E-4</v>
      </c>
      <c r="Q23" s="183">
        <v>3.8999999999999999E-6</v>
      </c>
      <c r="R23" s="183">
        <v>1.9499999999999999E-3</v>
      </c>
      <c r="S23" s="183">
        <v>6.6299999999999998E-2</v>
      </c>
      <c r="T23" s="183">
        <v>2.7299999999999998E-3</v>
      </c>
      <c r="U23" s="183">
        <v>3.8999999999999999E-4</v>
      </c>
      <c r="V23" s="183">
        <v>3.9E-2</v>
      </c>
      <c r="W23" s="183" t="s">
        <v>390</v>
      </c>
      <c r="X23" s="183">
        <v>1.17E-3</v>
      </c>
      <c r="Y23" s="183">
        <v>1.9500000000000001E-3</v>
      </c>
      <c r="Z23" s="183">
        <v>1.3416000000000001E-3</v>
      </c>
      <c r="AA23" s="183">
        <v>8.2680000000000004E-4</v>
      </c>
      <c r="AB23" s="183">
        <v>5.2884000000000004E-3</v>
      </c>
      <c r="AC23" s="183" t="s">
        <v>391</v>
      </c>
      <c r="AD23" s="183" t="s">
        <v>391</v>
      </c>
      <c r="AE23" s="184"/>
      <c r="AF23" s="183">
        <v>1510.04</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2.091318577999997</v>
      </c>
      <c r="F24" s="182">
        <v>0.56990711922000115</v>
      </c>
      <c r="G24" s="182">
        <v>0.39268677500000015</v>
      </c>
      <c r="H24" s="183">
        <v>2.9464309999999985E-3</v>
      </c>
      <c r="I24" s="182">
        <v>9.2549502209000059E-2</v>
      </c>
      <c r="J24" s="182">
        <v>0.13058928497599995</v>
      </c>
      <c r="K24" s="182">
        <v>0.17046729179000039</v>
      </c>
      <c r="L24" s="182">
        <v>4.5256706580201035E-3</v>
      </c>
      <c r="M24" s="182">
        <v>2.005608890969985</v>
      </c>
      <c r="N24" s="182">
        <v>5.6458978646189997E-2</v>
      </c>
      <c r="O24" s="182">
        <v>2.1611998288087988E-2</v>
      </c>
      <c r="P24" s="182">
        <v>7.6256153823720226E-3</v>
      </c>
      <c r="Q24" s="182">
        <v>1.2265842837225002E-2</v>
      </c>
      <c r="R24" s="182">
        <v>4.1237493766135093E-2</v>
      </c>
      <c r="S24" s="182">
        <v>1.8257753944687951E-2</v>
      </c>
      <c r="T24" s="182">
        <v>0.12056210865916794</v>
      </c>
      <c r="U24" s="182">
        <v>7.3407188295590044E-3</v>
      </c>
      <c r="V24" s="182">
        <v>0.84754510211458711</v>
      </c>
      <c r="W24" s="182">
        <v>0.20918004158510001</v>
      </c>
      <c r="X24" s="182">
        <v>1.624832708311694E-2</v>
      </c>
      <c r="Y24" s="182">
        <v>2.6016555570972898E-2</v>
      </c>
      <c r="Z24" s="182">
        <v>8.5814500018610174E-3</v>
      </c>
      <c r="AA24" s="182">
        <v>6.8737281632669876E-3</v>
      </c>
      <c r="AB24" s="183">
        <v>5.7720060819288946E-2</v>
      </c>
      <c r="AC24" s="182">
        <v>2.9581455802000011E-2</v>
      </c>
      <c r="AD24" s="182">
        <v>1.0193420191000033E-2</v>
      </c>
      <c r="AE24" s="184"/>
      <c r="AF24" s="183">
        <v>205.07060164481965</v>
      </c>
      <c r="AG24" s="186">
        <v>230.3113085</v>
      </c>
      <c r="AH24" s="183">
        <v>15930.916531720015</v>
      </c>
      <c r="AI24" s="183">
        <v>8347.5718960000049</v>
      </c>
      <c r="AJ24" s="186" t="s">
        <v>391</v>
      </c>
      <c r="AK24" s="185" t="s">
        <v>391</v>
      </c>
      <c r="AL24" s="160" t="s">
        <v>49</v>
      </c>
    </row>
    <row r="25" spans="1:39" s="2" customFormat="1" ht="24.75" customHeight="1" thickBot="1" x14ac:dyDescent="0.3">
      <c r="A25" s="120" t="s">
        <v>73</v>
      </c>
      <c r="B25" s="123" t="s">
        <v>74</v>
      </c>
      <c r="C25" s="125" t="s">
        <v>75</v>
      </c>
      <c r="D25" s="181"/>
      <c r="E25" s="182">
        <v>0.60891386303790018</v>
      </c>
      <c r="F25" s="182">
        <v>5.7645209775645238E-2</v>
      </c>
      <c r="G25" s="182">
        <v>3.6267408784996603E-2</v>
      </c>
      <c r="H25" s="182" t="s">
        <v>390</v>
      </c>
      <c r="I25" s="182">
        <v>4.7648539761503727E-3</v>
      </c>
      <c r="J25" s="182">
        <v>4.7648539761503727E-3</v>
      </c>
      <c r="K25" s="182">
        <v>4.7648539761503727E-3</v>
      </c>
      <c r="L25" s="182">
        <v>2.287129908552179E-3</v>
      </c>
      <c r="M25" s="182">
        <v>0.39642591638709712</v>
      </c>
      <c r="N25" s="182" t="s">
        <v>390</v>
      </c>
      <c r="O25" s="182">
        <v>3.7562672914469254E-4</v>
      </c>
      <c r="P25" s="182">
        <v>2.2883007637550235E-4</v>
      </c>
      <c r="Q25" s="182">
        <v>4.3175486108585353E-6</v>
      </c>
      <c r="R25" s="182">
        <v>1.2952645832575607E-3</v>
      </c>
      <c r="S25" s="182">
        <v>9.1532030550200939E-4</v>
      </c>
      <c r="T25" s="182">
        <v>3.7994427775555115E-4</v>
      </c>
      <c r="U25" s="182">
        <v>4.3175486108585353E-6</v>
      </c>
      <c r="V25" s="182">
        <v>7.5038994856721344E-2</v>
      </c>
      <c r="W25" s="182" t="s">
        <v>390</v>
      </c>
      <c r="X25" s="182">
        <v>2.2019497915378529E-4</v>
      </c>
      <c r="Y25" s="182">
        <v>1.3298049721444287E-3</v>
      </c>
      <c r="Z25" s="182">
        <v>1.4852367221353361E-3</v>
      </c>
      <c r="AA25" s="182">
        <v>3.410863402578243E-4</v>
      </c>
      <c r="AB25" s="183">
        <v>3.3763230136913749E-3</v>
      </c>
      <c r="AC25" s="183" t="s">
        <v>391</v>
      </c>
      <c r="AD25" s="183" t="s">
        <v>391</v>
      </c>
      <c r="AE25" s="184"/>
      <c r="AF25" s="183">
        <v>1890.6545366949526</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5.0288372901768699E-2</v>
      </c>
      <c r="F26" s="183">
        <v>4.3210546482444274E-2</v>
      </c>
      <c r="G26" s="183">
        <v>4.7503357903399537E-3</v>
      </c>
      <c r="H26" s="183" t="s">
        <v>390</v>
      </c>
      <c r="I26" s="183">
        <v>5.0442970380288493E-4</v>
      </c>
      <c r="J26" s="183">
        <v>5.0442970380288493E-4</v>
      </c>
      <c r="K26" s="183">
        <v>5.0442970380288493E-4</v>
      </c>
      <c r="L26" s="183">
        <v>7.5664455570432736E-5</v>
      </c>
      <c r="M26" s="183">
        <v>1.4091442553978493</v>
      </c>
      <c r="N26" s="183">
        <v>1.1473494149355354</v>
      </c>
      <c r="O26" s="183">
        <v>5.2659778390161746E-5</v>
      </c>
      <c r="P26" s="183">
        <v>3.5578996267868215E-5</v>
      </c>
      <c r="Q26" s="183">
        <v>8.9543760698763721E-7</v>
      </c>
      <c r="R26" s="183">
        <v>1.4653953615417097E-4</v>
      </c>
      <c r="S26" s="183">
        <v>1.5419518197394943E-4</v>
      </c>
      <c r="T26" s="183">
        <v>5.6690004068636264E-5</v>
      </c>
      <c r="U26" s="183">
        <v>7.3044876111990735E-7</v>
      </c>
      <c r="V26" s="183">
        <v>1.0528895922020692E-2</v>
      </c>
      <c r="W26" s="183" t="s">
        <v>390</v>
      </c>
      <c r="X26" s="183">
        <v>2.9498411061331954E-5</v>
      </c>
      <c r="Y26" s="183">
        <v>1.3637920819396045E-4</v>
      </c>
      <c r="Z26" s="183">
        <v>1.4419661285709133E-4</v>
      </c>
      <c r="AA26" s="183">
        <v>4.6321221763599311E-5</v>
      </c>
      <c r="AB26" s="183">
        <v>3.5639545387598304E-4</v>
      </c>
      <c r="AC26" s="183" t="s">
        <v>391</v>
      </c>
      <c r="AD26" s="183" t="s">
        <v>391</v>
      </c>
      <c r="AE26" s="184"/>
      <c r="AF26" s="183">
        <v>245.65258864894463</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25.846751904584256</v>
      </c>
      <c r="F27" s="183">
        <v>4.429001617687252</v>
      </c>
      <c r="G27" s="183">
        <v>8.5086808795555052E-2</v>
      </c>
      <c r="H27" s="183">
        <v>0.73115132447030362</v>
      </c>
      <c r="I27" s="183">
        <v>0.70452577896813129</v>
      </c>
      <c r="J27" s="183">
        <v>0.70452577896813129</v>
      </c>
      <c r="K27" s="183">
        <v>0.70452577896813129</v>
      </c>
      <c r="L27" s="183">
        <v>0.45578724042630975</v>
      </c>
      <c r="M27" s="183">
        <v>50.641679402722801</v>
      </c>
      <c r="N27" s="183">
        <v>0.7382076605747756</v>
      </c>
      <c r="O27" s="183">
        <v>4.2520814884023511E-4</v>
      </c>
      <c r="P27" s="183">
        <v>2.551030320611929E-2</v>
      </c>
      <c r="Q27" s="183">
        <v>6.9392221311290474E-4</v>
      </c>
      <c r="R27" s="183">
        <v>2.8936523877624503E-2</v>
      </c>
      <c r="S27" s="183">
        <v>1.98353114919224E-2</v>
      </c>
      <c r="T27" s="183">
        <v>4.0482438638744086E-3</v>
      </c>
      <c r="U27" s="183">
        <v>5.3742812854534034E-4</v>
      </c>
      <c r="V27" s="183">
        <v>9.204224060113432E-2</v>
      </c>
      <c r="W27" s="183">
        <v>1.1715379000000001</v>
      </c>
      <c r="X27" s="183">
        <v>8.4521312273900001E-2</v>
      </c>
      <c r="Y27" s="183">
        <v>8.2656214136800008E-2</v>
      </c>
      <c r="Z27" s="183">
        <v>5.95358035225E-2</v>
      </c>
      <c r="AA27" s="183">
        <v>7.4895756996700008E-2</v>
      </c>
      <c r="AB27" s="183">
        <v>0.30160908692989996</v>
      </c>
      <c r="AC27" s="183">
        <v>1.1715377000000001E-3</v>
      </c>
      <c r="AD27" s="183">
        <v>2.3449629999999999E-4</v>
      </c>
      <c r="AE27" s="184"/>
      <c r="AF27" s="183">
        <v>160886.7965820439</v>
      </c>
      <c r="AG27" s="186" t="s">
        <v>391</v>
      </c>
      <c r="AH27" s="183">
        <v>1104.0996458355</v>
      </c>
      <c r="AI27" s="183">
        <v>6966.8322186797996</v>
      </c>
      <c r="AJ27" s="186" t="s">
        <v>391</v>
      </c>
      <c r="AK27" s="185" t="s">
        <v>391</v>
      </c>
      <c r="AL27" s="160" t="s">
        <v>49</v>
      </c>
    </row>
    <row r="28" spans="1:39" s="2" customFormat="1" ht="24.75" customHeight="1" thickBot="1" x14ac:dyDescent="0.3">
      <c r="A28" s="120" t="s">
        <v>78</v>
      </c>
      <c r="B28" s="120" t="s">
        <v>81</v>
      </c>
      <c r="C28" s="121" t="s">
        <v>82</v>
      </c>
      <c r="D28" s="181"/>
      <c r="E28" s="182">
        <v>8.6601117118085398</v>
      </c>
      <c r="F28" s="183">
        <v>0.59507304513641668</v>
      </c>
      <c r="G28" s="183">
        <v>1.5751111603907617E-2</v>
      </c>
      <c r="H28" s="183">
        <v>5.7374757377727792E-2</v>
      </c>
      <c r="I28" s="183">
        <v>0.20112261189719821</v>
      </c>
      <c r="J28" s="183">
        <v>0.20112261189719821</v>
      </c>
      <c r="K28" s="183">
        <v>0.20112261189719821</v>
      </c>
      <c r="L28" s="183">
        <v>0.13384308594134989</v>
      </c>
      <c r="M28" s="183">
        <v>2.6970903965879303</v>
      </c>
      <c r="N28" s="183">
        <v>1.8623070434647615E-2</v>
      </c>
      <c r="O28" s="183">
        <v>4.5189468970476843E-5</v>
      </c>
      <c r="P28" s="183">
        <v>4.3057762141448935E-3</v>
      </c>
      <c r="Q28" s="183">
        <v>8.6504477967148482E-5</v>
      </c>
      <c r="R28" s="183">
        <v>6.6089843122370236E-3</v>
      </c>
      <c r="S28" s="183">
        <v>4.4425732874280068E-3</v>
      </c>
      <c r="T28" s="183">
        <v>2.3887477548898523E-4</v>
      </c>
      <c r="U28" s="183">
        <v>8.2630017993343266E-5</v>
      </c>
      <c r="V28" s="183">
        <v>1.4757169439587624E-2</v>
      </c>
      <c r="W28" s="183">
        <v>0.19936220000000002</v>
      </c>
      <c r="X28" s="183">
        <v>1.7867162405100001E-2</v>
      </c>
      <c r="Y28" s="183">
        <v>2.0053235452300002E-2</v>
      </c>
      <c r="Z28" s="183">
        <v>1.5685634735400002E-2</v>
      </c>
      <c r="AA28" s="183">
        <v>1.6731793477699999E-2</v>
      </c>
      <c r="AB28" s="183">
        <v>7.0337826070500015E-2</v>
      </c>
      <c r="AC28" s="183">
        <v>1.9936269999999999E-4</v>
      </c>
      <c r="AD28" s="183">
        <v>3.9973499999999999E-5</v>
      </c>
      <c r="AE28" s="184"/>
      <c r="AF28" s="183">
        <v>32162.101885950298</v>
      </c>
      <c r="AG28" s="186" t="s">
        <v>391</v>
      </c>
      <c r="AH28" s="183" t="s">
        <v>391</v>
      </c>
      <c r="AI28" s="183">
        <v>1564.9580130715999</v>
      </c>
      <c r="AJ28" s="186" t="s">
        <v>391</v>
      </c>
      <c r="AK28" s="185" t="s">
        <v>391</v>
      </c>
      <c r="AL28" s="160" t="s">
        <v>49</v>
      </c>
    </row>
    <row r="29" spans="1:39" s="2" customFormat="1" ht="24.75" customHeight="1" thickBot="1" x14ac:dyDescent="0.3">
      <c r="A29" s="120" t="s">
        <v>78</v>
      </c>
      <c r="B29" s="120" t="s">
        <v>83</v>
      </c>
      <c r="C29" s="121" t="s">
        <v>84</v>
      </c>
      <c r="D29" s="181"/>
      <c r="E29" s="182">
        <v>10.516526497921028</v>
      </c>
      <c r="F29" s="183">
        <v>0.35249716700446071</v>
      </c>
      <c r="G29" s="183">
        <v>3.5018664444503626E-2</v>
      </c>
      <c r="H29" s="183">
        <v>7.1015111461834257E-2</v>
      </c>
      <c r="I29" s="183">
        <v>0.18705326611545139</v>
      </c>
      <c r="J29" s="183">
        <v>0.18705326611545139</v>
      </c>
      <c r="K29" s="183">
        <v>0.18705326611545139</v>
      </c>
      <c r="L29" s="183">
        <v>9.93097385312951E-2</v>
      </c>
      <c r="M29" s="183">
        <v>3.5473267677074385</v>
      </c>
      <c r="N29" s="183">
        <v>9.8725669758687276E-4</v>
      </c>
      <c r="O29" s="183">
        <v>8.7582300964978934E-5</v>
      </c>
      <c r="P29" s="183">
        <v>9.2807539144777827E-3</v>
      </c>
      <c r="Q29" s="183">
        <v>1.7514084202747794E-4</v>
      </c>
      <c r="R29" s="183">
        <v>1.488240967105948E-2</v>
      </c>
      <c r="S29" s="183">
        <v>9.9800342478537692E-3</v>
      </c>
      <c r="T29" s="183">
        <v>3.5068560239711488E-4</v>
      </c>
      <c r="U29" s="183">
        <v>1.7511708212499799E-4</v>
      </c>
      <c r="V29" s="183">
        <v>3.1520361985425259E-2</v>
      </c>
      <c r="W29" s="183">
        <v>8.6204900000000001E-2</v>
      </c>
      <c r="X29" s="183">
        <v>7.8581897560000002E-3</v>
      </c>
      <c r="Y29" s="183">
        <v>4.75857046324E-2</v>
      </c>
      <c r="Z29" s="183">
        <v>5.3173750680300003E-2</v>
      </c>
      <c r="AA29" s="183">
        <v>1.2223850731300001E-2</v>
      </c>
      <c r="AB29" s="183">
        <v>0.1208414958</v>
      </c>
      <c r="AC29" s="183">
        <v>5.4769599999999998E-5</v>
      </c>
      <c r="AD29" s="183">
        <v>1.2067400000000001E-5</v>
      </c>
      <c r="AE29" s="184"/>
      <c r="AF29" s="183">
        <v>71415.655464659998</v>
      </c>
      <c r="AG29" s="186" t="s">
        <v>391</v>
      </c>
      <c r="AH29" s="183">
        <v>2122.0003541642</v>
      </c>
      <c r="AI29" s="183">
        <v>3516.8794440836</v>
      </c>
      <c r="AJ29" s="186" t="s">
        <v>391</v>
      </c>
      <c r="AK29" s="185" t="s">
        <v>391</v>
      </c>
      <c r="AL29" s="160" t="s">
        <v>49</v>
      </c>
    </row>
    <row r="30" spans="1:39" s="2" customFormat="1" ht="24.75" customHeight="1" thickBot="1" x14ac:dyDescent="0.3">
      <c r="A30" s="120" t="s">
        <v>78</v>
      </c>
      <c r="B30" s="120" t="s">
        <v>85</v>
      </c>
      <c r="C30" s="121" t="s">
        <v>86</v>
      </c>
      <c r="D30" s="181"/>
      <c r="E30" s="182">
        <v>0.32686403080714088</v>
      </c>
      <c r="F30" s="183">
        <v>1.1155977408593172</v>
      </c>
      <c r="G30" s="183">
        <v>1.1066114385430165E-3</v>
      </c>
      <c r="H30" s="183">
        <v>3.24991574689318E-3</v>
      </c>
      <c r="I30" s="183">
        <v>2.5022260194766697E-2</v>
      </c>
      <c r="J30" s="183">
        <v>2.5022260194766697E-2</v>
      </c>
      <c r="K30" s="183">
        <v>2.5022260194766697E-2</v>
      </c>
      <c r="L30" s="183">
        <v>4.1709307949721443E-3</v>
      </c>
      <c r="M30" s="183">
        <v>13.071665754325737</v>
      </c>
      <c r="N30" s="183">
        <v>2.5885658760376466E-2</v>
      </c>
      <c r="O30" s="183">
        <v>1.1608835871039183E-5</v>
      </c>
      <c r="P30" s="183">
        <v>4.8011146437206735E-4</v>
      </c>
      <c r="Q30" s="183">
        <v>1.6524788554960268E-5</v>
      </c>
      <c r="R30" s="183">
        <v>3.5192085325081221E-4</v>
      </c>
      <c r="S30" s="183">
        <v>3.5154786519555454E-4</v>
      </c>
      <c r="T30" s="183">
        <v>1.3066491740240337E-4</v>
      </c>
      <c r="U30" s="183">
        <v>1.162480658844508E-5</v>
      </c>
      <c r="V30" s="183">
        <v>1.8794197610236796E-3</v>
      </c>
      <c r="W30" s="183">
        <v>3.3749299999999996E-2</v>
      </c>
      <c r="X30" s="183">
        <v>6.4076954000000003E-4</v>
      </c>
      <c r="Y30" s="183">
        <v>9.4801138159999999E-4</v>
      </c>
      <c r="Z30" s="183">
        <v>4.6181694290000003E-4</v>
      </c>
      <c r="AA30" s="183">
        <v>1.0725680872000001E-3</v>
      </c>
      <c r="AB30" s="183">
        <v>3.1231659517000003E-3</v>
      </c>
      <c r="AC30" s="183">
        <v>3.37497E-5</v>
      </c>
      <c r="AD30" s="183">
        <v>2.35918E-5</v>
      </c>
      <c r="AE30" s="184"/>
      <c r="AF30" s="183">
        <v>2313.5515979008001</v>
      </c>
      <c r="AG30" s="186" t="s">
        <v>391</v>
      </c>
      <c r="AH30" s="186" t="s">
        <v>391</v>
      </c>
      <c r="AI30" s="183">
        <v>87.091782250899996</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6.2847131750259457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285.09986597919999</v>
      </c>
      <c r="AG31" s="186" t="s">
        <v>391</v>
      </c>
      <c r="AH31" s="186" t="s">
        <v>391</v>
      </c>
      <c r="AI31" s="186">
        <v>10.710522074</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1.2516823551239808</v>
      </c>
      <c r="J32" s="183">
        <v>2.5030359365612558</v>
      </c>
      <c r="K32" s="183">
        <v>3.1009593076799002</v>
      </c>
      <c r="L32" s="183">
        <v>0.25989883022535137</v>
      </c>
      <c r="M32" s="188" t="s">
        <v>391</v>
      </c>
      <c r="N32" s="183">
        <v>10.514048404248394</v>
      </c>
      <c r="O32" s="183">
        <v>4.4499635666026327E-2</v>
      </c>
      <c r="P32" s="183" t="s">
        <v>390</v>
      </c>
      <c r="Q32" s="183">
        <v>0.11948028857820006</v>
      </c>
      <c r="R32" s="183">
        <v>3.9407378762270611</v>
      </c>
      <c r="S32" s="183">
        <v>86.659686413741625</v>
      </c>
      <c r="T32" s="183">
        <v>0.59502123741891999</v>
      </c>
      <c r="U32" s="183">
        <v>6.2019186153598062E-2</v>
      </c>
      <c r="V32" s="183">
        <v>25.152362433097693</v>
      </c>
      <c r="W32" s="183" t="s">
        <v>390</v>
      </c>
      <c r="X32" s="183">
        <v>6.6255160576973097E-4</v>
      </c>
      <c r="Y32" s="183">
        <v>3.760428032747122E-4</v>
      </c>
      <c r="Z32" s="183">
        <v>5.5511080483409893E-4</v>
      </c>
      <c r="AA32" s="183" t="s">
        <v>390</v>
      </c>
      <c r="AB32" s="183">
        <v>1.593705213878542E-3</v>
      </c>
      <c r="AC32" s="183" t="s">
        <v>391</v>
      </c>
      <c r="AD32" s="183" t="s">
        <v>390</v>
      </c>
      <c r="AE32" s="184"/>
      <c r="AF32" s="185" t="s">
        <v>391</v>
      </c>
      <c r="AG32" s="185" t="s">
        <v>391</v>
      </c>
      <c r="AH32" s="185" t="s">
        <v>391</v>
      </c>
      <c r="AI32" s="185" t="s">
        <v>391</v>
      </c>
      <c r="AJ32" s="185" t="s">
        <v>391</v>
      </c>
      <c r="AK32" s="183">
        <v>95122.930383264742</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0.53630622542733208</v>
      </c>
      <c r="J33" s="183">
        <v>0.99315967671728089</v>
      </c>
      <c r="K33" s="183">
        <v>1.9863193534345618</v>
      </c>
      <c r="L33" s="183">
        <v>2.1054985146406344E-2</v>
      </c>
      <c r="M33" s="188" t="s">
        <v>391</v>
      </c>
      <c r="N33" s="183">
        <v>8.4040191963420718E-2</v>
      </c>
      <c r="O33" s="183" t="s">
        <v>390</v>
      </c>
      <c r="P33" s="183" t="s">
        <v>390</v>
      </c>
      <c r="Q33" s="183" t="s">
        <v>390</v>
      </c>
      <c r="R33" s="183">
        <v>3.5623710693665031E-2</v>
      </c>
      <c r="S33" s="183">
        <v>1.4442773278408125E-2</v>
      </c>
      <c r="T33" s="183">
        <v>2.5445742661615943E-2</v>
      </c>
      <c r="U33" s="183" t="s">
        <v>390</v>
      </c>
      <c r="V33" s="183">
        <v>0.13245667323317645</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95122.930383264742</v>
      </c>
      <c r="AL33" s="160" t="s">
        <v>386</v>
      </c>
    </row>
    <row r="34" spans="1:38" s="2" customFormat="1" ht="24.75" customHeight="1" thickBot="1" x14ac:dyDescent="0.3">
      <c r="A34" s="120" t="s">
        <v>70</v>
      </c>
      <c r="B34" s="120" t="s">
        <v>93</v>
      </c>
      <c r="C34" s="121" t="s">
        <v>94</v>
      </c>
      <c r="D34" s="181"/>
      <c r="E34" s="182">
        <v>3.6284206802536532</v>
      </c>
      <c r="F34" s="183">
        <v>0.34619368368492037</v>
      </c>
      <c r="G34" s="183">
        <v>1.4600096512400003E-3</v>
      </c>
      <c r="H34" s="183">
        <v>7.3000004289440013E-4</v>
      </c>
      <c r="I34" s="183">
        <v>7.6125278674542926E-2</v>
      </c>
      <c r="J34" s="183">
        <v>8.3425278771055322E-2</v>
      </c>
      <c r="K34" s="183">
        <v>0.11883562233598036</v>
      </c>
      <c r="L34" s="183">
        <v>4.948143045964902E-2</v>
      </c>
      <c r="M34" s="183">
        <v>1.0113519689563018</v>
      </c>
      <c r="N34" s="183">
        <v>2.9201436962399997E-5</v>
      </c>
      <c r="O34" s="183">
        <v>1.2410001930248001E-4</v>
      </c>
      <c r="P34" s="183">
        <v>3.8690008471644E-4</v>
      </c>
      <c r="Q34" s="183">
        <v>7.3000428944000007E-6</v>
      </c>
      <c r="R34" s="183">
        <v>3.6500001447686004E-3</v>
      </c>
      <c r="S34" s="183">
        <v>0.124100000187663</v>
      </c>
      <c r="T34" s="183">
        <v>5.1100001394068003E-3</v>
      </c>
      <c r="U34" s="183">
        <v>7.3000001930248004E-4</v>
      </c>
      <c r="V34" s="183">
        <v>7.3000002144719994E-2</v>
      </c>
      <c r="W34" s="183" t="s">
        <v>390</v>
      </c>
      <c r="X34" s="183">
        <v>2.1900004879238E-3</v>
      </c>
      <c r="Y34" s="183">
        <v>3.6500006316200406E-3</v>
      </c>
      <c r="Z34" s="183">
        <v>2.7156002541493204E-3</v>
      </c>
      <c r="AA34" s="183">
        <v>6.2780019838659998E-4</v>
      </c>
      <c r="AB34" s="183">
        <v>9.1834015720797611E-3</v>
      </c>
      <c r="AC34" s="183" t="s">
        <v>391</v>
      </c>
      <c r="AD34" s="183" t="s">
        <v>391</v>
      </c>
      <c r="AE34" s="184"/>
      <c r="AF34" s="183">
        <v>2976.9359999999997</v>
      </c>
      <c r="AG34" s="186">
        <v>10.723600000000001</v>
      </c>
      <c r="AH34" s="186" t="s">
        <v>391</v>
      </c>
      <c r="AI34" s="186">
        <v>148</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0.14801161698777338</v>
      </c>
      <c r="F36" s="183">
        <v>1.3551883498476549E-2</v>
      </c>
      <c r="G36" s="183">
        <v>7.9999999999999993E-5</v>
      </c>
      <c r="H36" s="183">
        <v>1.428E-5</v>
      </c>
      <c r="I36" s="183">
        <v>7.7983070081750292E-3</v>
      </c>
      <c r="J36" s="183">
        <v>8.1192350081750291E-3</v>
      </c>
      <c r="K36" s="183">
        <v>8.1192350081750291E-3</v>
      </c>
      <c r="L36" s="183">
        <v>3.4067048544962663E-3</v>
      </c>
      <c r="M36" s="183">
        <v>4.1860554258179368E-2</v>
      </c>
      <c r="N36" s="183">
        <v>7.3200000000000004E-7</v>
      </c>
      <c r="O36" s="183">
        <v>1.6982399999999999E-5</v>
      </c>
      <c r="P36" s="183">
        <v>1.03456E-5</v>
      </c>
      <c r="Q36" s="183">
        <v>1.952E-7</v>
      </c>
      <c r="R36" s="183">
        <v>5.8560000000000002E-5</v>
      </c>
      <c r="S36" s="183">
        <v>4.1382399999999999E-5</v>
      </c>
      <c r="T36" s="183">
        <v>1.7177600000000003E-5</v>
      </c>
      <c r="U36" s="183">
        <v>1.952E-7</v>
      </c>
      <c r="V36" s="183">
        <v>3.392576E-3</v>
      </c>
      <c r="W36" s="183" t="s">
        <v>390</v>
      </c>
      <c r="X36" s="183">
        <v>1.2E-4</v>
      </c>
      <c r="Y36" s="183">
        <v>2.0000000000000001E-4</v>
      </c>
      <c r="Z36" s="183">
        <v>4.88E-5</v>
      </c>
      <c r="AA36" s="183">
        <v>3.4399999999999996E-5</v>
      </c>
      <c r="AB36" s="183">
        <v>4.0320000000000004E-4</v>
      </c>
      <c r="AC36" s="183">
        <v>1.7079999972E-6</v>
      </c>
      <c r="AD36" s="183">
        <v>8.1333331999999996E-7</v>
      </c>
      <c r="AE36" s="184"/>
      <c r="AF36" s="183">
        <v>172.57599999999999</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1.0274800000000001E-3</v>
      </c>
      <c r="F37" s="182">
        <v>5.1283200000000004E-5</v>
      </c>
      <c r="G37" s="182">
        <v>9.0066120000000006E-6</v>
      </c>
      <c r="H37" s="182" t="s">
        <v>391</v>
      </c>
      <c r="I37" s="182">
        <v>6.4104000000000005E-6</v>
      </c>
      <c r="J37" s="182">
        <v>6.4104000000000005E-6</v>
      </c>
      <c r="K37" s="182">
        <v>6.4104000000000005E-6</v>
      </c>
      <c r="L37" s="182">
        <v>1.6026000000000003E-7</v>
      </c>
      <c r="M37" s="182">
        <v>3.7941700000000006E-4</v>
      </c>
      <c r="N37" s="182">
        <v>4.8078000000000002E-8</v>
      </c>
      <c r="O37" s="182">
        <v>8.0129999999999987E-9</v>
      </c>
      <c r="P37" s="182">
        <v>3.2052000000000002E-6</v>
      </c>
      <c r="Q37" s="182">
        <v>3.84624E-6</v>
      </c>
      <c r="R37" s="182">
        <v>2.4359520000000004E-8</v>
      </c>
      <c r="S37" s="182">
        <v>2.4359519999999999E-9</v>
      </c>
      <c r="T37" s="182">
        <v>1.634652E-8</v>
      </c>
      <c r="U37" s="182">
        <v>3.5898239999999997E-7</v>
      </c>
      <c r="V37" s="182">
        <v>4.8078000000000002E-8</v>
      </c>
      <c r="W37" s="182" t="s">
        <v>390</v>
      </c>
      <c r="X37" s="182">
        <v>1.7949119999999999E-8</v>
      </c>
      <c r="Y37" s="182">
        <v>5.0642160000000002E-8</v>
      </c>
      <c r="Z37" s="182">
        <v>3.5577719999999999E-8</v>
      </c>
      <c r="AA37" s="182">
        <v>2.6795471999999993E-7</v>
      </c>
      <c r="AB37" s="183">
        <v>3.7212371999999997E-7</v>
      </c>
      <c r="AC37" s="182" t="s">
        <v>391</v>
      </c>
      <c r="AD37" s="182" t="s">
        <v>391</v>
      </c>
      <c r="AE37" s="184"/>
      <c r="AF37" s="186" t="s">
        <v>391</v>
      </c>
      <c r="AG37" s="186" t="s">
        <v>391</v>
      </c>
      <c r="AH37" s="186">
        <v>32.052</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5.8036992960000156</v>
      </c>
      <c r="F39" s="183">
        <v>1.2854943675898951</v>
      </c>
      <c r="G39" s="183">
        <v>2.2272325380000022</v>
      </c>
      <c r="H39" s="183">
        <v>2.2619240000000002E-3</v>
      </c>
      <c r="I39" s="183">
        <v>0.1099030529999999</v>
      </c>
      <c r="J39" s="183">
        <v>0.13037007799999939</v>
      </c>
      <c r="K39" s="183">
        <v>0.15778512300000097</v>
      </c>
      <c r="L39" s="183">
        <v>6.0132204330991274E-3</v>
      </c>
      <c r="M39" s="183">
        <v>3.4873526110000297</v>
      </c>
      <c r="N39" s="183">
        <v>8.7956281887833984E-2</v>
      </c>
      <c r="O39" s="183">
        <v>2.2410172560750018E-2</v>
      </c>
      <c r="P39" s="183">
        <v>3.1278645689230937E-2</v>
      </c>
      <c r="Q39" s="183">
        <v>4.1437990006422981E-2</v>
      </c>
      <c r="R39" s="183">
        <v>7.3287922788998025E-2</v>
      </c>
      <c r="S39" s="183">
        <v>4.430268274365072E-2</v>
      </c>
      <c r="T39" s="183">
        <v>0.15092112256509602</v>
      </c>
      <c r="U39" s="183">
        <v>0.11525237461043605</v>
      </c>
      <c r="V39" s="183">
        <v>0.89809882911921812</v>
      </c>
      <c r="W39" s="183">
        <v>0.26954317771199959</v>
      </c>
      <c r="X39" s="183">
        <v>1.5293598257258066E-2</v>
      </c>
      <c r="Y39" s="183">
        <v>2.5026660050222055E-2</v>
      </c>
      <c r="Z39" s="183">
        <v>8.0939238800790386E-3</v>
      </c>
      <c r="AA39" s="183">
        <v>6.3762917389050258E-3</v>
      </c>
      <c r="AB39" s="183">
        <v>5.479055392653389E-2</v>
      </c>
      <c r="AC39" s="183">
        <v>5.8039828596000181E-2</v>
      </c>
      <c r="AD39" s="183">
        <v>1.7749785833000093E-2</v>
      </c>
      <c r="AE39" s="184"/>
      <c r="AF39" s="183">
        <v>384.54032417999974</v>
      </c>
      <c r="AG39" s="186">
        <v>2885.5694942000005</v>
      </c>
      <c r="AH39" s="183">
        <v>70902.828124295906</v>
      </c>
      <c r="AI39" s="183">
        <v>13269.936609199995</v>
      </c>
      <c r="AJ39" s="186" t="s">
        <v>391</v>
      </c>
      <c r="AK39" s="185" t="s">
        <v>391</v>
      </c>
      <c r="AL39" s="160" t="s">
        <v>49</v>
      </c>
    </row>
    <row r="40" spans="1:38" s="2" customFormat="1" ht="24.75" customHeight="1" thickBot="1" x14ac:dyDescent="0.3">
      <c r="A40" s="120" t="s">
        <v>70</v>
      </c>
      <c r="B40" s="120" t="s">
        <v>105</v>
      </c>
      <c r="C40" s="121" t="s">
        <v>397</v>
      </c>
      <c r="D40" s="181"/>
      <c r="E40" s="182">
        <v>1.2577E-2</v>
      </c>
      <c r="F40" s="183">
        <v>4.2820000000000002E-3</v>
      </c>
      <c r="G40" s="183">
        <v>3.4000000000000002E-4</v>
      </c>
      <c r="H40" s="183">
        <v>6.3999999999999997E-5</v>
      </c>
      <c r="I40" s="183">
        <v>7.85E-4</v>
      </c>
      <c r="J40" s="183">
        <v>7.85E-4</v>
      </c>
      <c r="K40" s="183">
        <v>7.85E-4</v>
      </c>
      <c r="L40" s="183">
        <v>6.1899999999999998E-4</v>
      </c>
      <c r="M40" s="183">
        <v>4.8157000000000005E-2</v>
      </c>
      <c r="N40" s="183">
        <v>2.6250000000000003E-6</v>
      </c>
      <c r="O40" s="183">
        <v>8.0000000000000007E-5</v>
      </c>
      <c r="P40" s="183">
        <v>4.2400000000000001E-5</v>
      </c>
      <c r="Q40" s="183">
        <v>8.0000000000000007E-7</v>
      </c>
      <c r="R40" s="183">
        <v>4.0000000000000002E-4</v>
      </c>
      <c r="S40" s="183">
        <v>1.3599999999999999E-2</v>
      </c>
      <c r="T40" s="183">
        <v>5.5999999999999995E-4</v>
      </c>
      <c r="U40" s="183">
        <v>8.0000000000000007E-5</v>
      </c>
      <c r="V40" s="183">
        <v>8.0000000000000002E-3</v>
      </c>
      <c r="W40" s="183" t="s">
        <v>390</v>
      </c>
      <c r="X40" s="183">
        <v>2.4000000000000001E-4</v>
      </c>
      <c r="Y40" s="183">
        <v>4.0000000000000002E-4</v>
      </c>
      <c r="Z40" s="183">
        <v>2.7519999999999997E-4</v>
      </c>
      <c r="AA40" s="183">
        <v>1.696E-4</v>
      </c>
      <c r="AB40" s="183">
        <v>1.0847999999999999E-3</v>
      </c>
      <c r="AC40" s="183" t="s">
        <v>390</v>
      </c>
      <c r="AD40" s="183" t="s">
        <v>390</v>
      </c>
      <c r="AE40" s="184"/>
      <c r="AF40" s="183">
        <v>345.30799999999999</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8.849997445444572</v>
      </c>
      <c r="F41" s="183">
        <v>125.15946086194884</v>
      </c>
      <c r="G41" s="183">
        <v>11.284065908307131</v>
      </c>
      <c r="H41" s="183">
        <v>0.42484045446769508</v>
      </c>
      <c r="I41" s="183">
        <v>34.676878708465466</v>
      </c>
      <c r="J41" s="183">
        <v>35.49157549826554</v>
      </c>
      <c r="K41" s="183">
        <v>37.855658972785392</v>
      </c>
      <c r="L41" s="183">
        <v>3.0836982624089906</v>
      </c>
      <c r="M41" s="183">
        <v>591.45099385273249</v>
      </c>
      <c r="N41" s="183">
        <v>1.1571410510851348</v>
      </c>
      <c r="O41" s="183">
        <v>0.60862290894378079</v>
      </c>
      <c r="P41" s="183">
        <v>0.19941908487128346</v>
      </c>
      <c r="Q41" s="183">
        <v>0.34469799403155021</v>
      </c>
      <c r="R41" s="183">
        <v>2.5080080747941174</v>
      </c>
      <c r="S41" s="183">
        <v>0.9135064218805018</v>
      </c>
      <c r="T41" s="183">
        <v>0.43457235605387295</v>
      </c>
      <c r="U41" s="183">
        <v>0.19928980210125546</v>
      </c>
      <c r="V41" s="183">
        <v>4.5206314026410386</v>
      </c>
      <c r="W41" s="183">
        <v>4.3672880781731163</v>
      </c>
      <c r="X41" s="183">
        <v>14.30882047895442</v>
      </c>
      <c r="Y41" s="183">
        <v>8.8583707609735693</v>
      </c>
      <c r="Z41" s="183">
        <v>5.5330222625944865</v>
      </c>
      <c r="AA41" s="183">
        <v>7.052059123993363</v>
      </c>
      <c r="AB41" s="183">
        <v>35.752272626515847</v>
      </c>
      <c r="AC41" s="183">
        <v>3.2712073061804303</v>
      </c>
      <c r="AD41" s="183">
        <v>0.22968015463135708</v>
      </c>
      <c r="AE41" s="184"/>
      <c r="AF41" s="183" t="s">
        <v>390</v>
      </c>
      <c r="AG41" s="186">
        <v>20922.848225650287</v>
      </c>
      <c r="AH41" s="183">
        <v>68532.991856587134</v>
      </c>
      <c r="AI41" s="183">
        <v>80493.000000000015</v>
      </c>
      <c r="AJ41" s="186" t="s">
        <v>391</v>
      </c>
      <c r="AK41" s="185" t="s">
        <v>391</v>
      </c>
      <c r="AL41" s="160" t="s">
        <v>49</v>
      </c>
    </row>
    <row r="42" spans="1:38" s="2" customFormat="1" ht="24.75" customHeight="1" thickBot="1" x14ac:dyDescent="0.3">
      <c r="A42" s="120" t="s">
        <v>70</v>
      </c>
      <c r="B42" s="120" t="s">
        <v>107</v>
      </c>
      <c r="C42" s="121" t="s">
        <v>108</v>
      </c>
      <c r="D42" s="181"/>
      <c r="E42" s="182">
        <v>2.3532000000000001E-2</v>
      </c>
      <c r="F42" s="183">
        <v>0.37422899999999998</v>
      </c>
      <c r="G42" s="183">
        <v>1.1999999999999999E-4</v>
      </c>
      <c r="H42" s="183">
        <v>2.4000000000000001E-5</v>
      </c>
      <c r="I42" s="183">
        <v>1.3374E-2</v>
      </c>
      <c r="J42" s="183">
        <v>1.3374E-2</v>
      </c>
      <c r="K42" s="183">
        <v>1.3374E-2</v>
      </c>
      <c r="L42" s="183">
        <v>6.6600000000000003E-4</v>
      </c>
      <c r="M42" s="183">
        <v>4.4194560000000003</v>
      </c>
      <c r="N42" s="183">
        <v>2.2500000000000003E-3</v>
      </c>
      <c r="O42" s="183">
        <v>6.0000000000000002E-5</v>
      </c>
      <c r="P42" s="183">
        <v>5.2199999999999995E-5</v>
      </c>
      <c r="Q42" s="183">
        <v>1.7999999999999999E-6</v>
      </c>
      <c r="R42" s="183">
        <v>2.9999999999999997E-4</v>
      </c>
      <c r="S42" s="183">
        <v>1.0200000000000001E-2</v>
      </c>
      <c r="T42" s="183">
        <v>4.2000000000000002E-4</v>
      </c>
      <c r="U42" s="183">
        <v>6.0000000000000002E-5</v>
      </c>
      <c r="V42" s="183">
        <v>6.0000000000000001E-3</v>
      </c>
      <c r="W42" s="183" t="s">
        <v>390</v>
      </c>
      <c r="X42" s="183">
        <v>2.4000000000000001E-4</v>
      </c>
      <c r="Y42" s="183">
        <v>2.4000000000000001E-4</v>
      </c>
      <c r="Z42" s="183">
        <v>4.0799999999999996E-5</v>
      </c>
      <c r="AA42" s="183">
        <v>6.1199999999999997E-5</v>
      </c>
      <c r="AB42" s="183">
        <v>5.8199999999999994E-4</v>
      </c>
      <c r="AC42" s="183" t="s">
        <v>390</v>
      </c>
      <c r="AD42" s="183" t="s">
        <v>390</v>
      </c>
      <c r="AE42" s="184"/>
      <c r="AF42" s="182">
        <v>266.42400000000004</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2.1108825719999991</v>
      </c>
      <c r="F43" s="183">
        <v>0.98912071599999829</v>
      </c>
      <c r="G43" s="183">
        <v>0.33751990999999959</v>
      </c>
      <c r="H43" s="183">
        <v>3.0226699999999994E-4</v>
      </c>
      <c r="I43" s="183">
        <v>6.2414536999999964E-2</v>
      </c>
      <c r="J43" s="183">
        <v>7.2738946999999957E-2</v>
      </c>
      <c r="K43" s="183">
        <v>8.5616990000000046E-2</v>
      </c>
      <c r="L43" s="183">
        <v>2.0097480913999987E-3</v>
      </c>
      <c r="M43" s="183">
        <v>2.196973032999999</v>
      </c>
      <c r="N43" s="183">
        <v>9.9726230983300003E-3</v>
      </c>
      <c r="O43" s="183">
        <v>3.4553775931450014E-3</v>
      </c>
      <c r="P43" s="183">
        <v>1.8683793946159986E-3</v>
      </c>
      <c r="Q43" s="183">
        <v>3.4689395617710033E-3</v>
      </c>
      <c r="R43" s="183">
        <v>8.1393801323850021E-3</v>
      </c>
      <c r="S43" s="183">
        <v>4.6824784311380058E-3</v>
      </c>
      <c r="T43" s="183">
        <v>2.2222883831109996E-2</v>
      </c>
      <c r="U43" s="183">
        <v>3.8161312587709985E-3</v>
      </c>
      <c r="V43" s="183">
        <v>0.17837717713740814</v>
      </c>
      <c r="W43" s="183">
        <v>3.4093360029999971E-2</v>
      </c>
      <c r="X43" s="183">
        <v>2.5167492103939969E-3</v>
      </c>
      <c r="Y43" s="183">
        <v>4.1440518094359984E-3</v>
      </c>
      <c r="Z43" s="183">
        <v>1.2898701643669994E-3</v>
      </c>
      <c r="AA43" s="183">
        <v>1.0418472737549996E-3</v>
      </c>
      <c r="AB43" s="183">
        <v>8.9925184579350021E-3</v>
      </c>
      <c r="AC43" s="183">
        <v>1.5207711500000002E-3</v>
      </c>
      <c r="AD43" s="183">
        <v>4.4278732799999922E-4</v>
      </c>
      <c r="AE43" s="184"/>
      <c r="AF43" s="183">
        <v>116.88795994000004</v>
      </c>
      <c r="AG43" s="183">
        <v>40.363864</v>
      </c>
      <c r="AH43" s="183">
        <v>663.29702728099994</v>
      </c>
      <c r="AI43" s="183">
        <v>15360.139088399999</v>
      </c>
      <c r="AJ43" s="186" t="s">
        <v>391</v>
      </c>
      <c r="AK43" s="185" t="s">
        <v>391</v>
      </c>
      <c r="AL43" s="160" t="s">
        <v>49</v>
      </c>
    </row>
    <row r="44" spans="1:38" s="2" customFormat="1" ht="24.75" customHeight="1" thickBot="1" x14ac:dyDescent="0.3">
      <c r="A44" s="120" t="s">
        <v>70</v>
      </c>
      <c r="B44" s="120" t="s">
        <v>111</v>
      </c>
      <c r="C44" s="121" t="s">
        <v>112</v>
      </c>
      <c r="D44" s="181"/>
      <c r="E44" s="182">
        <v>2.332099167608181</v>
      </c>
      <c r="F44" s="183">
        <v>0.72709387872331255</v>
      </c>
      <c r="G44" s="183">
        <v>3.1700000000000001E-3</v>
      </c>
      <c r="H44" s="183">
        <v>7.0818399999999998E-3</v>
      </c>
      <c r="I44" s="183">
        <v>0.14580764365566976</v>
      </c>
      <c r="J44" s="183">
        <v>0.14580764365566976</v>
      </c>
      <c r="K44" s="183">
        <v>0.14580764365566976</v>
      </c>
      <c r="L44" s="183">
        <v>7.811855833146783E-2</v>
      </c>
      <c r="M44" s="183">
        <v>7.6304581372749025</v>
      </c>
      <c r="N44" s="183">
        <v>2.6250000000000002E-3</v>
      </c>
      <c r="O44" s="183">
        <v>2.7061000000000003E-3</v>
      </c>
      <c r="P44" s="183">
        <v>1.6668E-3</v>
      </c>
      <c r="Q44" s="183">
        <v>3.2400000000000001E-5</v>
      </c>
      <c r="R44" s="183">
        <v>9.4400000000000005E-3</v>
      </c>
      <c r="S44" s="183">
        <v>1.8323600000000002E-2</v>
      </c>
      <c r="T44" s="183">
        <v>3.1564000000000002E-3</v>
      </c>
      <c r="U44" s="183">
        <v>1.003E-4</v>
      </c>
      <c r="V44" s="183">
        <v>0.53361400000000003</v>
      </c>
      <c r="W44" s="183" t="s">
        <v>390</v>
      </c>
      <c r="X44" s="183">
        <v>9.2791000000000002E-3</v>
      </c>
      <c r="Y44" s="183">
        <v>4.0726E-4</v>
      </c>
      <c r="Z44" s="183">
        <v>1.0153400000000001E-4</v>
      </c>
      <c r="AA44" s="183">
        <v>1.6229999999999999E-4</v>
      </c>
      <c r="AB44" s="183">
        <v>9.950193999999999E-3</v>
      </c>
      <c r="AC44" s="183" t="s">
        <v>390</v>
      </c>
      <c r="AD44" s="183" t="s">
        <v>390</v>
      </c>
      <c r="AE44" s="184"/>
      <c r="AF44" s="183">
        <v>13338.581066136399</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3.2121802665985369E-2</v>
      </c>
      <c r="F46" s="182">
        <v>2.7141126571389963E-3</v>
      </c>
      <c r="G46" s="182">
        <v>7.7083988587405413E-3</v>
      </c>
      <c r="H46" s="182" t="s">
        <v>391</v>
      </c>
      <c r="I46" s="182">
        <v>1.9524636984237453E-3</v>
      </c>
      <c r="J46" s="182">
        <v>2.4477314984237457E-3</v>
      </c>
      <c r="K46" s="182">
        <v>2.6329514984237455E-3</v>
      </c>
      <c r="L46" s="182">
        <v>7.1479220241694986E-4</v>
      </c>
      <c r="M46" s="182">
        <v>1.5221311755906264E-2</v>
      </c>
      <c r="N46" s="182">
        <v>9.9084430156724714E-4</v>
      </c>
      <c r="O46" s="182">
        <v>4.3739877751684743E-4</v>
      </c>
      <c r="P46" s="182">
        <v>2.0296861761249452E-4</v>
      </c>
      <c r="Q46" s="182">
        <v>1.8709998714261009E-4</v>
      </c>
      <c r="R46" s="182">
        <v>7.8767372565401931E-4</v>
      </c>
      <c r="S46" s="182">
        <v>3.819246376940039E-4</v>
      </c>
      <c r="T46" s="182">
        <v>9.1571391616540199E-3</v>
      </c>
      <c r="U46" s="182">
        <v>1.3841209370839388E-4</v>
      </c>
      <c r="V46" s="182">
        <v>1.8642600431735854E-2</v>
      </c>
      <c r="W46" s="182">
        <v>3.2393360825167727E-3</v>
      </c>
      <c r="X46" s="182">
        <v>2.99312569608518E-4</v>
      </c>
      <c r="Y46" s="182">
        <v>4.8117932186385971E-4</v>
      </c>
      <c r="Z46" s="182">
        <v>1.501541856280447E-4</v>
      </c>
      <c r="AA46" s="182">
        <v>1.20813719337737E-4</v>
      </c>
      <c r="AB46" s="183">
        <v>1.0514597964381594E-3</v>
      </c>
      <c r="AC46" s="182">
        <v>1.50244171848E-4</v>
      </c>
      <c r="AD46" s="182">
        <v>1.1900530167505199E-4</v>
      </c>
      <c r="AE46" s="184"/>
      <c r="AF46" s="182">
        <v>40.358788399999995</v>
      </c>
      <c r="AG46" s="190" t="s">
        <v>391</v>
      </c>
      <c r="AH46" s="182">
        <v>310.52232538610093</v>
      </c>
      <c r="AI46" s="182">
        <v>29.841000000000001</v>
      </c>
      <c r="AJ46" s="190" t="s">
        <v>391</v>
      </c>
      <c r="AK46" s="185" t="s">
        <v>391</v>
      </c>
      <c r="AL46" s="160" t="s">
        <v>49</v>
      </c>
    </row>
    <row r="47" spans="1:38" s="2" customFormat="1" ht="24.75" customHeight="1" thickBot="1" x14ac:dyDescent="0.3">
      <c r="A47" s="120" t="s">
        <v>70</v>
      </c>
      <c r="B47" s="120" t="s">
        <v>117</v>
      </c>
      <c r="C47" s="121" t="s">
        <v>118</v>
      </c>
      <c r="D47" s="181"/>
      <c r="E47" s="182">
        <v>1.60287E-2</v>
      </c>
      <c r="F47" s="183">
        <v>5.353000000000001E-3</v>
      </c>
      <c r="G47" s="183">
        <v>1.8220000000000001E-3</v>
      </c>
      <c r="H47" s="183">
        <v>8.0800000000000012E-5</v>
      </c>
      <c r="I47" s="183">
        <v>9.9989999999999996E-4</v>
      </c>
      <c r="J47" s="183">
        <v>9.9989999999999996E-4</v>
      </c>
      <c r="K47" s="183">
        <v>9.9989999999999996E-4</v>
      </c>
      <c r="L47" s="183">
        <v>7.3729999999999987E-4</v>
      </c>
      <c r="M47" s="183">
        <v>6.0842399999999998E-2</v>
      </c>
      <c r="N47" s="183">
        <v>3.3749999999999999E-6</v>
      </c>
      <c r="O47" s="183">
        <v>1.01E-4</v>
      </c>
      <c r="P47" s="183">
        <v>5.3529999999999997E-5</v>
      </c>
      <c r="Q47" s="183">
        <v>1.0100000000000001E-6</v>
      </c>
      <c r="R47" s="183">
        <v>5.0500000000000002E-4</v>
      </c>
      <c r="S47" s="183">
        <v>1.7170000000000001E-2</v>
      </c>
      <c r="T47" s="183">
        <v>7.0699999999999995E-4</v>
      </c>
      <c r="U47" s="183">
        <v>1.01E-4</v>
      </c>
      <c r="V47" s="183">
        <v>1.01E-2</v>
      </c>
      <c r="W47" s="183" t="s">
        <v>390</v>
      </c>
      <c r="X47" s="183">
        <v>3.0299999999999999E-4</v>
      </c>
      <c r="Y47" s="183">
        <v>5.0500000000000002E-4</v>
      </c>
      <c r="Z47" s="183">
        <v>3.4743999999999997E-4</v>
      </c>
      <c r="AA47" s="183">
        <v>2.1411999999999996E-4</v>
      </c>
      <c r="AB47" s="183">
        <v>1.3695599999999999E-3</v>
      </c>
      <c r="AC47" s="183" t="s">
        <v>390</v>
      </c>
      <c r="AD47" s="183" t="s">
        <v>390</v>
      </c>
      <c r="AE47" s="184"/>
      <c r="AF47" s="183">
        <v>435.92599999999999</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3.3442299617356728</v>
      </c>
      <c r="G48" s="188" t="s">
        <v>391</v>
      </c>
      <c r="H48" s="188" t="s">
        <v>391</v>
      </c>
      <c r="I48" s="183">
        <v>0.18453900000000001</v>
      </c>
      <c r="J48" s="183">
        <v>1.24346</v>
      </c>
      <c r="K48" s="183">
        <v>2.664371</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30.032318</v>
      </c>
      <c r="AL48" s="160" t="s">
        <v>122</v>
      </c>
    </row>
    <row r="49" spans="1:38" s="2" customFormat="1" ht="24.75" customHeight="1" thickBot="1" x14ac:dyDescent="0.3">
      <c r="A49" s="120" t="s">
        <v>119</v>
      </c>
      <c r="B49" s="120" t="s">
        <v>123</v>
      </c>
      <c r="C49" s="121" t="s">
        <v>124</v>
      </c>
      <c r="D49" s="181"/>
      <c r="E49" s="182">
        <v>1.7960999999999998E-2</v>
      </c>
      <c r="F49" s="182">
        <v>7.6684000000000002E-2</v>
      </c>
      <c r="G49" s="182">
        <v>2.9118999999999999E-2</v>
      </c>
      <c r="H49" s="182">
        <v>1.4550000000000001E-3</v>
      </c>
      <c r="I49" s="182">
        <v>7.4633360000000037E-2</v>
      </c>
      <c r="J49" s="182">
        <v>0.10809014999999995</v>
      </c>
      <c r="K49" s="182">
        <v>0.13444299999999992</v>
      </c>
      <c r="L49" s="182">
        <v>3.6570346400000016E-2</v>
      </c>
      <c r="M49" s="182">
        <v>4.8725999999999998E-2</v>
      </c>
      <c r="N49" s="182" t="s">
        <v>390</v>
      </c>
      <c r="O49" s="182" t="s">
        <v>390</v>
      </c>
      <c r="P49" s="182" t="s">
        <v>390</v>
      </c>
      <c r="Q49" s="182" t="s">
        <v>390</v>
      </c>
      <c r="R49" s="182" t="s">
        <v>390</v>
      </c>
      <c r="S49" s="182" t="s">
        <v>390</v>
      </c>
      <c r="T49" s="182" t="s">
        <v>390</v>
      </c>
      <c r="U49" s="182" t="s">
        <v>390</v>
      </c>
      <c r="V49" s="182" t="s">
        <v>390</v>
      </c>
      <c r="W49" s="182" t="s">
        <v>390</v>
      </c>
      <c r="X49" s="182">
        <v>1.1667778081075384E-2</v>
      </c>
      <c r="Y49" s="182">
        <v>1.8932289838740585E-2</v>
      </c>
      <c r="Z49" s="182">
        <v>9.4812775231444529E-3</v>
      </c>
      <c r="AA49" s="182">
        <v>6.6923354605545127E-3</v>
      </c>
      <c r="AB49" s="183">
        <v>4.6773680903514948E-2</v>
      </c>
      <c r="AC49" s="182" t="s">
        <v>390</v>
      </c>
      <c r="AD49" s="182" t="s">
        <v>390</v>
      </c>
      <c r="AE49" s="184"/>
      <c r="AF49" s="186" t="s">
        <v>391</v>
      </c>
      <c r="AG49" s="186" t="s">
        <v>391</v>
      </c>
      <c r="AH49" s="186" t="s">
        <v>391</v>
      </c>
      <c r="AI49" s="186" t="s">
        <v>391</v>
      </c>
      <c r="AJ49" s="186" t="s">
        <v>391</v>
      </c>
      <c r="AK49" s="186">
        <v>2.3880349999999999</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5.5799999999999999E-3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6.9000000000000006E-2</v>
      </c>
      <c r="AL51" s="160" t="s">
        <v>130</v>
      </c>
    </row>
    <row r="52" spans="1:38" s="2" customFormat="1" ht="24.75" customHeight="1" thickBot="1" x14ac:dyDescent="0.3">
      <c r="A52" s="120" t="s">
        <v>119</v>
      </c>
      <c r="B52" s="123" t="s">
        <v>131</v>
      </c>
      <c r="C52" s="125" t="s">
        <v>399</v>
      </c>
      <c r="D52" s="192"/>
      <c r="E52" s="183">
        <v>8.2158999999999996E-2</v>
      </c>
      <c r="F52" s="183">
        <v>0.23614602832000001</v>
      </c>
      <c r="G52" s="183">
        <v>0.93625599999999998</v>
      </c>
      <c r="H52" s="183">
        <v>2.8E-3</v>
      </c>
      <c r="I52" s="183">
        <v>1.2576750000000001E-2</v>
      </c>
      <c r="J52" s="183">
        <v>2.1554200000000003E-2</v>
      </c>
      <c r="K52" s="183">
        <v>3.5896999999999998E-2</v>
      </c>
      <c r="L52" s="183" t="s">
        <v>391</v>
      </c>
      <c r="M52" s="183">
        <v>5.3860999999999999E-2</v>
      </c>
      <c r="N52" s="183">
        <v>2.2473E-2</v>
      </c>
      <c r="O52" s="183">
        <v>3.7454999999999997E-3</v>
      </c>
      <c r="P52" s="183">
        <v>4.4945999999999996E-3</v>
      </c>
      <c r="Q52" s="183">
        <v>7.4910000000000005E-4</v>
      </c>
      <c r="R52" s="183">
        <v>7.4910000000000005E-4</v>
      </c>
      <c r="S52" s="183">
        <v>8.9891999999999993E-3</v>
      </c>
      <c r="T52" s="183">
        <v>3.9702299999999996E-2</v>
      </c>
      <c r="U52" s="183">
        <v>7.4910000000000005E-4</v>
      </c>
      <c r="V52" s="183">
        <v>7.4909999999999994E-3</v>
      </c>
      <c r="W52" s="183">
        <v>8.9891999999999993E-3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7.4909999999999997</v>
      </c>
      <c r="AL52" s="160" t="s">
        <v>132</v>
      </c>
    </row>
    <row r="53" spans="1:38" s="2" customFormat="1" ht="24.75" customHeight="1" thickBot="1" x14ac:dyDescent="0.3">
      <c r="A53" s="120" t="s">
        <v>119</v>
      </c>
      <c r="B53" s="123" t="s">
        <v>133</v>
      </c>
      <c r="C53" s="125" t="s">
        <v>134</v>
      </c>
      <c r="D53" s="192"/>
      <c r="E53" s="188" t="s">
        <v>391</v>
      </c>
      <c r="F53" s="183">
        <v>0.20509719999999998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6.8849999999999998</v>
      </c>
      <c r="AL53" s="160" t="s">
        <v>135</v>
      </c>
    </row>
    <row r="54" spans="1:38" s="2" customFormat="1" ht="23.4" thickBot="1" x14ac:dyDescent="0.3">
      <c r="A54" s="120" t="s">
        <v>119</v>
      </c>
      <c r="B54" s="123" t="s">
        <v>136</v>
      </c>
      <c r="C54" s="125" t="s">
        <v>137</v>
      </c>
      <c r="D54" s="192"/>
      <c r="E54" s="182" t="s">
        <v>391</v>
      </c>
      <c r="F54" s="183">
        <v>0.7977062569639134</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6194.9709999999995</v>
      </c>
      <c r="AL54" s="160" t="s">
        <v>425</v>
      </c>
    </row>
    <row r="55" spans="1:38" s="2" customFormat="1" ht="24.75" customHeight="1" thickBot="1" x14ac:dyDescent="0.3">
      <c r="A55" s="120" t="s">
        <v>119</v>
      </c>
      <c r="B55" s="123" t="s">
        <v>138</v>
      </c>
      <c r="C55" s="125" t="s">
        <v>139</v>
      </c>
      <c r="D55" s="192"/>
      <c r="E55" s="182">
        <v>0.121461</v>
      </c>
      <c r="F55" s="183">
        <v>1.0098243436360639E-3</v>
      </c>
      <c r="G55" s="183">
        <v>1.781434</v>
      </c>
      <c r="H55" s="183" t="s">
        <v>390</v>
      </c>
      <c r="I55" s="183">
        <v>3.1356293856836623E-4</v>
      </c>
      <c r="J55" s="183">
        <v>5.3752264982319853E-4</v>
      </c>
      <c r="K55" s="183">
        <v>8.9587077004818516E-4</v>
      </c>
      <c r="L55" s="183">
        <v>7.5255105256407889E-5</v>
      </c>
      <c r="M55" s="183">
        <v>2.2976631062091202E-3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15.375</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2.9233950000000005E-2</v>
      </c>
      <c r="J57" s="182">
        <v>4.5709769999999983E-2</v>
      </c>
      <c r="K57" s="182">
        <v>5.9550999999999972E-2</v>
      </c>
      <c r="L57" s="182">
        <v>8.770185000000002E-4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2814.2890000000002</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1.0058999999999999E-3</v>
      </c>
      <c r="J58" s="182">
        <v>1.4268100000000001E-3</v>
      </c>
      <c r="K58" s="182">
        <v>1.681E-3</v>
      </c>
      <c r="L58" s="182">
        <v>4.6271399999999995E-6</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562.74800000000005</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2.5600029999999995E-3</v>
      </c>
      <c r="J59" s="182">
        <v>3.6325029999999992E-3</v>
      </c>
      <c r="K59" s="182">
        <v>4.2899999999999995E-3</v>
      </c>
      <c r="L59" s="182">
        <v>1.5872018599999998E-6</v>
      </c>
      <c r="M59" s="182" t="s">
        <v>390</v>
      </c>
      <c r="N59" s="182">
        <v>0.16164637318996661</v>
      </c>
      <c r="O59" s="182">
        <v>1.7087173303598734E-2</v>
      </c>
      <c r="P59" s="182">
        <v>5.2150300843722078E-3</v>
      </c>
      <c r="Q59" s="182">
        <v>6.1379297161373927E-2</v>
      </c>
      <c r="R59" s="182">
        <v>4.3570356922531153E-2</v>
      </c>
      <c r="S59" s="182">
        <v>0.60612805424394833</v>
      </c>
      <c r="T59" s="182">
        <v>5.8267563471149461E-2</v>
      </c>
      <c r="U59" s="182">
        <v>0.77852687455358283</v>
      </c>
      <c r="V59" s="182">
        <v>0.63980230945596428</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1182.3230000000001</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0.40149990000000041</v>
      </c>
      <c r="J60" s="183">
        <v>0.91462839000000051</v>
      </c>
      <c r="K60" s="183">
        <v>1.5294489999999998</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75932.099000000002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9.7346912539999997E-2</v>
      </c>
      <c r="J61" s="183">
        <v>0.97383794568000004</v>
      </c>
      <c r="K61" s="183">
        <v>2.4966887466400003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6033586</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5.0626761999999999E-2</v>
      </c>
      <c r="G63" s="182">
        <v>0.14287900000000001</v>
      </c>
      <c r="H63" s="182">
        <v>4.4889000000000012E-2</v>
      </c>
      <c r="I63" s="182">
        <v>1.9399954999999997E-2</v>
      </c>
      <c r="J63" s="182">
        <v>2.8249494999999986E-2</v>
      </c>
      <c r="K63" s="182">
        <v>3.5109999999999995E-2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0.16646900000000001</v>
      </c>
      <c r="F64" s="182" t="s">
        <v>390</v>
      </c>
      <c r="G64" s="182" t="s">
        <v>390</v>
      </c>
      <c r="H64" s="182">
        <v>1.6646899999999999E-3</v>
      </c>
      <c r="I64" s="182" t="s">
        <v>391</v>
      </c>
      <c r="J64" s="182" t="s">
        <v>391</v>
      </c>
      <c r="K64" s="182" t="s">
        <v>391</v>
      </c>
      <c r="L64" s="182" t="s">
        <v>391</v>
      </c>
      <c r="M64" s="182">
        <v>1.6646899999999999E-2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t="s">
        <v>440</v>
      </c>
      <c r="AL64" s="160" t="s">
        <v>160</v>
      </c>
    </row>
    <row r="65" spans="1:38" s="2" customFormat="1" ht="24.75" customHeight="1" thickBot="1" x14ac:dyDescent="0.3">
      <c r="A65" s="120" t="s">
        <v>53</v>
      </c>
      <c r="B65" s="123" t="s">
        <v>161</v>
      </c>
      <c r="C65" s="121" t="s">
        <v>162</v>
      </c>
      <c r="D65" s="181"/>
      <c r="E65" s="182">
        <v>0.140428</v>
      </c>
      <c r="F65" s="182" t="s">
        <v>391</v>
      </c>
      <c r="G65" s="182" t="s">
        <v>391</v>
      </c>
      <c r="H65" s="182">
        <v>1.5729E-2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439.03</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5.0665000000000002E-2</v>
      </c>
      <c r="F68" s="182" t="s">
        <v>390</v>
      </c>
      <c r="G68" s="182">
        <v>6.0292999999999999E-2</v>
      </c>
      <c r="H68" s="182" t="s">
        <v>391</v>
      </c>
      <c r="I68" s="182">
        <v>1.4772000000000003E-3</v>
      </c>
      <c r="J68" s="182">
        <v>2.1291500000000002E-3</v>
      </c>
      <c r="K68" s="182">
        <v>2.4620000000000002E-3</v>
      </c>
      <c r="L68" s="182">
        <v>2.65896E-5</v>
      </c>
      <c r="M68" s="182">
        <v>4.3890000000000005E-3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56.56</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0.64832260699999988</v>
      </c>
      <c r="F70" s="182">
        <v>1.4817742628689996</v>
      </c>
      <c r="G70" s="182">
        <v>0.94044824299999996</v>
      </c>
      <c r="H70" s="182">
        <v>2.6431E-2</v>
      </c>
      <c r="I70" s="182">
        <v>1.8039077999999997E-2</v>
      </c>
      <c r="J70" s="182">
        <v>2.9321827999999994E-2</v>
      </c>
      <c r="K70" s="182">
        <v>4.3874000000000003E-2</v>
      </c>
      <c r="L70" s="182">
        <v>3.2470340399999993E-4</v>
      </c>
      <c r="M70" s="182">
        <v>8.3546000000000023E-2</v>
      </c>
      <c r="N70" s="182" t="s">
        <v>390</v>
      </c>
      <c r="O70" s="182">
        <v>4.8180000000000006E-4</v>
      </c>
      <c r="P70" s="182">
        <v>3.0930900000000001E-2</v>
      </c>
      <c r="Q70" s="182">
        <v>1.6500000000000002E-3</v>
      </c>
      <c r="R70" s="182" t="s">
        <v>390</v>
      </c>
      <c r="S70" s="182">
        <v>3.0800000000000002E-6</v>
      </c>
      <c r="T70" s="182">
        <v>5.7096178205000006E-3</v>
      </c>
      <c r="U70" s="182" t="s">
        <v>390</v>
      </c>
      <c r="V70" s="182">
        <v>2.0680000000000002E-5</v>
      </c>
      <c r="W70" s="182">
        <v>2.2000000000000003E-9</v>
      </c>
      <c r="X70" s="182" t="s">
        <v>390</v>
      </c>
      <c r="Y70" s="182" t="s">
        <v>390</v>
      </c>
      <c r="Z70" s="182" t="s">
        <v>390</v>
      </c>
      <c r="AA70" s="182" t="s">
        <v>390</v>
      </c>
      <c r="AB70" s="183">
        <v>8.8000000000000005E-3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0.50302099999999994</v>
      </c>
      <c r="F72" s="182">
        <v>0.68809355520000004</v>
      </c>
      <c r="G72" s="182">
        <v>0.26140899999999995</v>
      </c>
      <c r="H72" s="182" t="s">
        <v>390</v>
      </c>
      <c r="I72" s="182">
        <v>0.14569708999999983</v>
      </c>
      <c r="J72" s="182">
        <v>0.21612471000000022</v>
      </c>
      <c r="K72" s="182">
        <v>0.26063200000000009</v>
      </c>
      <c r="L72" s="182">
        <v>5.2450952399999947E-4</v>
      </c>
      <c r="M72" s="182">
        <v>61.777318976000011</v>
      </c>
      <c r="N72" s="182">
        <v>2.4931759528087669</v>
      </c>
      <c r="O72" s="182">
        <v>8.9964761522704828E-2</v>
      </c>
      <c r="P72" s="182">
        <v>6.4681679171865999E-2</v>
      </c>
      <c r="Q72" s="182">
        <v>2.1316251472779043E-2</v>
      </c>
      <c r="R72" s="182">
        <v>0.31959845067565534</v>
      </c>
      <c r="S72" s="182">
        <v>6.7522520000000003E-2</v>
      </c>
      <c r="T72" s="182">
        <v>0.1805371804733939</v>
      </c>
      <c r="U72" s="182">
        <v>9.6372797482589638E-3</v>
      </c>
      <c r="V72" s="182">
        <v>5.6999408930109423</v>
      </c>
      <c r="W72" s="182">
        <v>2.1409739926563418</v>
      </c>
      <c r="X72" s="182">
        <v>1.0041696025465685E-3</v>
      </c>
      <c r="Y72" s="182">
        <v>1.1695646561507685E-2</v>
      </c>
      <c r="Z72" s="182">
        <v>4.0385410561431306E-3</v>
      </c>
      <c r="AA72" s="182">
        <v>6.2011759920494597E-4</v>
      </c>
      <c r="AB72" s="183">
        <v>1.7358474819402329E-2</v>
      </c>
      <c r="AC72" s="182" t="s">
        <v>438</v>
      </c>
      <c r="AD72" s="182">
        <v>9.6735719861553646E-2</v>
      </c>
      <c r="AE72" s="184"/>
      <c r="AF72" s="191" t="s">
        <v>391</v>
      </c>
      <c r="AG72" s="191" t="s">
        <v>391</v>
      </c>
      <c r="AH72" s="191" t="s">
        <v>391</v>
      </c>
      <c r="AI72" s="191" t="s">
        <v>391</v>
      </c>
      <c r="AJ72" s="191" t="s">
        <v>391</v>
      </c>
      <c r="AK72" s="183">
        <v>3376.1260000000002</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5.52E-5</v>
      </c>
      <c r="J73" s="182">
        <v>7.8200000000000003E-5</v>
      </c>
      <c r="K73" s="182">
        <v>9.2E-5</v>
      </c>
      <c r="L73" s="182">
        <v>5.5200000000000014E-6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3.359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4.7026800000000007E-3</v>
      </c>
      <c r="J74" s="182">
        <v>5.6558299999999997E-3</v>
      </c>
      <c r="K74" s="182">
        <v>6.3109999999999998E-3</v>
      </c>
      <c r="L74" s="182">
        <v>1.0816164000000003E-4</v>
      </c>
      <c r="M74" s="182" t="s">
        <v>390</v>
      </c>
      <c r="N74" s="182">
        <v>0.17360459520395868</v>
      </c>
      <c r="O74" s="182">
        <v>2.5493650268935793E-2</v>
      </c>
      <c r="P74" s="182">
        <v>5.1875754783938591E-2</v>
      </c>
      <c r="Q74" s="182">
        <v>3.4532344007724834E-2</v>
      </c>
      <c r="R74" s="182" t="s">
        <v>390</v>
      </c>
      <c r="S74" s="182">
        <v>1.2132400000000002E-2</v>
      </c>
      <c r="T74" s="182" t="s">
        <v>390</v>
      </c>
      <c r="U74" s="182" t="s">
        <v>390</v>
      </c>
      <c r="V74" s="182">
        <v>0.20515794197499995</v>
      </c>
      <c r="W74" s="182">
        <v>0.17091248245507024</v>
      </c>
      <c r="X74" s="182" t="s">
        <v>390</v>
      </c>
      <c r="Y74" s="182" t="s">
        <v>390</v>
      </c>
      <c r="Z74" s="182" t="s">
        <v>390</v>
      </c>
      <c r="AA74" s="182" t="s">
        <v>390</v>
      </c>
      <c r="AB74" s="182">
        <v>3.2841979314200014E-3</v>
      </c>
      <c r="AC74" s="182" t="s">
        <v>391</v>
      </c>
      <c r="AD74" s="182">
        <v>4.8002158143531995E-3</v>
      </c>
      <c r="AE74" s="184"/>
      <c r="AF74" s="191" t="s">
        <v>391</v>
      </c>
      <c r="AG74" s="191" t="s">
        <v>391</v>
      </c>
      <c r="AH74" s="191" t="s">
        <v>391</v>
      </c>
      <c r="AI74" s="191" t="s">
        <v>391</v>
      </c>
      <c r="AJ74" s="191" t="s">
        <v>391</v>
      </c>
      <c r="AK74" s="186">
        <v>139.71566000000001</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1.9259999999999999E-4</v>
      </c>
      <c r="J75" s="194">
        <v>2.7284999999999994E-4</v>
      </c>
      <c r="K75" s="194">
        <v>3.2100000000000005E-4</v>
      </c>
      <c r="L75" s="194" t="s">
        <v>390</v>
      </c>
      <c r="M75" s="194" t="s">
        <v>390</v>
      </c>
      <c r="N75" s="194">
        <v>1.8450459999999999E-3</v>
      </c>
      <c r="O75" s="194">
        <v>1.1878036353747932E-3</v>
      </c>
      <c r="P75" s="194">
        <v>1.0911699810829982E-2</v>
      </c>
      <c r="Q75" s="194">
        <v>7.2142950271931897E-4</v>
      </c>
      <c r="R75" s="194" t="s">
        <v>390</v>
      </c>
      <c r="S75" s="194" t="s">
        <v>390</v>
      </c>
      <c r="T75" s="194" t="s">
        <v>390</v>
      </c>
      <c r="U75" s="194" t="s">
        <v>390</v>
      </c>
      <c r="V75" s="194">
        <v>3.4446238974358973E-3</v>
      </c>
      <c r="W75" s="194">
        <v>5.989310785055569E-4</v>
      </c>
      <c r="X75" s="194" t="s">
        <v>390</v>
      </c>
      <c r="Y75" s="194" t="s">
        <v>390</v>
      </c>
      <c r="Z75" s="194" t="s">
        <v>390</v>
      </c>
      <c r="AA75" s="194" t="s">
        <v>390</v>
      </c>
      <c r="AB75" s="183">
        <v>6.6853245589973971E-8</v>
      </c>
      <c r="AC75" s="194" t="s">
        <v>390</v>
      </c>
      <c r="AD75" s="194">
        <v>1.4423201560652635E-5</v>
      </c>
      <c r="AE75" s="184"/>
      <c r="AF75" s="191" t="s">
        <v>391</v>
      </c>
      <c r="AG75" s="191" t="s">
        <v>391</v>
      </c>
      <c r="AH75" s="191" t="s">
        <v>391</v>
      </c>
      <c r="AI75" s="191" t="s">
        <v>391</v>
      </c>
      <c r="AJ75" s="191" t="s">
        <v>391</v>
      </c>
      <c r="AK75" s="190">
        <v>7.59598</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8.2386000000000004E-4</v>
      </c>
      <c r="J76" s="183">
        <v>1.11016E-3</v>
      </c>
      <c r="K76" s="183">
        <v>1.2800000000000001E-3</v>
      </c>
      <c r="L76" s="183" t="s">
        <v>390</v>
      </c>
      <c r="M76" s="182" t="s">
        <v>390</v>
      </c>
      <c r="N76" s="183">
        <v>0.3024993910399999</v>
      </c>
      <c r="O76" s="183">
        <v>1.353674E-3</v>
      </c>
      <c r="P76" s="183">
        <v>1.1276174E-2</v>
      </c>
      <c r="Q76" s="183">
        <v>0.13994507799999997</v>
      </c>
      <c r="R76" s="183">
        <v>0.20561354676799998</v>
      </c>
      <c r="S76" s="183">
        <v>4.5822589120000003E-3</v>
      </c>
      <c r="T76" s="183">
        <v>0.13594906528</v>
      </c>
      <c r="U76" s="183">
        <v>2.1879519200000003E-3</v>
      </c>
      <c r="V76" s="183">
        <v>0.36719268767999996</v>
      </c>
      <c r="W76" s="183">
        <v>3.429999999999999E-2</v>
      </c>
      <c r="X76" s="183" t="s">
        <v>390</v>
      </c>
      <c r="Y76" s="183" t="s">
        <v>390</v>
      </c>
      <c r="Z76" s="183" t="s">
        <v>390</v>
      </c>
      <c r="AA76" s="183" t="s">
        <v>390</v>
      </c>
      <c r="AB76" s="183">
        <v>1.2248040000000001E-4</v>
      </c>
      <c r="AC76" s="183" t="s">
        <v>390</v>
      </c>
      <c r="AD76" s="183">
        <v>3.0379999999999997E-5</v>
      </c>
      <c r="AE76" s="184"/>
      <c r="AF76" s="191" t="s">
        <v>391</v>
      </c>
      <c r="AG76" s="191" t="s">
        <v>391</v>
      </c>
      <c r="AH76" s="191" t="s">
        <v>391</v>
      </c>
      <c r="AI76" s="191" t="s">
        <v>391</v>
      </c>
      <c r="AJ76" s="191" t="s">
        <v>391</v>
      </c>
      <c r="AK76" s="183">
        <v>54.779059999999994</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0.28674799999999995</v>
      </c>
      <c r="O77" s="194">
        <v>6.9423200000000004E-2</v>
      </c>
      <c r="P77" s="194">
        <v>4.5276000000000002E-4</v>
      </c>
      <c r="Q77" s="194">
        <v>9.0551999999999994E-3</v>
      </c>
      <c r="R77" s="194" t="s">
        <v>390</v>
      </c>
      <c r="S77" s="194" t="s">
        <v>390</v>
      </c>
      <c r="T77" s="194" t="s">
        <v>390</v>
      </c>
      <c r="U77" s="194" t="s">
        <v>390</v>
      </c>
      <c r="V77" s="194">
        <v>4.1551999999999999E-2</v>
      </c>
      <c r="W77" s="194">
        <v>1.5091999999999998E-3</v>
      </c>
      <c r="X77" s="194" t="s">
        <v>390</v>
      </c>
      <c r="Y77" s="194" t="s">
        <v>390</v>
      </c>
      <c r="Z77" s="194" t="s">
        <v>390</v>
      </c>
      <c r="AA77" s="194" t="s">
        <v>390</v>
      </c>
      <c r="AB77" s="183" t="s">
        <v>390</v>
      </c>
      <c r="AC77" s="194" t="s">
        <v>390</v>
      </c>
      <c r="AD77" s="194">
        <v>1.0866239999999999E-6</v>
      </c>
      <c r="AE77" s="184"/>
      <c r="AF77" s="191" t="s">
        <v>391</v>
      </c>
      <c r="AG77" s="191" t="s">
        <v>391</v>
      </c>
      <c r="AH77" s="191" t="s">
        <v>391</v>
      </c>
      <c r="AI77" s="191" t="s">
        <v>391</v>
      </c>
      <c r="AJ77" s="191" t="s">
        <v>391</v>
      </c>
      <c r="AK77" s="186">
        <v>0.30184</v>
      </c>
      <c r="AL77" s="160" t="s">
        <v>196</v>
      </c>
    </row>
    <row r="78" spans="1:38" s="2" customFormat="1" ht="24.75" customHeight="1" thickBot="1" x14ac:dyDescent="0.3">
      <c r="A78" s="120" t="s">
        <v>53</v>
      </c>
      <c r="B78" s="120" t="s">
        <v>197</v>
      </c>
      <c r="C78" s="121" t="s">
        <v>198</v>
      </c>
      <c r="D78" s="181"/>
      <c r="E78" s="182" t="s">
        <v>390</v>
      </c>
      <c r="F78" s="182" t="s">
        <v>390</v>
      </c>
      <c r="G78" s="182">
        <v>1.6950000000000001E-3</v>
      </c>
      <c r="H78" s="182" t="s">
        <v>390</v>
      </c>
      <c r="I78" s="182">
        <v>1.5072999999999998E-3</v>
      </c>
      <c r="J78" s="182">
        <v>3.6694799999999993E-3</v>
      </c>
      <c r="K78" s="182">
        <v>6.3299999999999997E-3</v>
      </c>
      <c r="L78" s="182">
        <v>1.5073E-6</v>
      </c>
      <c r="M78" s="182" t="s">
        <v>390</v>
      </c>
      <c r="N78" s="182">
        <v>3.7498788447233047E-3</v>
      </c>
      <c r="O78" s="182">
        <v>3.068576742829306E-4</v>
      </c>
      <c r="P78" s="182">
        <v>4.8877989999999982E-4</v>
      </c>
      <c r="Q78" s="182">
        <v>4.0603668998930536E-4</v>
      </c>
      <c r="R78" s="182" t="s">
        <v>390</v>
      </c>
      <c r="S78" s="182">
        <v>1.9157533473538582E-3</v>
      </c>
      <c r="T78" s="182">
        <v>2.7626689999999993E-3</v>
      </c>
      <c r="U78" s="182" t="s">
        <v>390</v>
      </c>
      <c r="V78" s="182">
        <v>3.068576742829306E-4</v>
      </c>
      <c r="W78" s="182">
        <v>1.0625649999999998</v>
      </c>
      <c r="X78" s="182" t="s">
        <v>390</v>
      </c>
      <c r="Y78" s="182" t="s">
        <v>390</v>
      </c>
      <c r="Z78" s="182" t="s">
        <v>390</v>
      </c>
      <c r="AA78" s="182" t="s">
        <v>390</v>
      </c>
      <c r="AB78" s="183">
        <v>2.7331391343413875E-5</v>
      </c>
      <c r="AC78" s="182" t="s">
        <v>390</v>
      </c>
      <c r="AD78" s="182">
        <v>7.8629809999999984E-5</v>
      </c>
      <c r="AE78" s="184"/>
      <c r="AF78" s="186" t="s">
        <v>391</v>
      </c>
      <c r="AG78" s="186" t="s">
        <v>391</v>
      </c>
      <c r="AH78" s="186" t="s">
        <v>391</v>
      </c>
      <c r="AI78" s="186" t="s">
        <v>391</v>
      </c>
      <c r="AJ78" s="186" t="s">
        <v>391</v>
      </c>
      <c r="AK78" s="186">
        <v>21.251299999999997</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0.120367</v>
      </c>
      <c r="F80" s="182">
        <v>0.21500949782500001</v>
      </c>
      <c r="G80" s="182">
        <v>9.979E-3</v>
      </c>
      <c r="H80" s="182">
        <v>4.1400000000000003E-4</v>
      </c>
      <c r="I80" s="182">
        <v>5.9616698000000037E-2</v>
      </c>
      <c r="J80" s="182">
        <v>9.533141799999989E-2</v>
      </c>
      <c r="K80" s="182">
        <v>0.13104900000000008</v>
      </c>
      <c r="L80" s="182">
        <v>2.1173561734293076E-7</v>
      </c>
      <c r="M80" s="182">
        <v>0.14136700000000002</v>
      </c>
      <c r="N80" s="183">
        <v>4.3276799999999999E-4</v>
      </c>
      <c r="O80" s="183">
        <v>4.5901794679999999E-4</v>
      </c>
      <c r="P80" s="183" t="s">
        <v>390</v>
      </c>
      <c r="Q80" s="183" t="s">
        <v>390</v>
      </c>
      <c r="R80" s="183">
        <v>4.2545311339999996E-2</v>
      </c>
      <c r="S80" s="183">
        <v>7.7325132079999991E-3</v>
      </c>
      <c r="T80" s="183">
        <v>7.4827585419999995E-2</v>
      </c>
      <c r="U80" s="183" t="s">
        <v>390</v>
      </c>
      <c r="V80" s="183">
        <v>1.2669158739257171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13.381</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0.36701705376000004</v>
      </c>
      <c r="G83" s="183" t="s">
        <v>390</v>
      </c>
      <c r="H83" s="183" t="s">
        <v>391</v>
      </c>
      <c r="I83" s="183">
        <v>5.7988694494080006E-2</v>
      </c>
      <c r="J83" s="183">
        <v>0.38757000877056003</v>
      </c>
      <c r="K83" s="183">
        <v>1.3579630989120002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0.40517971200000003</v>
      </c>
      <c r="AL83" s="160" t="s">
        <v>385</v>
      </c>
    </row>
    <row r="84" spans="1:38" s="2" customFormat="1" ht="24.75" customHeight="1" thickBot="1" x14ac:dyDescent="0.3">
      <c r="A84" s="120" t="s">
        <v>53</v>
      </c>
      <c r="B84" s="129" t="s">
        <v>213</v>
      </c>
      <c r="C84" s="130" t="s">
        <v>214</v>
      </c>
      <c r="D84" s="122"/>
      <c r="E84" s="183" t="s">
        <v>390</v>
      </c>
      <c r="F84" s="183">
        <v>1.165E-3</v>
      </c>
      <c r="G84" s="183" t="s">
        <v>391</v>
      </c>
      <c r="H84" s="183" t="s">
        <v>391</v>
      </c>
      <c r="I84" s="183">
        <v>3.367E-4</v>
      </c>
      <c r="J84" s="183">
        <v>5.7720000000000004E-4</v>
      </c>
      <c r="K84" s="183">
        <v>9.6199999999999996E-4</v>
      </c>
      <c r="L84" s="183">
        <v>4.3770999999999995E-8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18.539000000000001</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2.012</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2.2200000000000001E-2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5.9669999999999996</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2.0230000000000001</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5.3049999999999997</v>
      </c>
      <c r="G90" s="183" t="s">
        <v>391</v>
      </c>
      <c r="H90" s="183" t="s">
        <v>391</v>
      </c>
      <c r="I90" s="183">
        <v>6.7501000000000002E-3</v>
      </c>
      <c r="J90" s="183">
        <v>1.0263049999999998E-2</v>
      </c>
      <c r="K90" s="183">
        <v>1.3345999999999993E-2</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3.0799002820000001E-2</v>
      </c>
      <c r="F91" s="183">
        <v>0.1204780293</v>
      </c>
      <c r="G91" s="183">
        <v>1.5884088639999999E-2</v>
      </c>
      <c r="H91" s="183">
        <v>6.7855954875000013E-2</v>
      </c>
      <c r="I91" s="183">
        <v>0.71465776357999999</v>
      </c>
      <c r="J91" s="183">
        <v>0.96701490694000003</v>
      </c>
      <c r="K91" s="183">
        <v>1.0191378600600001</v>
      </c>
      <c r="L91" s="183" t="s">
        <v>390</v>
      </c>
      <c r="M91" s="183">
        <v>0.93853723955000001</v>
      </c>
      <c r="N91" s="183">
        <v>4.1235514879999995</v>
      </c>
      <c r="O91" s="183">
        <v>9.6078750860000006E-2</v>
      </c>
      <c r="P91" s="183">
        <v>2.9979902399999997E-4</v>
      </c>
      <c r="Q91" s="183">
        <v>6.9953105599999997E-3</v>
      </c>
      <c r="R91" s="183">
        <v>8.2050259199999975E-2</v>
      </c>
      <c r="S91" s="183">
        <v>2.4235711035</v>
      </c>
      <c r="T91" s="183">
        <v>0.20193620774999999</v>
      </c>
      <c r="U91" s="183" t="s">
        <v>390</v>
      </c>
      <c r="V91" s="183">
        <v>1.4116515677499997</v>
      </c>
      <c r="W91" s="183">
        <v>1.6350832500000002E-3</v>
      </c>
      <c r="X91" s="183">
        <v>1.8149424075000003E-3</v>
      </c>
      <c r="Y91" s="183">
        <v>7.3578746249999989E-4</v>
      </c>
      <c r="Z91" s="183">
        <v>7.3578746249999989E-4</v>
      </c>
      <c r="AA91" s="183">
        <v>7.3578746249999989E-4</v>
      </c>
      <c r="AB91" s="183">
        <v>4.0223047949999998E-3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8.6610000000000003E-3</v>
      </c>
      <c r="G92" s="194" t="s">
        <v>390</v>
      </c>
      <c r="H92" s="194" t="s">
        <v>390</v>
      </c>
      <c r="I92" s="194">
        <v>1.1768499999999999E-3</v>
      </c>
      <c r="J92" s="194">
        <v>1.7503500000000003E-3</v>
      </c>
      <c r="K92" s="194">
        <v>2.294E-3</v>
      </c>
      <c r="L92" s="194">
        <v>3.0598099999999994E-5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800.21900099999993</v>
      </c>
      <c r="AL92" s="160" t="s">
        <v>231</v>
      </c>
    </row>
    <row r="93" spans="1:38" s="2" customFormat="1" ht="24.75" customHeight="1" thickBot="1" x14ac:dyDescent="0.3">
      <c r="A93" s="120" t="s">
        <v>53</v>
      </c>
      <c r="B93" s="123" t="s">
        <v>232</v>
      </c>
      <c r="C93" s="121" t="s">
        <v>405</v>
      </c>
      <c r="D93" s="189"/>
      <c r="E93" s="194" t="s">
        <v>391</v>
      </c>
      <c r="F93" s="182">
        <v>2.9282897321499997</v>
      </c>
      <c r="G93" s="194" t="s">
        <v>391</v>
      </c>
      <c r="H93" s="194" t="s">
        <v>391</v>
      </c>
      <c r="I93" s="182">
        <v>1.6136290229508195E-2</v>
      </c>
      <c r="J93" s="182">
        <v>4.2796247999999995E-2</v>
      </c>
      <c r="K93" s="182">
        <v>7.0157783606557361E-2</v>
      </c>
      <c r="L93" s="182" t="s">
        <v>390</v>
      </c>
      <c r="M93" s="194" t="s">
        <v>391</v>
      </c>
      <c r="N93" s="194" t="s">
        <v>391</v>
      </c>
      <c r="O93" s="194" t="s">
        <v>391</v>
      </c>
      <c r="P93" s="194" t="s">
        <v>391</v>
      </c>
      <c r="Q93" s="194" t="s">
        <v>391</v>
      </c>
      <c r="R93" s="194" t="s">
        <v>391</v>
      </c>
      <c r="S93" s="194" t="s">
        <v>391</v>
      </c>
      <c r="T93" s="194" t="s">
        <v>391</v>
      </c>
      <c r="U93" s="194" t="s">
        <v>391</v>
      </c>
      <c r="V93" s="194" t="s">
        <v>391</v>
      </c>
      <c r="W93" s="194">
        <v>0.67069151692008389</v>
      </c>
      <c r="X93" s="194" t="s">
        <v>390</v>
      </c>
      <c r="Y93" s="194" t="s">
        <v>390</v>
      </c>
      <c r="Z93" s="194" t="s">
        <v>390</v>
      </c>
      <c r="AA93" s="194" t="s">
        <v>390</v>
      </c>
      <c r="AB93" s="183">
        <v>1.9088912404648543E-4</v>
      </c>
      <c r="AC93" s="194">
        <v>0.1341383033840168</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9.0300779999999983E-2</v>
      </c>
      <c r="G95" s="195" t="s">
        <v>390</v>
      </c>
      <c r="H95" s="195" t="s">
        <v>390</v>
      </c>
      <c r="I95" s="182">
        <v>6.7109766999999973E-2</v>
      </c>
      <c r="J95" s="182">
        <v>0.10801408799999984</v>
      </c>
      <c r="K95" s="182">
        <v>0.15809100000000009</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4.7507999999999988E-2</v>
      </c>
      <c r="F98" s="182">
        <v>0.2486092949999999</v>
      </c>
      <c r="G98" s="182">
        <v>1.8180999999999996E-2</v>
      </c>
      <c r="H98" s="182">
        <v>3.0992000000000002E-2</v>
      </c>
      <c r="I98" s="182">
        <v>5.8797991000000084E-2</v>
      </c>
      <c r="J98" s="182">
        <v>9.0720552999999732E-2</v>
      </c>
      <c r="K98" s="182">
        <v>0.12759200000000012</v>
      </c>
      <c r="L98" s="182" t="s">
        <v>391</v>
      </c>
      <c r="M98" s="182">
        <v>1.7357999999999995E-2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0.24472789439246406</v>
      </c>
      <c r="F99" s="183">
        <v>10.106360741212965</v>
      </c>
      <c r="G99" s="183" t="s">
        <v>391</v>
      </c>
      <c r="H99" s="183">
        <v>9.0041014679638192</v>
      </c>
      <c r="I99" s="183">
        <v>0.14664059999999998</v>
      </c>
      <c r="J99" s="183">
        <v>0.22532579999999999</v>
      </c>
      <c r="K99" s="183">
        <v>0.49357079999999998</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357660</v>
      </c>
      <c r="AL99" s="160" t="s">
        <v>245</v>
      </c>
    </row>
    <row r="100" spans="1:38" s="2" customFormat="1" ht="24.75" customHeight="1" thickBot="1" x14ac:dyDescent="0.3">
      <c r="A100" s="120" t="s">
        <v>243</v>
      </c>
      <c r="B100" s="120" t="s">
        <v>246</v>
      </c>
      <c r="C100" s="121" t="s">
        <v>408</v>
      </c>
      <c r="D100" s="196"/>
      <c r="E100" s="197">
        <v>0.32366036586083513</v>
      </c>
      <c r="F100" s="183">
        <v>10.799894820144516</v>
      </c>
      <c r="G100" s="183" t="s">
        <v>391</v>
      </c>
      <c r="H100" s="183">
        <v>9.1693555504877704</v>
      </c>
      <c r="I100" s="183">
        <v>0.18214739999999996</v>
      </c>
      <c r="J100" s="183">
        <v>0.27322109999999999</v>
      </c>
      <c r="K100" s="183">
        <v>0.59703869999999992</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1011929.9999999999</v>
      </c>
      <c r="AL100" s="160" t="s">
        <v>245</v>
      </c>
    </row>
    <row r="101" spans="1:38" s="2" customFormat="1" ht="24.75" customHeight="1" thickBot="1" x14ac:dyDescent="0.3">
      <c r="A101" s="120" t="s">
        <v>243</v>
      </c>
      <c r="B101" s="120" t="s">
        <v>247</v>
      </c>
      <c r="C101" s="121" t="s">
        <v>248</v>
      </c>
      <c r="D101" s="196"/>
      <c r="E101" s="197">
        <v>7.3122872529049997E-3</v>
      </c>
      <c r="F101" s="183">
        <v>0.10505490983000808</v>
      </c>
      <c r="G101" s="183" t="s">
        <v>391</v>
      </c>
      <c r="H101" s="183">
        <v>0.20313639615391998</v>
      </c>
      <c r="I101" s="183">
        <v>3.5831599999999997E-3</v>
      </c>
      <c r="J101" s="183">
        <v>1.0749479999999999E-2</v>
      </c>
      <c r="K101" s="183">
        <v>2.5082120000000003E-2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179158</v>
      </c>
      <c r="AL101" s="160" t="s">
        <v>245</v>
      </c>
    </row>
    <row r="102" spans="1:38" s="2" customFormat="1" ht="24.75" customHeight="1" thickBot="1" x14ac:dyDescent="0.3">
      <c r="A102" s="120" t="s">
        <v>243</v>
      </c>
      <c r="B102" s="120" t="s">
        <v>249</v>
      </c>
      <c r="C102" s="121" t="s">
        <v>409</v>
      </c>
      <c r="D102" s="196"/>
      <c r="E102" s="197">
        <v>6.7155907646725022E-2</v>
      </c>
      <c r="F102" s="183">
        <v>0.76760650277545539</v>
      </c>
      <c r="G102" s="183" t="s">
        <v>391</v>
      </c>
      <c r="H102" s="183">
        <v>4.5317225591286396</v>
      </c>
      <c r="I102" s="183">
        <v>8.6539200000000007E-3</v>
      </c>
      <c r="J102" s="183">
        <v>0.19433050000000002</v>
      </c>
      <c r="K102" s="183">
        <v>1.3789377</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1362380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1.0457213103932856E-3</v>
      </c>
      <c r="F104" s="183">
        <v>1.1206495492604999E-2</v>
      </c>
      <c r="G104" s="183" t="s">
        <v>391</v>
      </c>
      <c r="H104" s="183">
        <v>2.5801285183945429E-2</v>
      </c>
      <c r="I104" s="183">
        <v>5.7514000000000003E-4</v>
      </c>
      <c r="J104" s="183">
        <v>1.7254199999999999E-3</v>
      </c>
      <c r="K104" s="183">
        <v>4.0259800000000002E-3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28757</v>
      </c>
      <c r="AL104" s="160" t="s">
        <v>245</v>
      </c>
    </row>
    <row r="105" spans="1:38" s="2" customFormat="1" ht="24.75" customHeight="1" thickBot="1" x14ac:dyDescent="0.3">
      <c r="A105" s="120" t="s">
        <v>243</v>
      </c>
      <c r="B105" s="120" t="s">
        <v>254</v>
      </c>
      <c r="C105" s="121" t="s">
        <v>255</v>
      </c>
      <c r="D105" s="196"/>
      <c r="E105" s="197">
        <v>9.05096622901971E-3</v>
      </c>
      <c r="F105" s="183">
        <v>0.22939828351726255</v>
      </c>
      <c r="G105" s="183" t="s">
        <v>391</v>
      </c>
      <c r="H105" s="183">
        <v>0.26266959561025011</v>
      </c>
      <c r="I105" s="183">
        <v>5.1921800000000002E-3</v>
      </c>
      <c r="J105" s="183">
        <v>8.1591400000000005E-3</v>
      </c>
      <c r="K105" s="183">
        <v>1.780176E-2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37087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1.7188875861081119E-2</v>
      </c>
      <c r="F107" s="183">
        <v>0.30086512909728297</v>
      </c>
      <c r="G107" s="183" t="s">
        <v>391</v>
      </c>
      <c r="H107" s="183">
        <v>1.6791389774348597</v>
      </c>
      <c r="I107" s="183">
        <v>2.2029422999999999E-2</v>
      </c>
      <c r="J107" s="183">
        <v>0.29372564000000001</v>
      </c>
      <c r="K107" s="183">
        <v>1.39519679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7343141</v>
      </c>
      <c r="AL107" s="160" t="s">
        <v>245</v>
      </c>
    </row>
    <row r="108" spans="1:38" s="2" customFormat="1" ht="24.75" customHeight="1" thickBot="1" x14ac:dyDescent="0.3">
      <c r="A108" s="132" t="s">
        <v>243</v>
      </c>
      <c r="B108" s="120" t="s">
        <v>259</v>
      </c>
      <c r="C108" s="133" t="s">
        <v>411</v>
      </c>
      <c r="D108" s="196"/>
      <c r="E108" s="197">
        <v>5.7106413282927392E-2</v>
      </c>
      <c r="F108" s="183">
        <v>1.7769129704254563</v>
      </c>
      <c r="G108" s="183" t="s">
        <v>391</v>
      </c>
      <c r="H108" s="183">
        <v>1.4835375245802818</v>
      </c>
      <c r="I108" s="183">
        <v>2.7223743999999998E-2</v>
      </c>
      <c r="J108" s="183">
        <v>0.27223744</v>
      </c>
      <c r="K108" s="183">
        <v>0.54447487999999999</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13611872</v>
      </c>
      <c r="AL108" s="160" t="s">
        <v>245</v>
      </c>
    </row>
    <row r="109" spans="1:38" s="2" customFormat="1" ht="24.75" customHeight="1" thickBot="1" x14ac:dyDescent="0.3">
      <c r="A109" s="132" t="s">
        <v>243</v>
      </c>
      <c r="B109" s="120" t="s">
        <v>260</v>
      </c>
      <c r="C109" s="133" t="s">
        <v>412</v>
      </c>
      <c r="D109" s="196"/>
      <c r="E109" s="197">
        <v>5.5947891556616417E-3</v>
      </c>
      <c r="F109" s="183">
        <v>9.9372159817979991E-2</v>
      </c>
      <c r="G109" s="183" t="s">
        <v>391</v>
      </c>
      <c r="H109" s="183">
        <v>0.15934070550114596</v>
      </c>
      <c r="I109" s="183">
        <v>7.3564000000000008E-3</v>
      </c>
      <c r="J109" s="183">
        <v>4.0460199999999995E-2</v>
      </c>
      <c r="K109" s="183">
        <v>4.0460199999999995E-2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367820</v>
      </c>
      <c r="AL109" s="160" t="s">
        <v>245</v>
      </c>
    </row>
    <row r="110" spans="1:38" s="2" customFormat="1" ht="24.75" customHeight="1" thickBot="1" x14ac:dyDescent="0.3">
      <c r="A110" s="132" t="s">
        <v>243</v>
      </c>
      <c r="B110" s="120" t="s">
        <v>261</v>
      </c>
      <c r="C110" s="134" t="s">
        <v>413</v>
      </c>
      <c r="D110" s="196"/>
      <c r="E110" s="197">
        <v>2.93442805421292E-3</v>
      </c>
      <c r="F110" s="183">
        <v>7.813168650061405E-4</v>
      </c>
      <c r="G110" s="183" t="s">
        <v>391</v>
      </c>
      <c r="H110" s="183">
        <v>6.6318298392926134E-2</v>
      </c>
      <c r="I110" s="183">
        <v>1.276503E-2</v>
      </c>
      <c r="J110" s="183">
        <v>8.9832060000000005E-2</v>
      </c>
      <c r="K110" s="183">
        <v>8.9832060000000005E-2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630304</v>
      </c>
      <c r="AL110" s="160" t="s">
        <v>245</v>
      </c>
    </row>
    <row r="111" spans="1:38" s="2" customFormat="1" ht="24.75" customHeight="1" thickBot="1" x14ac:dyDescent="0.3">
      <c r="A111" s="120" t="s">
        <v>243</v>
      </c>
      <c r="B111" s="120" t="s">
        <v>262</v>
      </c>
      <c r="C111" s="121" t="s">
        <v>414</v>
      </c>
      <c r="D111" s="196"/>
      <c r="E111" s="197">
        <v>8.3358906595092954E-5</v>
      </c>
      <c r="F111" s="183">
        <v>6.0190035920000006E-6</v>
      </c>
      <c r="G111" s="183" t="s">
        <v>391</v>
      </c>
      <c r="H111" s="183">
        <v>1.4186739433644242E-3</v>
      </c>
      <c r="I111" s="183">
        <v>1.5231299999999999E-5</v>
      </c>
      <c r="J111" s="183">
        <v>7.7607099999999998E-5</v>
      </c>
      <c r="K111" s="183">
        <v>7.7607099999999998E-5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7253</v>
      </c>
      <c r="AL111" s="160" t="s">
        <v>245</v>
      </c>
    </row>
    <row r="112" spans="1:38" s="2" customFormat="1" ht="24.75" customHeight="1" thickBot="1" x14ac:dyDescent="0.3">
      <c r="A112" s="120" t="s">
        <v>263</v>
      </c>
      <c r="B112" s="120" t="s">
        <v>264</v>
      </c>
      <c r="C112" s="121" t="s">
        <v>265</v>
      </c>
      <c r="D112" s="181"/>
      <c r="E112" s="183">
        <v>11.462666666666664</v>
      </c>
      <c r="F112" s="183" t="s">
        <v>390</v>
      </c>
      <c r="G112" s="183" t="s">
        <v>391</v>
      </c>
      <c r="H112" s="183">
        <v>23.586267558900097</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286.56666666666661</v>
      </c>
      <c r="AL112" s="160" t="s">
        <v>430</v>
      </c>
    </row>
    <row r="113" spans="1:38" s="2" customFormat="1" ht="24.75" customHeight="1" thickBot="1" x14ac:dyDescent="0.3">
      <c r="A113" s="120" t="s">
        <v>263</v>
      </c>
      <c r="B113" s="135" t="s">
        <v>266</v>
      </c>
      <c r="C113" s="136" t="s">
        <v>267</v>
      </c>
      <c r="D113" s="181"/>
      <c r="E113" s="182">
        <v>3.812894313342384</v>
      </c>
      <c r="F113" s="183">
        <v>11.118074923558341</v>
      </c>
      <c r="G113" s="183" t="s">
        <v>391</v>
      </c>
      <c r="H113" s="183">
        <v>13.233638978082999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95.322357833559607</v>
      </c>
      <c r="AL113" s="160" t="s">
        <v>385</v>
      </c>
    </row>
    <row r="114" spans="1:38" s="2" customFormat="1" ht="24.75" customHeight="1" thickBot="1" x14ac:dyDescent="0.3">
      <c r="A114" s="120" t="s">
        <v>263</v>
      </c>
      <c r="B114" s="135" t="s">
        <v>268</v>
      </c>
      <c r="C114" s="136" t="s">
        <v>415</v>
      </c>
      <c r="D114" s="181"/>
      <c r="E114" s="182">
        <v>9.3633680000000011E-2</v>
      </c>
      <c r="F114" s="183" t="s">
        <v>391</v>
      </c>
      <c r="G114" s="183" t="s">
        <v>391</v>
      </c>
      <c r="H114" s="183">
        <v>0.30430946000000003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2.3408419999999999</v>
      </c>
      <c r="AL114" s="160" t="s">
        <v>385</v>
      </c>
    </row>
    <row r="115" spans="1:38" s="2" customFormat="1" ht="24.75" customHeight="1" thickBot="1" x14ac:dyDescent="0.3">
      <c r="A115" s="120" t="s">
        <v>263</v>
      </c>
      <c r="B115" s="135" t="s">
        <v>269</v>
      </c>
      <c r="C115" s="136" t="s">
        <v>270</v>
      </c>
      <c r="D115" s="181"/>
      <c r="E115" s="182">
        <v>0.4907846994817216</v>
      </c>
      <c r="F115" s="183" t="s">
        <v>391</v>
      </c>
      <c r="G115" s="183" t="s">
        <v>391</v>
      </c>
      <c r="H115" s="183">
        <v>0.9815693989634432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12.269617487043041</v>
      </c>
      <c r="AL115" s="160" t="s">
        <v>385</v>
      </c>
    </row>
    <row r="116" spans="1:38" s="2" customFormat="1" ht="24.75" customHeight="1" thickBot="1" x14ac:dyDescent="0.3">
      <c r="A116" s="120" t="s">
        <v>263</v>
      </c>
      <c r="B116" s="120" t="s">
        <v>271</v>
      </c>
      <c r="C116" s="125" t="s">
        <v>416</v>
      </c>
      <c r="D116" s="181"/>
      <c r="E116" s="182">
        <v>0.74239060338034768</v>
      </c>
      <c r="F116" s="183">
        <v>4.2566607164439392E-2</v>
      </c>
      <c r="G116" s="183" t="s">
        <v>391</v>
      </c>
      <c r="H116" s="183">
        <v>1.9827469715203245</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17.774486457333698</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2.1061772716413829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41.793112017546989</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0.36261312172030169</v>
      </c>
      <c r="J119" s="183">
        <v>6.3408810554604829</v>
      </c>
      <c r="K119" s="183">
        <v>6.3408810554604829</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1.8241794927515413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0.20810000000000001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2.15473159529264</v>
      </c>
      <c r="G125" s="187" t="s">
        <v>391</v>
      </c>
      <c r="H125" s="183" t="s">
        <v>390</v>
      </c>
      <c r="I125" s="183">
        <v>1.4673061880417619E-5</v>
      </c>
      <c r="J125" s="183">
        <v>9.7375774297316932E-5</v>
      </c>
      <c r="K125" s="183">
        <v>2.0586750456464724E-4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4446.3823880053396</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0.39697655999999998</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1654.069</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0.79949174117909361</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22.677657710848212</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3.4396999999999997E-2</v>
      </c>
      <c r="F133" s="183">
        <v>1.8419999999999999E-3</v>
      </c>
      <c r="G133" s="183">
        <v>1.6639999999999999E-3</v>
      </c>
      <c r="H133" s="183" t="s">
        <v>391</v>
      </c>
      <c r="I133" s="183">
        <v>3.6287500000000005E-3</v>
      </c>
      <c r="J133" s="183">
        <v>6.1978499999999995E-3</v>
      </c>
      <c r="K133" s="183">
        <v>1.0230000000000003E-2</v>
      </c>
      <c r="L133" s="183" t="s">
        <v>390</v>
      </c>
      <c r="M133" s="183">
        <v>8.7989999999999995E-3</v>
      </c>
      <c r="N133" s="183">
        <v>2.8791562799999997E-3</v>
      </c>
      <c r="O133" s="183">
        <v>4.8225627999999994E-4</v>
      </c>
      <c r="P133" s="183">
        <v>0.14285523999999999</v>
      </c>
      <c r="Q133" s="183">
        <v>1.30487236E-3</v>
      </c>
      <c r="R133" s="183">
        <v>1.3000785599999998E-3</v>
      </c>
      <c r="S133" s="183">
        <v>1.19173868E-3</v>
      </c>
      <c r="T133" s="183">
        <v>1.6615310800000001E-3</v>
      </c>
      <c r="U133" s="183">
        <v>1.89642728E-3</v>
      </c>
      <c r="V133" s="183">
        <v>1.535166512E-2</v>
      </c>
      <c r="W133" s="183">
        <v>2.5886519999999999E-3</v>
      </c>
      <c r="X133" s="183">
        <v>1.2655632000000001E-6</v>
      </c>
      <c r="Y133" s="183">
        <v>6.9126596000000014E-7</v>
      </c>
      <c r="Z133" s="183">
        <v>6.1744144000000009E-7</v>
      </c>
      <c r="AA133" s="183">
        <v>6.7017323999999997E-7</v>
      </c>
      <c r="AB133" s="183">
        <v>3.2444438400000004E-6</v>
      </c>
      <c r="AC133" s="183">
        <v>1.4381399999999999E-2</v>
      </c>
      <c r="AD133" s="183">
        <v>3.9309159999999996E-2</v>
      </c>
      <c r="AE133" s="184"/>
      <c r="AF133" s="191">
        <v>9.9575160000000018</v>
      </c>
      <c r="AG133" s="191" t="s">
        <v>391</v>
      </c>
      <c r="AH133" s="191">
        <v>73.896170300000009</v>
      </c>
      <c r="AI133" s="191" t="s">
        <v>391</v>
      </c>
      <c r="AJ133" s="191" t="s">
        <v>391</v>
      </c>
      <c r="AK133" s="183">
        <v>95875.75</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0.44717880642060009</v>
      </c>
      <c r="F135" s="182">
        <v>0.1729653873891</v>
      </c>
      <c r="G135" s="182">
        <v>1.5468449278700001E-2</v>
      </c>
      <c r="H135" s="182" t="s">
        <v>390</v>
      </c>
      <c r="I135" s="182">
        <v>0.58920729525230009</v>
      </c>
      <c r="J135" s="182">
        <v>0.63420642042670006</v>
      </c>
      <c r="K135" s="182">
        <v>0.65248731502880009</v>
      </c>
      <c r="L135" s="182">
        <v>0.24746706400596602</v>
      </c>
      <c r="M135" s="182">
        <v>7.8509411202711004</v>
      </c>
      <c r="N135" s="182">
        <v>6.8904910423300006E-2</v>
      </c>
      <c r="O135" s="182">
        <v>1.4062226617000002E-2</v>
      </c>
      <c r="P135" s="182" t="s">
        <v>390</v>
      </c>
      <c r="Q135" s="182">
        <v>5.7655129129700007E-2</v>
      </c>
      <c r="R135" s="182">
        <v>1.4062226617000001E-3</v>
      </c>
      <c r="S135" s="182">
        <v>2.8124453234000004E-2</v>
      </c>
      <c r="T135" s="182" t="s">
        <v>390</v>
      </c>
      <c r="U135" s="182">
        <v>9.8435586319000016E-3</v>
      </c>
      <c r="V135" s="182">
        <v>2.4651083259601005</v>
      </c>
      <c r="W135" s="182">
        <v>1.4062226617</v>
      </c>
      <c r="X135" s="182">
        <v>0.32764988017610008</v>
      </c>
      <c r="Y135" s="182">
        <v>0.6510810923671001</v>
      </c>
      <c r="Z135" s="182">
        <v>0.79873447184560009</v>
      </c>
      <c r="AA135" s="182" t="s">
        <v>390</v>
      </c>
      <c r="AB135" s="183">
        <v>1.7774654443888003</v>
      </c>
      <c r="AC135" s="182" t="s">
        <v>390</v>
      </c>
      <c r="AD135" s="182" t="s">
        <v>391</v>
      </c>
      <c r="AE135" s="184"/>
      <c r="AF135" s="191" t="s">
        <v>391</v>
      </c>
      <c r="AG135" s="191" t="s">
        <v>391</v>
      </c>
      <c r="AH135" s="191" t="s">
        <v>391</v>
      </c>
      <c r="AI135" s="191" t="s">
        <v>391</v>
      </c>
      <c r="AJ135" s="191" t="s">
        <v>391</v>
      </c>
      <c r="AK135" s="186">
        <v>140.62226617000002</v>
      </c>
      <c r="AL135" s="160" t="s">
        <v>385</v>
      </c>
    </row>
    <row r="136" spans="1:38" s="2" customFormat="1" ht="24.75" customHeight="1" thickBot="1" x14ac:dyDescent="0.3">
      <c r="A136" s="120" t="s">
        <v>288</v>
      </c>
      <c r="B136" s="120" t="s">
        <v>313</v>
      </c>
      <c r="C136" s="121" t="s">
        <v>314</v>
      </c>
      <c r="D136" s="181"/>
      <c r="E136" s="182" t="s">
        <v>391</v>
      </c>
      <c r="F136" s="183">
        <v>4.6906649999999992E-3</v>
      </c>
      <c r="G136" s="182" t="s">
        <v>391</v>
      </c>
      <c r="H136" s="183">
        <v>5.2322664000000005E-2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2.1274649999999998E-3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2.7241999999999999E-2</v>
      </c>
      <c r="G139" s="183">
        <v>7.0999999999999991E-5</v>
      </c>
      <c r="H139" s="183" t="s">
        <v>390</v>
      </c>
      <c r="I139" s="183">
        <v>0.41268070000000001</v>
      </c>
      <c r="J139" s="183">
        <v>0.41275414999999999</v>
      </c>
      <c r="K139" s="183">
        <v>0.41281055</v>
      </c>
      <c r="L139" s="183" t="s">
        <v>390</v>
      </c>
      <c r="M139" s="183" t="s">
        <v>390</v>
      </c>
      <c r="N139" s="183">
        <v>1.1922E-3</v>
      </c>
      <c r="O139" s="183">
        <v>2.4047000000000001E-3</v>
      </c>
      <c r="P139" s="183">
        <v>2.4047000000000001E-3</v>
      </c>
      <c r="Q139" s="183">
        <v>3.8068499999999996E-3</v>
      </c>
      <c r="R139" s="183">
        <v>3.6374999999999997E-3</v>
      </c>
      <c r="S139" s="183">
        <v>8.4672499999999991E-3</v>
      </c>
      <c r="T139" s="183" t="s">
        <v>390</v>
      </c>
      <c r="U139" s="183" t="s">
        <v>390</v>
      </c>
      <c r="V139" s="183" t="s">
        <v>390</v>
      </c>
      <c r="W139" s="183">
        <v>4.1885059999999994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131.24190163108537</v>
      </c>
      <c r="F141" s="19">
        <f t="shared" ref="F141:AD141" si="0">SUM(F14:F140)</f>
        <v>245.02706070429963</v>
      </c>
      <c r="G141" s="19">
        <f t="shared" si="0"/>
        <v>48.45710054520567</v>
      </c>
      <c r="H141" s="19">
        <f t="shared" si="0"/>
        <v>71.816983869390626</v>
      </c>
      <c r="I141" s="19">
        <f t="shared" si="0"/>
        <v>42.810752261634697</v>
      </c>
      <c r="J141" s="19">
        <f t="shared" si="0"/>
        <v>56.144365639510752</v>
      </c>
      <c r="K141" s="19">
        <f t="shared" si="0"/>
        <v>68.540838142526056</v>
      </c>
      <c r="L141" s="19">
        <f t="shared" si="0"/>
        <v>4.5087544977244125</v>
      </c>
      <c r="M141" s="19">
        <f t="shared" si="0"/>
        <v>847.45558545300355</v>
      </c>
      <c r="N141" s="19">
        <f t="shared" si="0"/>
        <v>23.11816165005671</v>
      </c>
      <c r="O141" s="19">
        <f t="shared" si="0"/>
        <v>1.17857352483192</v>
      </c>
      <c r="P141" s="19">
        <f t="shared" si="0"/>
        <v>1.8555941844291954</v>
      </c>
      <c r="Q141" s="19">
        <f t="shared" si="0"/>
        <v>3.0067887109063944</v>
      </c>
      <c r="R141" s="19">
        <f>SUM(R14:R140)</f>
        <v>10.506484206344155</v>
      </c>
      <c r="S141" s="19">
        <f t="shared" si="0"/>
        <v>92.24368314141563</v>
      </c>
      <c r="T141" s="19">
        <f t="shared" si="0"/>
        <v>4.6803573772915827</v>
      </c>
      <c r="U141" s="19">
        <f t="shared" si="0"/>
        <v>15.008422001908137</v>
      </c>
      <c r="V141" s="19">
        <f t="shared" si="0"/>
        <v>53.404675509298492</v>
      </c>
      <c r="W141" s="19">
        <f t="shared" si="0"/>
        <v>17.187409002763726</v>
      </c>
      <c r="X141" s="19">
        <f t="shared" si="0"/>
        <v>14.836203118515654</v>
      </c>
      <c r="Y141" s="19">
        <f t="shared" si="0"/>
        <v>9.7675407798394893</v>
      </c>
      <c r="Z141" s="19">
        <f t="shared" si="0"/>
        <v>6.5073353366161548</v>
      </c>
      <c r="AA141" s="19">
        <f t="shared" si="0"/>
        <v>7.1859589895083067</v>
      </c>
      <c r="AB141" s="19">
        <f t="shared" si="0"/>
        <v>38.309418337269719</v>
      </c>
      <c r="AC141" s="19">
        <f t="shared" si="0"/>
        <v>6.0493604427780827</v>
      </c>
      <c r="AD141" s="19">
        <f t="shared" si="0"/>
        <v>0.94836545170025199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-4.5827114219868079</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131.24190163108537</v>
      </c>
      <c r="F152" s="13">
        <f t="shared" ref="F152:AD152" si="1">SUM(F$141, F$151, IF(AND(ISNUMBER(SEARCH($B$4,"AT|BE|CH|GB|IE|LT|LU|NL")),SUM(F$143:F$149)&gt;0),SUM(F$143:F$149)-SUM(F$27:F$33),0))</f>
        <v>245.02706070429963</v>
      </c>
      <c r="G152" s="13">
        <f t="shared" si="1"/>
        <v>48.45710054520567</v>
      </c>
      <c r="H152" s="13">
        <f t="shared" si="1"/>
        <v>67.234272447403811</v>
      </c>
      <c r="I152" s="13">
        <f t="shared" si="1"/>
        <v>42.810752261634697</v>
      </c>
      <c r="J152" s="13">
        <f t="shared" si="1"/>
        <v>56.144365639510752</v>
      </c>
      <c r="K152" s="13">
        <f t="shared" si="1"/>
        <v>68.540838142526056</v>
      </c>
      <c r="L152" s="13">
        <f t="shared" si="1"/>
        <v>4.5087544977244125</v>
      </c>
      <c r="M152" s="13">
        <f t="shared" si="1"/>
        <v>847.45558545300355</v>
      </c>
      <c r="N152" s="13">
        <f t="shared" si="1"/>
        <v>23.11816165005671</v>
      </c>
      <c r="O152" s="13">
        <f t="shared" si="1"/>
        <v>1.17857352483192</v>
      </c>
      <c r="P152" s="13">
        <f t="shared" si="1"/>
        <v>1.8555941844291954</v>
      </c>
      <c r="Q152" s="13">
        <f t="shared" si="1"/>
        <v>3.0067887109063944</v>
      </c>
      <c r="R152" s="13">
        <f t="shared" si="1"/>
        <v>10.506484206344155</v>
      </c>
      <c r="S152" s="13">
        <f t="shared" si="1"/>
        <v>92.24368314141563</v>
      </c>
      <c r="T152" s="13">
        <f t="shared" si="1"/>
        <v>4.6803573772915827</v>
      </c>
      <c r="U152" s="13">
        <f t="shared" si="1"/>
        <v>15.008422001908137</v>
      </c>
      <c r="V152" s="13">
        <f t="shared" si="1"/>
        <v>53.404675509298492</v>
      </c>
      <c r="W152" s="13">
        <f t="shared" si="1"/>
        <v>17.187409002763726</v>
      </c>
      <c r="X152" s="13">
        <f t="shared" si="1"/>
        <v>14.836203118515654</v>
      </c>
      <c r="Y152" s="13">
        <f t="shared" si="1"/>
        <v>9.7675407798394893</v>
      </c>
      <c r="Z152" s="13">
        <f t="shared" si="1"/>
        <v>6.5073353366161548</v>
      </c>
      <c r="AA152" s="13">
        <f t="shared" si="1"/>
        <v>7.1859589895083067</v>
      </c>
      <c r="AB152" s="13">
        <f t="shared" si="1"/>
        <v>38.309418337269719</v>
      </c>
      <c r="AC152" s="13">
        <f t="shared" si="1"/>
        <v>6.0493604427780827</v>
      </c>
      <c r="AD152" s="13">
        <f t="shared" si="1"/>
        <v>0.94836545170025199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-4.5827114219868079</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113.90367066026144</v>
      </c>
      <c r="F154" s="13">
        <f>SUM(F$141, F$153, -1 * IF(OR($B$6=2005,$B$6&gt;=2020),SUM(F$99:F$122),0), IF(AND(ISNUMBER(SEARCH($B$4,"AT|BE|CH|GB|IE|LT|LU|NL")),SUM(F$143:F$149)&gt;0),SUM(F$143:F$149)-SUM(F$27:F$33),0))</f>
        <v>207.84478033264318</v>
      </c>
      <c r="G154" s="13">
        <f>SUM(G$141, G$153, IF(AND(ISNUMBER(SEARCH($B$4,"AT|BE|CH|GB|IE|LT|LU|NL")),SUM(G$143:G$149)&gt;0),SUM(G$143:G$149)-SUM(G$27:G$33),0))</f>
        <v>48.45710054520567</v>
      </c>
      <c r="H154" s="13">
        <f>SUM(H$141, H$153, IF(AND(ISNUMBER(SEARCH($B$4,"AT|BE|CH|GB|IE|LT|LU|NL")),SUM(H$143:H$149)&gt;0),SUM(H$143:H$149)-SUM(H$27:H$33),0))</f>
        <v>67.234272447403811</v>
      </c>
      <c r="I154" s="13">
        <f t="shared" ref="I154:AD154" si="2">SUM(I$141, I$153, IF(AND(ISNUMBER(SEARCH($B$4,"AT|BE|CH|GB|IE|LT|LU|NL")),SUM(I$143:I$149)&gt;0),SUM(I$143:I$149)-SUM(I$27:I$33),0))</f>
        <v>42.810752261634697</v>
      </c>
      <c r="J154" s="13">
        <f t="shared" si="2"/>
        <v>56.144365639510752</v>
      </c>
      <c r="K154" s="13">
        <f t="shared" si="2"/>
        <v>68.540838142526056</v>
      </c>
      <c r="L154" s="13">
        <f t="shared" si="2"/>
        <v>4.5087544977244125</v>
      </c>
      <c r="M154" s="13">
        <f t="shared" si="2"/>
        <v>847.45558545300355</v>
      </c>
      <c r="N154" s="13">
        <f t="shared" si="2"/>
        <v>23.11816165005671</v>
      </c>
      <c r="O154" s="13">
        <f t="shared" si="2"/>
        <v>1.17857352483192</v>
      </c>
      <c r="P154" s="13">
        <f t="shared" si="2"/>
        <v>1.8555941844291954</v>
      </c>
      <c r="Q154" s="13">
        <f t="shared" si="2"/>
        <v>3.0067887109063944</v>
      </c>
      <c r="R154" s="13">
        <f t="shared" si="2"/>
        <v>10.506484206344155</v>
      </c>
      <c r="S154" s="13">
        <f t="shared" si="2"/>
        <v>92.24368314141563</v>
      </c>
      <c r="T154" s="13">
        <f t="shared" si="2"/>
        <v>4.6803573772915827</v>
      </c>
      <c r="U154" s="13">
        <f t="shared" si="2"/>
        <v>15.008422001908137</v>
      </c>
      <c r="V154" s="13">
        <f t="shared" si="2"/>
        <v>53.404675509298492</v>
      </c>
      <c r="W154" s="13">
        <f t="shared" si="2"/>
        <v>17.187409002763726</v>
      </c>
      <c r="X154" s="13">
        <f t="shared" si="2"/>
        <v>14.836203118515654</v>
      </c>
      <c r="Y154" s="13">
        <f t="shared" si="2"/>
        <v>9.7675407798394893</v>
      </c>
      <c r="Z154" s="13">
        <f t="shared" si="2"/>
        <v>6.5073353366161548</v>
      </c>
      <c r="AA154" s="13">
        <f t="shared" si="2"/>
        <v>7.1859589895083067</v>
      </c>
      <c r="AB154" s="13">
        <f t="shared" si="2"/>
        <v>38.309418337269719</v>
      </c>
      <c r="AC154" s="13">
        <f t="shared" si="2"/>
        <v>6.0493604427780827</v>
      </c>
      <c r="AD154" s="13">
        <f t="shared" si="2"/>
        <v>0.94836545170025199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3.997363093901686</v>
      </c>
      <c r="F157" s="22">
        <v>9.4008603877046695E-2</v>
      </c>
      <c r="G157" s="22">
        <v>0.24093259175991624</v>
      </c>
      <c r="H157" s="22" t="s">
        <v>390</v>
      </c>
      <c r="I157" s="22">
        <v>5.2645221305312385E-2</v>
      </c>
      <c r="J157" s="22">
        <v>5.2645221305312385E-2</v>
      </c>
      <c r="K157" s="22">
        <v>5.2645221305312385E-2</v>
      </c>
      <c r="L157" s="22">
        <v>2.5269706226549945E-2</v>
      </c>
      <c r="M157" s="22">
        <v>0.78305137175953521</v>
      </c>
      <c r="N157" s="22">
        <v>0</v>
      </c>
      <c r="O157" s="22">
        <v>2.4953732708553064E-3</v>
      </c>
      <c r="P157" s="22">
        <v>1.5201699236244974E-3</v>
      </c>
      <c r="Q157" s="22">
        <v>2.8682451389141462E-5</v>
      </c>
      <c r="R157" s="22">
        <v>8.6047354167424379E-3</v>
      </c>
      <c r="S157" s="22">
        <v>6.0806796944979898E-3</v>
      </c>
      <c r="T157" s="22">
        <v>2.5240557222444486E-3</v>
      </c>
      <c r="U157" s="22">
        <v>2.8682451389141462E-5</v>
      </c>
      <c r="V157" s="22">
        <v>0.49850100514327855</v>
      </c>
      <c r="W157" s="22" t="s">
        <v>390</v>
      </c>
      <c r="X157" s="22">
        <v>1.4628050208462143E-3</v>
      </c>
      <c r="Y157" s="22">
        <v>8.8341950278555698E-3</v>
      </c>
      <c r="Z157" s="22">
        <v>9.8667632778646625E-3</v>
      </c>
      <c r="AA157" s="22">
        <v>2.2659136597421754E-3</v>
      </c>
      <c r="AB157" s="22">
        <v>2.2429676986308624E-2</v>
      </c>
      <c r="AC157" s="22" t="s">
        <v>391</v>
      </c>
      <c r="AD157" s="22" t="s">
        <v>391</v>
      </c>
      <c r="AE157" s="59"/>
      <c r="AF157" s="22">
        <v>12560.045463305045</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8.2635895735716336E-2</v>
      </c>
      <c r="F158" s="22">
        <v>1.5445500757230052E-2</v>
      </c>
      <c r="G158" s="22">
        <v>8.1801892290504583E-3</v>
      </c>
      <c r="H158" s="22" t="s">
        <v>390</v>
      </c>
      <c r="I158" s="22">
        <v>1.2130835192375163E-3</v>
      </c>
      <c r="J158" s="22">
        <v>1.2130835192375163E-3</v>
      </c>
      <c r="K158" s="22">
        <v>1.2130835192375163E-3</v>
      </c>
      <c r="L158" s="22">
        <v>1.8196252788562744E-4</v>
      </c>
      <c r="M158" s="22">
        <v>0.40666525657880997</v>
      </c>
      <c r="N158" s="22">
        <v>0.24347116920910983</v>
      </c>
      <c r="O158" s="22">
        <v>8.1170221609838252E-5</v>
      </c>
      <c r="P158" s="22">
        <v>5.0191003732131785E-5</v>
      </c>
      <c r="Q158" s="22">
        <v>9.945623930123629E-7</v>
      </c>
      <c r="R158" s="22">
        <v>2.7246046384582907E-4</v>
      </c>
      <c r="S158" s="22">
        <v>2.0328481802605057E-4</v>
      </c>
      <c r="T158" s="22">
        <v>8.2829995931363749E-5</v>
      </c>
      <c r="U158" s="22">
        <v>9.5955123888009289E-7</v>
      </c>
      <c r="V158" s="22">
        <v>1.6217304077979309E-2</v>
      </c>
      <c r="W158" s="22" t="s">
        <v>390</v>
      </c>
      <c r="X158" s="22">
        <v>4.7291588938668041E-5</v>
      </c>
      <c r="Y158" s="22">
        <v>2.7674079180603961E-4</v>
      </c>
      <c r="Z158" s="22">
        <v>3.0736338714290866E-4</v>
      </c>
      <c r="AA158" s="22">
        <v>7.3388778236400706E-5</v>
      </c>
      <c r="AB158" s="22">
        <v>7.0478454612401707E-4</v>
      </c>
      <c r="AC158" s="22" t="s">
        <v>391</v>
      </c>
      <c r="AD158" s="22" t="s">
        <v>391</v>
      </c>
      <c r="AE158" s="59"/>
      <c r="AF158" s="22">
        <v>400.49741135105535</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9.196E-2</v>
      </c>
      <c r="F163" s="24">
        <v>0.24199999999999999</v>
      </c>
      <c r="G163" s="24">
        <v>1.8392000000000002E-2</v>
      </c>
      <c r="H163" s="24">
        <v>2.0812000000000001E-2</v>
      </c>
      <c r="I163" s="24" t="s">
        <v>390</v>
      </c>
      <c r="J163" s="24" t="s">
        <v>390</v>
      </c>
      <c r="K163" s="24" t="s">
        <v>390</v>
      </c>
      <c r="L163" s="24" t="s">
        <v>390</v>
      </c>
      <c r="M163" s="24">
        <v>2.6135999999999999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484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M10:M11"/>
    <mergeCell ref="N10:P11"/>
    <mergeCell ref="Q10:V11"/>
    <mergeCell ref="W10:AD10"/>
    <mergeCell ref="AF10:AL11"/>
    <mergeCell ref="X11:AB11"/>
  </mergeCells>
  <conditionalFormatting sqref="AF14:AK46">
    <cfRule type="containsText" dxfId="15" priority="5" stopIfTrue="1" operator="containsText" text="NA">
      <formula>NOT(ISERROR(SEARCH("NA",AF14)))</formula>
    </cfRule>
    <cfRule type="containsText" dxfId="14" priority="6" stopIfTrue="1" operator="containsText" text="NO">
      <formula>NOT(ISERROR(SEARCH("NO",AF14)))</formula>
    </cfRule>
    <cfRule type="containsText" dxfId="13" priority="7" stopIfTrue="1" operator="containsText" text="IE">
      <formula>NOT(ISERROR(SEARCH("IE",AF14)))</formula>
    </cfRule>
    <cfRule type="containsText" dxfId="12" priority="8" stopIfTrue="1" operator="containsText" text="NE">
      <formula>NOT(ISERROR(SEARCH("NE",AF14)))</formula>
    </cfRule>
  </conditionalFormatting>
  <conditionalFormatting sqref="AF47:AK140">
    <cfRule type="containsText" dxfId="11" priority="1" stopIfTrue="1" operator="containsText" text="NA">
      <formula>NOT(ISERROR(SEARCH("NA",AF47)))</formula>
    </cfRule>
    <cfRule type="containsText" dxfId="10" priority="2" stopIfTrue="1" operator="containsText" text="NO">
      <formula>NOT(ISERROR(SEARCH("NO",AF47)))</formula>
    </cfRule>
    <cfRule type="containsText" dxfId="9" priority="3" stopIfTrue="1" operator="containsText" text="IE">
      <formula>NOT(ISERROR(SEARCH("IE",AF47)))</formula>
    </cfRule>
    <cfRule type="containsText" dxfId="8"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70"/>
  <sheetViews>
    <sheetView tabSelected="1"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2024</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52" t="str">
        <f>B4&amp;": "&amp;B5&amp;": "&amp;B6</f>
        <v>CZ: 46082: 2024</v>
      </c>
      <c r="B10" s="154" t="s">
        <v>8</v>
      </c>
      <c r="C10" s="155"/>
      <c r="D10" s="156"/>
      <c r="E10" s="161" t="s">
        <v>9</v>
      </c>
      <c r="F10" s="162"/>
      <c r="G10" s="162"/>
      <c r="H10" s="163"/>
      <c r="I10" s="221" t="s">
        <v>10</v>
      </c>
      <c r="J10" s="222"/>
      <c r="K10" s="222"/>
      <c r="L10" s="223"/>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53"/>
      <c r="B11" s="157"/>
      <c r="C11" s="158"/>
      <c r="D11" s="159"/>
      <c r="E11" s="164"/>
      <c r="F11" s="165"/>
      <c r="G11" s="165"/>
      <c r="H11" s="166"/>
      <c r="I11" s="224"/>
      <c r="J11" s="225"/>
      <c r="K11" s="225"/>
      <c r="L11" s="226"/>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53"/>
      <c r="B12" s="157"/>
      <c r="C12" s="158"/>
      <c r="D12" s="159"/>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23.017573686999999</v>
      </c>
      <c r="F14" s="183">
        <v>4.3142217550000037</v>
      </c>
      <c r="G14" s="183">
        <v>14.360700916999994</v>
      </c>
      <c r="H14" s="183">
        <v>6.8183000000000007E-2</v>
      </c>
      <c r="I14" s="183">
        <v>0.54709160800000001</v>
      </c>
      <c r="J14" s="183">
        <v>0.7470835370000003</v>
      </c>
      <c r="K14" s="183">
        <v>0.88980353600000006</v>
      </c>
      <c r="L14" s="183">
        <v>6.0923707514313032E-3</v>
      </c>
      <c r="M14" s="183">
        <v>7.8520181840000038</v>
      </c>
      <c r="N14" s="183">
        <v>1.0723312760006971</v>
      </c>
      <c r="O14" s="183">
        <v>8.8816191944933995E-2</v>
      </c>
      <c r="P14" s="183">
        <v>0.76803658414786491</v>
      </c>
      <c r="Q14" s="183">
        <v>0.23891137241055005</v>
      </c>
      <c r="R14" s="183">
        <v>2.4847641606275781</v>
      </c>
      <c r="S14" s="183">
        <v>0.45583341828215973</v>
      </c>
      <c r="T14" s="183">
        <v>1.2177465051803276</v>
      </c>
      <c r="U14" s="183">
        <v>12.23120532195925</v>
      </c>
      <c r="V14" s="183">
        <v>3.0478210502927396</v>
      </c>
      <c r="W14" s="183">
        <v>0.86844795128800001</v>
      </c>
      <c r="X14" s="183">
        <v>2.151385117921819E-3</v>
      </c>
      <c r="Y14" s="183">
        <v>5.5875228085687303E-3</v>
      </c>
      <c r="Z14" s="183">
        <v>4.5992076455677296E-3</v>
      </c>
      <c r="AA14" s="183">
        <v>1.7611651728788441E-3</v>
      </c>
      <c r="AB14" s="183">
        <v>1.4099280744937125E-2</v>
      </c>
      <c r="AC14" s="183">
        <v>2.1147619179705996</v>
      </c>
      <c r="AD14" s="183">
        <v>0.48357354744059389</v>
      </c>
      <c r="AE14" s="184"/>
      <c r="AF14" s="186">
        <v>515.07579120000014</v>
      </c>
      <c r="AG14" s="186">
        <v>281546.48219500011</v>
      </c>
      <c r="AH14" s="186">
        <v>31197.28498923398</v>
      </c>
      <c r="AI14" s="186">
        <v>19307.315565200006</v>
      </c>
      <c r="AJ14" s="186">
        <v>9574.6164766000002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0.31010199999999999</v>
      </c>
      <c r="F15" s="183">
        <v>4.4211899999999999E-4</v>
      </c>
      <c r="G15" s="183">
        <v>0.12941145699999998</v>
      </c>
      <c r="H15" s="183" t="s">
        <v>390</v>
      </c>
      <c r="I15" s="183">
        <v>4.4168600000000005E-4</v>
      </c>
      <c r="J15" s="183">
        <v>7.3518599999999998E-4</v>
      </c>
      <c r="K15" s="183">
        <v>1.2047859999999998E-3</v>
      </c>
      <c r="L15" s="183">
        <v>1.2146365000000004E-5</v>
      </c>
      <c r="M15" s="183">
        <v>1.7648999999999998E-2</v>
      </c>
      <c r="N15" s="183">
        <v>8.9415882411719994E-3</v>
      </c>
      <c r="O15" s="183">
        <v>3.5506298548619998E-3</v>
      </c>
      <c r="P15" s="183">
        <v>4.6164760879999998E-4</v>
      </c>
      <c r="Q15" s="183">
        <v>1.78032170576E-3</v>
      </c>
      <c r="R15" s="183">
        <v>1.3643942990461001E-2</v>
      </c>
      <c r="S15" s="183">
        <v>1.1085686363046E-2</v>
      </c>
      <c r="T15" s="183">
        <v>2.0352099983599003E-2</v>
      </c>
      <c r="U15" s="183">
        <v>2.1108605419280003E-3</v>
      </c>
      <c r="V15" s="183">
        <v>0.12759419748117201</v>
      </c>
      <c r="W15" s="183">
        <v>1.7859372399999998E-4</v>
      </c>
      <c r="X15" s="183">
        <v>3.5337426870000001E-6</v>
      </c>
      <c r="Y15" s="183">
        <v>6.0480689359999997E-6</v>
      </c>
      <c r="Z15" s="183">
        <v>3.4341763800000004E-6</v>
      </c>
      <c r="AA15" s="183">
        <v>3.4584306200000003E-6</v>
      </c>
      <c r="AB15" s="183">
        <v>1.6474418622999999E-5</v>
      </c>
      <c r="AC15" s="183">
        <v>9.5168100000000004E-7</v>
      </c>
      <c r="AD15" s="183">
        <v>3.2136452999999998E-5</v>
      </c>
      <c r="AE15" s="184"/>
      <c r="AF15" s="183">
        <v>9.64</v>
      </c>
      <c r="AG15" s="186" t="s">
        <v>391</v>
      </c>
      <c r="AH15" s="183">
        <v>9507.1360712999976</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0.37364999999999998</v>
      </c>
      <c r="F16" s="183">
        <v>5.0429999999999996E-2</v>
      </c>
      <c r="G16" s="183">
        <v>8.541E-2</v>
      </c>
      <c r="H16" s="183" t="s">
        <v>392</v>
      </c>
      <c r="I16" s="183">
        <v>1.0066199999999999E-2</v>
      </c>
      <c r="J16" s="183">
        <v>1.6365539999999998E-2</v>
      </c>
      <c r="K16" s="183">
        <v>1.6777E-2</v>
      </c>
      <c r="L16" s="183">
        <v>4.0365462000000001E-5</v>
      </c>
      <c r="M16" s="183">
        <v>0.19718499999999997</v>
      </c>
      <c r="N16" s="183" t="s">
        <v>392</v>
      </c>
      <c r="O16" s="183" t="s">
        <v>392</v>
      </c>
      <c r="P16" s="183" t="s">
        <v>392</v>
      </c>
      <c r="Q16" s="183" t="s">
        <v>392</v>
      </c>
      <c r="R16" s="183" t="s">
        <v>392</v>
      </c>
      <c r="S16" s="183" t="s">
        <v>392</v>
      </c>
      <c r="T16" s="183" t="s">
        <v>392</v>
      </c>
      <c r="U16" s="183" t="s">
        <v>392</v>
      </c>
      <c r="V16" s="183" t="s">
        <v>392</v>
      </c>
      <c r="W16" s="183" t="s">
        <v>392</v>
      </c>
      <c r="X16" s="183">
        <v>1.5272740281787997E-2</v>
      </c>
      <c r="Y16" s="183">
        <v>9.9990789871480328E-4</v>
      </c>
      <c r="Z16" s="183">
        <v>9.0043225183480307E-4</v>
      </c>
      <c r="AA16" s="183">
        <v>9.0043225183480307E-4</v>
      </c>
      <c r="AB16" s="183">
        <v>1.8073512684172406E-2</v>
      </c>
      <c r="AC16" s="183" t="s">
        <v>392</v>
      </c>
      <c r="AD16" s="183" t="s">
        <v>392</v>
      </c>
      <c r="AE16" s="184"/>
      <c r="AF16" s="183" t="s">
        <v>391</v>
      </c>
      <c r="AG16" s="186" t="s">
        <v>391</v>
      </c>
      <c r="AH16" s="183">
        <v>5969.2882701999988</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1.2439585979999999</v>
      </c>
      <c r="F17" s="183">
        <v>7.2606529999999997E-3</v>
      </c>
      <c r="G17" s="183">
        <v>2.7954799160000006</v>
      </c>
      <c r="H17" s="183">
        <v>1.5966299999999999E-4</v>
      </c>
      <c r="I17" s="183">
        <v>1.8056550000000001E-2</v>
      </c>
      <c r="J17" s="183">
        <v>2.4192867E-2</v>
      </c>
      <c r="K17" s="183">
        <v>2.8995386000000012E-2</v>
      </c>
      <c r="L17" s="183">
        <v>1.8598246500000002E-4</v>
      </c>
      <c r="M17" s="183">
        <v>51.836860342000044</v>
      </c>
      <c r="N17" s="183">
        <v>0.20194742010573338</v>
      </c>
      <c r="O17" s="183">
        <v>9.826405064207679E-3</v>
      </c>
      <c r="P17" s="183">
        <v>0.10794334305491107</v>
      </c>
      <c r="Q17" s="183">
        <v>6.6950528466833475E-3</v>
      </c>
      <c r="R17" s="183">
        <v>0.17676192212469027</v>
      </c>
      <c r="S17" s="183">
        <v>0.28743673144162407</v>
      </c>
      <c r="T17" s="183">
        <v>1.3224243288257996E-2</v>
      </c>
      <c r="U17" s="183">
        <v>7.9628007410660492E-2</v>
      </c>
      <c r="V17" s="183">
        <v>1.3956391640997474</v>
      </c>
      <c r="W17" s="183">
        <v>3.0839170520809167E-3</v>
      </c>
      <c r="X17" s="183">
        <v>7.544184669372827E-5</v>
      </c>
      <c r="Y17" s="183">
        <v>5.1361787641790143E-4</v>
      </c>
      <c r="Z17" s="183">
        <v>1.6554547124038286E-4</v>
      </c>
      <c r="AA17" s="183">
        <v>5.4977643485936667E-5</v>
      </c>
      <c r="AB17" s="183">
        <v>8.0958283783994943E-4</v>
      </c>
      <c r="AC17" s="183">
        <v>2.8572736917654809E-3</v>
      </c>
      <c r="AD17" s="183">
        <v>7.6899168639146592E-4</v>
      </c>
      <c r="AE17" s="184"/>
      <c r="AF17" s="183">
        <v>26.322302000000001</v>
      </c>
      <c r="AG17" s="186">
        <v>3802.4226719999992</v>
      </c>
      <c r="AH17" s="183">
        <v>12525.884088699993</v>
      </c>
      <c r="AI17" s="186" t="s">
        <v>391</v>
      </c>
      <c r="AJ17" s="186" t="s">
        <v>391</v>
      </c>
      <c r="AK17" s="185" t="s">
        <v>391</v>
      </c>
      <c r="AL17" s="160" t="s">
        <v>49</v>
      </c>
    </row>
    <row r="18" spans="1:39" s="2" customFormat="1" ht="24.75" customHeight="1" thickBot="1" x14ac:dyDescent="0.3">
      <c r="A18" s="120" t="s">
        <v>53</v>
      </c>
      <c r="B18" s="120" t="s">
        <v>60</v>
      </c>
      <c r="C18" s="121" t="s">
        <v>61</v>
      </c>
      <c r="D18" s="181"/>
      <c r="E18" s="182">
        <v>0.18711629899999979</v>
      </c>
      <c r="F18" s="182">
        <v>5.3003702000000007E-2</v>
      </c>
      <c r="G18" s="182">
        <v>3.2012507000000003E-2</v>
      </c>
      <c r="H18" s="182" t="s">
        <v>391</v>
      </c>
      <c r="I18" s="182">
        <v>6.6871963999999978E-2</v>
      </c>
      <c r="J18" s="182">
        <v>7.1002097999999986E-2</v>
      </c>
      <c r="K18" s="182">
        <v>7.3887083999999992E-2</v>
      </c>
      <c r="L18" s="182">
        <v>8.0246356799999963E-5</v>
      </c>
      <c r="M18" s="182">
        <v>0.15303027500000005</v>
      </c>
      <c r="N18" s="182">
        <v>5.3486251000000022E-7</v>
      </c>
      <c r="O18" s="182">
        <v>1.00602572E-7</v>
      </c>
      <c r="P18" s="182">
        <v>3.1119248550000004E-5</v>
      </c>
      <c r="Q18" s="182">
        <v>3.7346090440000003E-5</v>
      </c>
      <c r="R18" s="182">
        <v>2.5919414000000002E-7</v>
      </c>
      <c r="S18" s="182">
        <v>6.9356453999999982E-8</v>
      </c>
      <c r="T18" s="182">
        <v>1.8145317400000003E-7</v>
      </c>
      <c r="U18" s="182">
        <v>3.534742465E-6</v>
      </c>
      <c r="V18" s="182">
        <v>4.9687191000000002E-7</v>
      </c>
      <c r="W18" s="182">
        <v>1.5549857700000001E-4</v>
      </c>
      <c r="X18" s="182">
        <v>1.7608972699999995E-7</v>
      </c>
      <c r="Y18" s="182">
        <v>2.69648268E-7</v>
      </c>
      <c r="Z18" s="182">
        <v>2.6286879499999999E-7</v>
      </c>
      <c r="AA18" s="182">
        <v>2.6435311799999999E-7</v>
      </c>
      <c r="AB18" s="183">
        <v>9.729599139999999E-7</v>
      </c>
      <c r="AC18" s="182">
        <v>9.6146700000000017E-7</v>
      </c>
      <c r="AD18" s="182">
        <v>3.0000000000000001E-12</v>
      </c>
      <c r="AE18" s="184"/>
      <c r="AF18" s="186">
        <v>1.6810000000000002E-2</v>
      </c>
      <c r="AG18" s="186">
        <v>162.56146000000001</v>
      </c>
      <c r="AH18" s="186">
        <v>2450.0538155399968</v>
      </c>
      <c r="AI18" s="186" t="s">
        <v>391</v>
      </c>
      <c r="AJ18" s="186" t="s">
        <v>391</v>
      </c>
      <c r="AK18" s="185" t="s">
        <v>391</v>
      </c>
      <c r="AL18" s="160" t="s">
        <v>49</v>
      </c>
    </row>
    <row r="19" spans="1:39" s="2" customFormat="1" ht="24.75" customHeight="1" thickBot="1" x14ac:dyDescent="0.3">
      <c r="A19" s="120" t="s">
        <v>53</v>
      </c>
      <c r="B19" s="120" t="s">
        <v>62</v>
      </c>
      <c r="C19" s="121" t="s">
        <v>63</v>
      </c>
      <c r="D19" s="181"/>
      <c r="E19" s="182">
        <v>2.7431366720000017</v>
      </c>
      <c r="F19" s="183">
        <v>8.7466641999999983E-2</v>
      </c>
      <c r="G19" s="183">
        <v>1.8909867</v>
      </c>
      <c r="H19" s="183">
        <v>1.3069982999999997E-2</v>
      </c>
      <c r="I19" s="183">
        <v>4.921107000000001E-2</v>
      </c>
      <c r="J19" s="183">
        <v>5.9853679999999992E-2</v>
      </c>
      <c r="K19" s="183">
        <v>6.6481726000000005E-2</v>
      </c>
      <c r="L19" s="183">
        <v>1.4714109930000006E-3</v>
      </c>
      <c r="M19" s="183">
        <v>0.38523068599999999</v>
      </c>
      <c r="N19" s="183">
        <v>3.8587463618704999E-2</v>
      </c>
      <c r="O19" s="183">
        <v>5.698531927405999E-3</v>
      </c>
      <c r="P19" s="183">
        <v>3.1763756867936019E-2</v>
      </c>
      <c r="Q19" s="183">
        <v>2.4571323914867039E-2</v>
      </c>
      <c r="R19" s="183">
        <v>0.13958851656848595</v>
      </c>
      <c r="S19" s="183">
        <v>2.9332397137590002E-2</v>
      </c>
      <c r="T19" s="183">
        <v>0.81014895213115756</v>
      </c>
      <c r="U19" s="183">
        <v>0.66074337345338885</v>
      </c>
      <c r="V19" s="183">
        <v>0.36596146108270755</v>
      </c>
      <c r="W19" s="183">
        <v>9.3648786893999997E-2</v>
      </c>
      <c r="X19" s="183">
        <v>4.9053359947000014E-5</v>
      </c>
      <c r="Y19" s="183">
        <v>9.7191742144999953E-5</v>
      </c>
      <c r="Z19" s="183">
        <v>5.855614992599998E-5</v>
      </c>
      <c r="AA19" s="183">
        <v>6.0478424939999976E-5</v>
      </c>
      <c r="AB19" s="183">
        <v>2.6527967694199963E-4</v>
      </c>
      <c r="AC19" s="183">
        <v>9.8809546013999952E-2</v>
      </c>
      <c r="AD19" s="183">
        <v>2.6464465678999984E-2</v>
      </c>
      <c r="AE19" s="184"/>
      <c r="AF19" s="183">
        <v>2695.5692593599988</v>
      </c>
      <c r="AG19" s="186">
        <v>14561.427744999999</v>
      </c>
      <c r="AH19" s="183">
        <v>21389.7629757</v>
      </c>
      <c r="AI19" s="183">
        <v>448.05731020000002</v>
      </c>
      <c r="AJ19" s="186" t="s">
        <v>391</v>
      </c>
      <c r="AK19" s="185" t="s">
        <v>391</v>
      </c>
      <c r="AL19" s="160" t="s">
        <v>49</v>
      </c>
    </row>
    <row r="20" spans="1:39" s="2" customFormat="1" ht="24.75" customHeight="1" thickBot="1" x14ac:dyDescent="0.3">
      <c r="A20" s="120" t="s">
        <v>53</v>
      </c>
      <c r="B20" s="120" t="s">
        <v>64</v>
      </c>
      <c r="C20" s="121" t="s">
        <v>65</v>
      </c>
      <c r="D20" s="181"/>
      <c r="E20" s="182">
        <v>1.6262101439999996</v>
      </c>
      <c r="F20" s="183">
        <v>0.45247413600000019</v>
      </c>
      <c r="G20" s="183">
        <v>0.36207607999999991</v>
      </c>
      <c r="H20" s="183">
        <v>1.9480000000000002E-6</v>
      </c>
      <c r="I20" s="183">
        <v>2.7476930999999996E-2</v>
      </c>
      <c r="J20" s="183">
        <v>4.1430240000000007E-2</v>
      </c>
      <c r="K20" s="183">
        <v>4.8719865000000001E-2</v>
      </c>
      <c r="L20" s="183">
        <v>4.3963089599999993E-4</v>
      </c>
      <c r="M20" s="183">
        <v>0.66479126599999994</v>
      </c>
      <c r="N20" s="183">
        <v>9.1001141749080007E-3</v>
      </c>
      <c r="O20" s="183">
        <v>1.2822506810188082E-3</v>
      </c>
      <c r="P20" s="183">
        <v>2.504429822330978E-2</v>
      </c>
      <c r="Q20" s="183">
        <v>4.43109397375222E-3</v>
      </c>
      <c r="R20" s="183">
        <v>2.4515321012742643E-2</v>
      </c>
      <c r="S20" s="183">
        <v>1.1115208422040359E-2</v>
      </c>
      <c r="T20" s="183">
        <v>1.8535635864412623E-2</v>
      </c>
      <c r="U20" s="183">
        <v>7.5102697146810851E-2</v>
      </c>
      <c r="V20" s="183">
        <v>2.2202338097470735E-2</v>
      </c>
      <c r="W20" s="183">
        <v>3.6620104525825384E-2</v>
      </c>
      <c r="X20" s="183">
        <v>1.5605179724900004E-4</v>
      </c>
      <c r="Y20" s="183">
        <v>4.3777553418300019E-4</v>
      </c>
      <c r="Z20" s="183">
        <v>2.0468223548400003E-4</v>
      </c>
      <c r="AA20" s="183">
        <v>1.0893044788600001E-4</v>
      </c>
      <c r="AB20" s="183">
        <v>9.0744001479599985E-4</v>
      </c>
      <c r="AC20" s="183">
        <v>2.4518156740000005E-2</v>
      </c>
      <c r="AD20" s="183">
        <v>7.7681129471246901E-3</v>
      </c>
      <c r="AE20" s="184"/>
      <c r="AF20" s="183">
        <v>12.116271100000002</v>
      </c>
      <c r="AG20" s="186">
        <v>1654.1626578000003</v>
      </c>
      <c r="AH20" s="183">
        <v>3952.7904989999984</v>
      </c>
      <c r="AI20" s="183">
        <v>22982.349642899997</v>
      </c>
      <c r="AJ20" s="186" t="s">
        <v>391</v>
      </c>
      <c r="AK20" s="185" t="s">
        <v>391</v>
      </c>
      <c r="AL20" s="160" t="s">
        <v>49</v>
      </c>
    </row>
    <row r="21" spans="1:39" s="2" customFormat="1" ht="24.75" customHeight="1" thickBot="1" x14ac:dyDescent="0.3">
      <c r="A21" s="120" t="s">
        <v>53</v>
      </c>
      <c r="B21" s="120" t="s">
        <v>66</v>
      </c>
      <c r="C21" s="121" t="s">
        <v>67</v>
      </c>
      <c r="D21" s="181"/>
      <c r="E21" s="182">
        <v>0.65733086999999935</v>
      </c>
      <c r="F21" s="183">
        <v>8.0403598999999992E-2</v>
      </c>
      <c r="G21" s="183">
        <v>1.1251585190000011</v>
      </c>
      <c r="H21" s="183">
        <v>6.3490557967999985E-3</v>
      </c>
      <c r="I21" s="183">
        <v>5.0778514000000045E-2</v>
      </c>
      <c r="J21" s="183">
        <v>6.1793328000000029E-2</v>
      </c>
      <c r="K21" s="183">
        <v>7.4613829000000076E-2</v>
      </c>
      <c r="L21" s="183">
        <v>1.6706131106000014E-3</v>
      </c>
      <c r="M21" s="183">
        <v>0.96009525899999992</v>
      </c>
      <c r="N21" s="183">
        <v>1.6931594643687008E-2</v>
      </c>
      <c r="O21" s="183">
        <v>1.4088444050729995E-3</v>
      </c>
      <c r="P21" s="183">
        <v>5.5744101993400021E-3</v>
      </c>
      <c r="Q21" s="183">
        <v>9.9473180787129963E-3</v>
      </c>
      <c r="R21" s="183">
        <v>1.8475548283046008E-2</v>
      </c>
      <c r="S21" s="183">
        <v>1.1055665220800004E-2</v>
      </c>
      <c r="T21" s="183">
        <v>5.9351857864916993E-2</v>
      </c>
      <c r="U21" s="183">
        <v>7.524640217560398E-2</v>
      </c>
      <c r="V21" s="183">
        <v>3.2648210243488039E-2</v>
      </c>
      <c r="W21" s="183">
        <v>2.4395255983000002E-2</v>
      </c>
      <c r="X21" s="183">
        <v>8.0671109393000057E-5</v>
      </c>
      <c r="Y21" s="183">
        <v>1.7853884503399978E-4</v>
      </c>
      <c r="Z21" s="183">
        <v>1.0598407760999991E-4</v>
      </c>
      <c r="AA21" s="183">
        <v>7.3924747231999969E-5</v>
      </c>
      <c r="AB21" s="183">
        <v>4.3911877926400034E-4</v>
      </c>
      <c r="AC21" s="183">
        <v>1.6322197377999996E-2</v>
      </c>
      <c r="AD21" s="183">
        <v>3.1382276810000003E-3</v>
      </c>
      <c r="AE21" s="184"/>
      <c r="AF21" s="183">
        <v>50.906904579999996</v>
      </c>
      <c r="AG21" s="183">
        <v>2119.4969118999998</v>
      </c>
      <c r="AH21" s="183">
        <v>9510.6575245630065</v>
      </c>
      <c r="AI21" s="183">
        <v>789.51047459999984</v>
      </c>
      <c r="AJ21" s="186" t="s">
        <v>391</v>
      </c>
      <c r="AK21" s="185" t="s">
        <v>391</v>
      </c>
      <c r="AL21" s="160" t="s">
        <v>49</v>
      </c>
    </row>
    <row r="22" spans="1:39" s="2" customFormat="1" ht="24.75" customHeight="1" thickBot="1" x14ac:dyDescent="0.3">
      <c r="A22" s="120" t="s">
        <v>53</v>
      </c>
      <c r="B22" s="123" t="s">
        <v>68</v>
      </c>
      <c r="C22" s="121" t="s">
        <v>69</v>
      </c>
      <c r="D22" s="181"/>
      <c r="E22" s="182">
        <v>6.1242084350000052</v>
      </c>
      <c r="F22" s="183">
        <v>0.29729130100000012</v>
      </c>
      <c r="G22" s="183">
        <v>3.1546845139999991</v>
      </c>
      <c r="H22" s="183">
        <v>0.23213774200000004</v>
      </c>
      <c r="I22" s="183">
        <v>0.142694299</v>
      </c>
      <c r="J22" s="183">
        <v>0.21769128300000001</v>
      </c>
      <c r="K22" s="183">
        <v>0.26679451499999995</v>
      </c>
      <c r="L22" s="183">
        <v>3.1107357181999998E-3</v>
      </c>
      <c r="M22" s="183">
        <v>12.733662802000007</v>
      </c>
      <c r="N22" s="183">
        <v>0.22129462122986507</v>
      </c>
      <c r="O22" s="183">
        <v>2.7880006999270193E-2</v>
      </c>
      <c r="P22" s="183">
        <v>7.9953348234929458E-2</v>
      </c>
      <c r="Q22" s="183">
        <v>4.5963924298973217E-2</v>
      </c>
      <c r="R22" s="183">
        <v>6.626867382116737E-2</v>
      </c>
      <c r="S22" s="183">
        <v>0.13520436242334843</v>
      </c>
      <c r="T22" s="183">
        <v>4.2475529662189232E-2</v>
      </c>
      <c r="U22" s="183">
        <v>8.9385747670882559E-2</v>
      </c>
      <c r="V22" s="183">
        <v>1.4211178873448553</v>
      </c>
      <c r="W22" s="183">
        <v>1.155043804311137E-2</v>
      </c>
      <c r="X22" s="183">
        <v>1.2819767842272422E-3</v>
      </c>
      <c r="Y22" s="183">
        <v>2.2341621105486545E-3</v>
      </c>
      <c r="Z22" s="183">
        <v>8.2153646447093035E-4</v>
      </c>
      <c r="AA22" s="183">
        <v>6.1523825845703458E-4</v>
      </c>
      <c r="AB22" s="183">
        <v>4.9529136177068611E-3</v>
      </c>
      <c r="AC22" s="183">
        <v>9.4065431095091375E-4</v>
      </c>
      <c r="AD22" s="183">
        <v>4.417405224961377E-4</v>
      </c>
      <c r="AE22" s="184"/>
      <c r="AF22" s="183">
        <v>614.39377520000039</v>
      </c>
      <c r="AG22" s="183">
        <v>5686.9220398999987</v>
      </c>
      <c r="AH22" s="183">
        <v>17640.783180129976</v>
      </c>
      <c r="AI22" s="183">
        <v>532.52006080000001</v>
      </c>
      <c r="AJ22" s="183">
        <v>7526.7030897999994</v>
      </c>
      <c r="AK22" s="185" t="s">
        <v>391</v>
      </c>
      <c r="AL22" s="160" t="s">
        <v>49</v>
      </c>
    </row>
    <row r="23" spans="1:39" s="2" customFormat="1" ht="24.75" customHeight="1" thickBot="1" x14ac:dyDescent="0.3">
      <c r="A23" s="120" t="s">
        <v>70</v>
      </c>
      <c r="B23" s="123" t="s">
        <v>393</v>
      </c>
      <c r="C23" s="121" t="s">
        <v>394</v>
      </c>
      <c r="E23" s="183">
        <v>6.5939999999999999E-2</v>
      </c>
      <c r="F23" s="183">
        <v>2.2512000000000001E-2</v>
      </c>
      <c r="G23" s="183">
        <v>8.3999999999999993E-4</v>
      </c>
      <c r="H23" s="183">
        <v>3.3599999999999998E-4</v>
      </c>
      <c r="I23" s="183">
        <v>4.1160000000000007E-3</v>
      </c>
      <c r="J23" s="183">
        <v>4.1160000000000007E-3</v>
      </c>
      <c r="K23" s="183">
        <v>4.1160000000000007E-3</v>
      </c>
      <c r="L23" s="183">
        <v>3.2759999999999998E-3</v>
      </c>
      <c r="M23" s="183">
        <v>0.25279800000000002</v>
      </c>
      <c r="N23" s="183">
        <v>1.575E-5</v>
      </c>
      <c r="O23" s="183">
        <v>4.2000000000000002E-4</v>
      </c>
      <c r="P23" s="183">
        <v>2.2259999999999999E-4</v>
      </c>
      <c r="Q23" s="183">
        <v>4.2000000000000004E-6</v>
      </c>
      <c r="R23" s="183">
        <v>2.0999999999999999E-3</v>
      </c>
      <c r="S23" s="183">
        <v>7.1400000000000005E-2</v>
      </c>
      <c r="T23" s="183">
        <v>2.9399999999999999E-3</v>
      </c>
      <c r="U23" s="183">
        <v>4.2000000000000002E-4</v>
      </c>
      <c r="V23" s="183">
        <v>4.2000000000000003E-2</v>
      </c>
      <c r="W23" s="183" t="s">
        <v>390</v>
      </c>
      <c r="X23" s="183">
        <v>1.2600000000000001E-3</v>
      </c>
      <c r="Y23" s="183">
        <v>2.0999999999999999E-3</v>
      </c>
      <c r="Z23" s="183">
        <v>1.4448E-3</v>
      </c>
      <c r="AA23" s="183">
        <v>8.9040000000000007E-4</v>
      </c>
      <c r="AB23" s="183">
        <v>5.6952000000000001E-3</v>
      </c>
      <c r="AC23" s="183" t="s">
        <v>391</v>
      </c>
      <c r="AD23" s="183" t="s">
        <v>391</v>
      </c>
      <c r="AE23" s="184"/>
      <c r="AF23" s="183">
        <v>1635.2919999999999</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2.075003738999996</v>
      </c>
      <c r="F24" s="182">
        <v>0.58590627100000081</v>
      </c>
      <c r="G24" s="182">
        <v>0.42386067799999932</v>
      </c>
      <c r="H24" s="183">
        <v>3.0317919999999997E-3</v>
      </c>
      <c r="I24" s="182">
        <v>0.13881556800000017</v>
      </c>
      <c r="J24" s="182">
        <v>0.17463099899999984</v>
      </c>
      <c r="K24" s="182">
        <v>0.20893835800000021</v>
      </c>
      <c r="L24" s="182">
        <v>6.7880812752000091E-3</v>
      </c>
      <c r="M24" s="182">
        <v>1.9482102219999877</v>
      </c>
      <c r="N24" s="182">
        <v>5.0466241982762158E-2</v>
      </c>
      <c r="O24" s="182">
        <v>1.920178561230898E-2</v>
      </c>
      <c r="P24" s="182">
        <v>7.4621702488869898E-3</v>
      </c>
      <c r="Q24" s="182">
        <v>1.0738490248620019E-2</v>
      </c>
      <c r="R24" s="182">
        <v>3.6337978404566026E-2</v>
      </c>
      <c r="S24" s="182">
        <v>1.5399012446621983E-2</v>
      </c>
      <c r="T24" s="182">
        <v>5.7873988539940954E-2</v>
      </c>
      <c r="U24" s="182">
        <v>5.7133069608660018E-3</v>
      </c>
      <c r="V24" s="182">
        <v>0.74282533045581589</v>
      </c>
      <c r="W24" s="182">
        <v>0.19306771012341475</v>
      </c>
      <c r="X24" s="182">
        <v>1.4620830572365648E-2</v>
      </c>
      <c r="Y24" s="182">
        <v>2.3420438791062627E-2</v>
      </c>
      <c r="Z24" s="182">
        <v>7.7670196513566917E-3</v>
      </c>
      <c r="AA24" s="182">
        <v>6.2183405695236792E-3</v>
      </c>
      <c r="AB24" s="183">
        <v>5.2026629584286666E-2</v>
      </c>
      <c r="AC24" s="182">
        <v>2.9090266731000011E-2</v>
      </c>
      <c r="AD24" s="182">
        <v>9.5370489930000357E-3</v>
      </c>
      <c r="AE24" s="184"/>
      <c r="AF24" s="183">
        <v>206.15997427999986</v>
      </c>
      <c r="AG24" s="186">
        <v>200.76356500000003</v>
      </c>
      <c r="AH24" s="183">
        <v>15093.77722698994</v>
      </c>
      <c r="AI24" s="183">
        <v>7857.5946480999992</v>
      </c>
      <c r="AJ24" s="186" t="s">
        <v>391</v>
      </c>
      <c r="AK24" s="185" t="s">
        <v>391</v>
      </c>
      <c r="AL24" s="160" t="s">
        <v>49</v>
      </c>
    </row>
    <row r="25" spans="1:39" s="2" customFormat="1" ht="24.75" customHeight="1" thickBot="1" x14ac:dyDescent="0.3">
      <c r="A25" s="120" t="s">
        <v>73</v>
      </c>
      <c r="B25" s="123" t="s">
        <v>74</v>
      </c>
      <c r="C25" s="125" t="s">
        <v>75</v>
      </c>
      <c r="D25" s="181"/>
      <c r="E25" s="182">
        <v>0.77157579265395082</v>
      </c>
      <c r="F25" s="182">
        <v>6.1804026714049283E-2</v>
      </c>
      <c r="G25" s="182">
        <v>4.482894114432074E-2</v>
      </c>
      <c r="H25" s="182" t="s">
        <v>390</v>
      </c>
      <c r="I25" s="182">
        <v>5.8004799907628466E-3</v>
      </c>
      <c r="J25" s="182">
        <v>5.8004799907628466E-3</v>
      </c>
      <c r="K25" s="182">
        <v>5.8004799907628466E-3</v>
      </c>
      <c r="L25" s="182">
        <v>2.7842303955661661E-3</v>
      </c>
      <c r="M25" s="182">
        <v>0.45564005459035173</v>
      </c>
      <c r="N25" s="182" t="s">
        <v>390</v>
      </c>
      <c r="O25" s="182">
        <v>4.6429974218081425E-4</v>
      </c>
      <c r="P25" s="182">
        <v>2.8284926822509372E-4</v>
      </c>
      <c r="Q25" s="182">
        <v>5.3367786457564866E-6</v>
      </c>
      <c r="R25" s="182">
        <v>1.6010335937269458E-3</v>
      </c>
      <c r="S25" s="182">
        <v>1.1313970729003749E-3</v>
      </c>
      <c r="T25" s="182">
        <v>4.6963652082657078E-4</v>
      </c>
      <c r="U25" s="182">
        <v>5.3367786457564866E-6</v>
      </c>
      <c r="V25" s="182">
        <v>9.2753212863247725E-2</v>
      </c>
      <c r="W25" s="182" t="s">
        <v>390</v>
      </c>
      <c r="X25" s="182">
        <v>2.7217571093358077E-4</v>
      </c>
      <c r="Y25" s="182">
        <v>1.6437278228929977E-3</v>
      </c>
      <c r="Z25" s="182">
        <v>1.8358518541402311E-3</v>
      </c>
      <c r="AA25" s="182">
        <v>4.2160551301476243E-4</v>
      </c>
      <c r="AB25" s="183">
        <v>4.1733609009815716E-3</v>
      </c>
      <c r="AC25" s="183" t="s">
        <v>391</v>
      </c>
      <c r="AD25" s="183" t="s">
        <v>391</v>
      </c>
      <c r="AE25" s="184"/>
      <c r="AF25" s="183">
        <v>2336.9753689767654</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5.576873309840525E-2</v>
      </c>
      <c r="F26" s="183">
        <v>4.3410003793424565E-2</v>
      </c>
      <c r="G26" s="183">
        <v>5.0554065855029527E-3</v>
      </c>
      <c r="H26" s="183" t="s">
        <v>390</v>
      </c>
      <c r="I26" s="183">
        <v>5.1726341442030538E-4</v>
      </c>
      <c r="J26" s="183">
        <v>5.1726341442030538E-4</v>
      </c>
      <c r="K26" s="183">
        <v>5.1726341442030538E-4</v>
      </c>
      <c r="L26" s="183">
        <v>7.7589512163045798E-5</v>
      </c>
      <c r="M26" s="183">
        <v>1.4257793044308855</v>
      </c>
      <c r="N26" s="183">
        <v>1.1560018852301113</v>
      </c>
      <c r="O26" s="183">
        <v>5.590520568641062E-5</v>
      </c>
      <c r="P26" s="183">
        <v>3.7582481810943092E-5</v>
      </c>
      <c r="Q26" s="183">
        <v>9.3492948924267131E-7</v>
      </c>
      <c r="R26" s="183">
        <v>1.5746637416169475E-4</v>
      </c>
      <c r="S26" s="183">
        <v>1.6229870836269083E-4</v>
      </c>
      <c r="T26" s="183">
        <v>5.9998563526479004E-5</v>
      </c>
      <c r="U26" s="183">
        <v>7.6869641814658125E-7</v>
      </c>
      <c r="V26" s="183">
        <v>1.1177303523895918E-2</v>
      </c>
      <c r="W26" s="183" t="s">
        <v>390</v>
      </c>
      <c r="X26" s="183">
        <v>3.1390562983959408E-5</v>
      </c>
      <c r="Y26" s="183">
        <v>1.4749133761054667E-4</v>
      </c>
      <c r="Z26" s="183">
        <v>1.565463047010615E-4</v>
      </c>
      <c r="AA26" s="183">
        <v>4.9256935127949709E-5</v>
      </c>
      <c r="AB26" s="183">
        <v>3.8468514042351728E-4</v>
      </c>
      <c r="AC26" s="183" t="s">
        <v>391</v>
      </c>
      <c r="AD26" s="183" t="s">
        <v>391</v>
      </c>
      <c r="AE26" s="184"/>
      <c r="AF26" s="183">
        <v>261.68117132123348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25.518616455115836</v>
      </c>
      <c r="F27" s="183">
        <v>3.9604983582501418</v>
      </c>
      <c r="G27" s="183">
        <v>8.8275775126336067E-2</v>
      </c>
      <c r="H27" s="183">
        <v>0.74879217883287108</v>
      </c>
      <c r="I27" s="183">
        <v>0.66081199355080489</v>
      </c>
      <c r="J27" s="183">
        <v>0.66081199355080489</v>
      </c>
      <c r="K27" s="183">
        <v>0.66081199355080489</v>
      </c>
      <c r="L27" s="183">
        <v>0.43190110919364527</v>
      </c>
      <c r="M27" s="183">
        <v>47.060818525704107</v>
      </c>
      <c r="N27" s="183">
        <v>0.77033542775550967</v>
      </c>
      <c r="O27" s="183">
        <v>4.5037862611750873E-4</v>
      </c>
      <c r="P27" s="183">
        <v>2.6828535343316896E-2</v>
      </c>
      <c r="Q27" s="183">
        <v>7.3346446003390612E-4</v>
      </c>
      <c r="R27" s="183">
        <v>3.0224263000268391E-2</v>
      </c>
      <c r="S27" s="183">
        <v>2.0728582404592442E-2</v>
      </c>
      <c r="T27" s="183">
        <v>4.3109063874867274E-3</v>
      </c>
      <c r="U27" s="183">
        <v>5.6617166783279251E-4</v>
      </c>
      <c r="V27" s="183">
        <v>9.6892116443869344E-2</v>
      </c>
      <c r="W27" s="183">
        <v>1.1389897</v>
      </c>
      <c r="X27" s="183">
        <v>8.7329952748699993E-2</v>
      </c>
      <c r="Y27" s="183">
        <v>8.4400959277200011E-2</v>
      </c>
      <c r="Z27" s="183">
        <v>6.0399090065300004E-2</v>
      </c>
      <c r="AA27" s="183">
        <v>7.6872351589499996E-2</v>
      </c>
      <c r="AB27" s="183">
        <v>0.3090023536807</v>
      </c>
      <c r="AC27" s="183">
        <v>1.1389893000000001E-3</v>
      </c>
      <c r="AD27" s="183">
        <v>2.2797010000000001E-4</v>
      </c>
      <c r="AE27" s="184"/>
      <c r="AF27" s="183">
        <v>166885.7286272838</v>
      </c>
      <c r="AG27" s="186" t="s">
        <v>391</v>
      </c>
      <c r="AH27" s="183">
        <v>1275.7354431455001</v>
      </c>
      <c r="AI27" s="183">
        <v>8148.9833750646003</v>
      </c>
      <c r="AJ27" s="186" t="s">
        <v>391</v>
      </c>
      <c r="AK27" s="185" t="s">
        <v>391</v>
      </c>
      <c r="AL27" s="160" t="s">
        <v>49</v>
      </c>
    </row>
    <row r="28" spans="1:39" s="2" customFormat="1" ht="24.75" customHeight="1" thickBot="1" x14ac:dyDescent="0.3">
      <c r="A28" s="120" t="s">
        <v>78</v>
      </c>
      <c r="B28" s="120" t="s">
        <v>81</v>
      </c>
      <c r="C28" s="121" t="s">
        <v>82</v>
      </c>
      <c r="D28" s="181"/>
      <c r="E28" s="182">
        <v>8.4250569804046549</v>
      </c>
      <c r="F28" s="183">
        <v>0.60226662535490438</v>
      </c>
      <c r="G28" s="183">
        <v>1.601870598616242E-2</v>
      </c>
      <c r="H28" s="183">
        <v>5.8370843706092523E-2</v>
      </c>
      <c r="I28" s="183">
        <v>0.19938991680782459</v>
      </c>
      <c r="J28" s="183">
        <v>0.19938991680782459</v>
      </c>
      <c r="K28" s="183">
        <v>0.19938991680782459</v>
      </c>
      <c r="L28" s="183">
        <v>0.13491755910822886</v>
      </c>
      <c r="M28" s="183">
        <v>2.6173011910150401</v>
      </c>
      <c r="N28" s="183">
        <v>1.8216162729672278E-2</v>
      </c>
      <c r="O28" s="183">
        <v>4.5865347949004375E-5</v>
      </c>
      <c r="P28" s="183">
        <v>4.3768449672946059E-3</v>
      </c>
      <c r="Q28" s="183">
        <v>8.7851640575609846E-5</v>
      </c>
      <c r="R28" s="183">
        <v>6.7226108270262543E-3</v>
      </c>
      <c r="S28" s="183">
        <v>4.5187825421875039E-3</v>
      </c>
      <c r="T28" s="183">
        <v>2.4164722163200081E-4</v>
      </c>
      <c r="U28" s="183">
        <v>8.3972585253210994E-5</v>
      </c>
      <c r="V28" s="183">
        <v>1.4998693685906015E-2</v>
      </c>
      <c r="W28" s="183">
        <v>0.19735140000000001</v>
      </c>
      <c r="X28" s="183">
        <v>1.8082664800800001E-2</v>
      </c>
      <c r="Y28" s="183">
        <v>2.0300008643200002E-2</v>
      </c>
      <c r="Z28" s="183">
        <v>1.5874889397300002E-2</v>
      </c>
      <c r="AA28" s="183">
        <v>1.69391129136E-2</v>
      </c>
      <c r="AB28" s="183">
        <v>7.1196675754900005E-2</v>
      </c>
      <c r="AC28" s="183">
        <v>1.973515E-4</v>
      </c>
      <c r="AD28" s="183">
        <v>3.95534E-5</v>
      </c>
      <c r="AE28" s="184"/>
      <c r="AF28" s="183">
        <v>32658.157602460298</v>
      </c>
      <c r="AG28" s="186" t="s">
        <v>391</v>
      </c>
      <c r="AH28" s="183" t="s">
        <v>391</v>
      </c>
      <c r="AI28" s="183">
        <v>1566.7276989422</v>
      </c>
      <c r="AJ28" s="186" t="s">
        <v>391</v>
      </c>
      <c r="AK28" s="185" t="s">
        <v>391</v>
      </c>
      <c r="AL28" s="160" t="s">
        <v>49</v>
      </c>
    </row>
    <row r="29" spans="1:39" s="2" customFormat="1" ht="24.75" customHeight="1" thickBot="1" x14ac:dyDescent="0.3">
      <c r="A29" s="120" t="s">
        <v>78</v>
      </c>
      <c r="B29" s="120" t="s">
        <v>83</v>
      </c>
      <c r="C29" s="121" t="s">
        <v>84</v>
      </c>
      <c r="D29" s="181"/>
      <c r="E29" s="182">
        <v>9.7028252818736185</v>
      </c>
      <c r="F29" s="183">
        <v>0.30458849018973733</v>
      </c>
      <c r="G29" s="183">
        <v>3.6791245730828738E-2</v>
      </c>
      <c r="H29" s="183">
        <v>7.6037017388020531E-2</v>
      </c>
      <c r="I29" s="183">
        <v>0.16831000569552484</v>
      </c>
      <c r="J29" s="183">
        <v>0.16831000569552484</v>
      </c>
      <c r="K29" s="183">
        <v>0.16831000569552484</v>
      </c>
      <c r="L29" s="183">
        <v>8.7791896302925804E-2</v>
      </c>
      <c r="M29" s="183">
        <v>3.2472409345925581</v>
      </c>
      <c r="N29" s="183">
        <v>9.5035244426841699E-4</v>
      </c>
      <c r="O29" s="183">
        <v>9.1988098874459538E-5</v>
      </c>
      <c r="P29" s="183">
        <v>9.7499064350770777E-3</v>
      </c>
      <c r="Q29" s="183">
        <v>1.8396954138399392E-4</v>
      </c>
      <c r="R29" s="183">
        <v>1.563613299557386E-2</v>
      </c>
      <c r="S29" s="183">
        <v>1.0485425156907084E-2</v>
      </c>
      <c r="T29" s="183">
        <v>3.6805224097171541E-4</v>
      </c>
      <c r="U29" s="183">
        <v>1.8396288501906877E-4</v>
      </c>
      <c r="V29" s="183">
        <v>3.3113119612484622E-2</v>
      </c>
      <c r="W29" s="183">
        <v>8.02258E-2</v>
      </c>
      <c r="X29" s="183">
        <v>8.3118672906000012E-3</v>
      </c>
      <c r="Y29" s="183">
        <v>5.0332974143900006E-2</v>
      </c>
      <c r="Z29" s="183">
        <v>5.6243635328300005E-2</v>
      </c>
      <c r="AA29" s="183">
        <v>1.29295713395E-2</v>
      </c>
      <c r="AB29" s="183">
        <v>0.12781804810230002</v>
      </c>
      <c r="AC29" s="183">
        <v>5.2788499999999998E-5</v>
      </c>
      <c r="AD29" s="183">
        <v>1.14398E-5</v>
      </c>
      <c r="AE29" s="184"/>
      <c r="AF29" s="183">
        <v>74976.929247832406</v>
      </c>
      <c r="AG29" s="186" t="s">
        <v>391</v>
      </c>
      <c r="AH29" s="183">
        <v>1986.370682085</v>
      </c>
      <c r="AI29" s="183">
        <v>3577.5675310168999</v>
      </c>
      <c r="AJ29" s="186" t="s">
        <v>391</v>
      </c>
      <c r="AK29" s="185" t="s">
        <v>391</v>
      </c>
      <c r="AL29" s="160" t="s">
        <v>49</v>
      </c>
    </row>
    <row r="30" spans="1:39" s="2" customFormat="1" ht="24.75" customHeight="1" thickBot="1" x14ac:dyDescent="0.3">
      <c r="A30" s="120" t="s">
        <v>78</v>
      </c>
      <c r="B30" s="120" t="s">
        <v>85</v>
      </c>
      <c r="C30" s="121" t="s">
        <v>86</v>
      </c>
      <c r="D30" s="181"/>
      <c r="E30" s="182">
        <v>0.25869872709382874</v>
      </c>
      <c r="F30" s="183">
        <v>0.86492791283135573</v>
      </c>
      <c r="G30" s="183">
        <v>1.0481947142307786E-3</v>
      </c>
      <c r="H30" s="183">
        <v>3.0932348384006608E-3</v>
      </c>
      <c r="I30" s="183">
        <v>1.9955624967735421E-2</v>
      </c>
      <c r="J30" s="183">
        <v>1.9955624967735421E-2</v>
      </c>
      <c r="K30" s="183">
        <v>1.9955624967735421E-2</v>
      </c>
      <c r="L30" s="183">
        <v>3.456704746798149E-3</v>
      </c>
      <c r="M30" s="183">
        <v>9.1533847747370096</v>
      </c>
      <c r="N30" s="183">
        <v>2.3931291458927015E-2</v>
      </c>
      <c r="O30" s="183">
        <v>1.0853842833105014E-5</v>
      </c>
      <c r="P30" s="183">
        <v>4.5473863824945979E-4</v>
      </c>
      <c r="Q30" s="183">
        <v>1.5650799393407031E-5</v>
      </c>
      <c r="R30" s="183">
        <v>3.3276829763314149E-4</v>
      </c>
      <c r="S30" s="183">
        <v>3.0895584513368528E-4</v>
      </c>
      <c r="T30" s="183">
        <v>1.2276422249788042E-4</v>
      </c>
      <c r="U30" s="183">
        <v>1.0870004800483425E-5</v>
      </c>
      <c r="V30" s="183">
        <v>1.7661690223962831E-3</v>
      </c>
      <c r="W30" s="183">
        <v>2.7025500000000001E-2</v>
      </c>
      <c r="X30" s="183">
        <v>5.7144345770000001E-4</v>
      </c>
      <c r="Y30" s="183">
        <v>7.8288466540000004E-4</v>
      </c>
      <c r="Z30" s="183">
        <v>4.2852358519999999E-4</v>
      </c>
      <c r="AA30" s="183">
        <v>8.7416603260000007E-4</v>
      </c>
      <c r="AB30" s="183">
        <v>2.6570177409E-3</v>
      </c>
      <c r="AC30" s="183">
        <v>2.7025500000000001E-5</v>
      </c>
      <c r="AD30" s="183">
        <v>1.57886E-5</v>
      </c>
      <c r="AE30" s="184"/>
      <c r="AF30" s="183">
        <v>2154.3991282823999</v>
      </c>
      <c r="AG30" s="186" t="s">
        <v>391</v>
      </c>
      <c r="AH30" s="186" t="s">
        <v>391</v>
      </c>
      <c r="AI30" s="183">
        <v>114.1108637505</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6.6573250604664453</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299.68057370169998</v>
      </c>
      <c r="AG31" s="186" t="s">
        <v>391</v>
      </c>
      <c r="AH31" s="186" t="s">
        <v>391</v>
      </c>
      <c r="AI31" s="186">
        <v>15.8838240752</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1.3009987118236008</v>
      </c>
      <c r="J32" s="183">
        <v>2.6027061206793403</v>
      </c>
      <c r="K32" s="183">
        <v>3.2233147191066922</v>
      </c>
      <c r="L32" s="183">
        <v>0.26985077307220545</v>
      </c>
      <c r="M32" s="188" t="s">
        <v>391</v>
      </c>
      <c r="N32" s="183">
        <v>10.942980067440571</v>
      </c>
      <c r="O32" s="183">
        <v>4.6297726598515283E-2</v>
      </c>
      <c r="P32" s="183" t="s">
        <v>390</v>
      </c>
      <c r="Q32" s="183">
        <v>0.12434673099317452</v>
      </c>
      <c r="R32" s="183">
        <v>4.1016890584549897</v>
      </c>
      <c r="S32" s="183">
        <v>90.200649598098963</v>
      </c>
      <c r="T32" s="183">
        <v>0.61920844332727276</v>
      </c>
      <c r="U32" s="183">
        <v>6.4466294382133874E-2</v>
      </c>
      <c r="V32" s="183">
        <v>26.147771288169228</v>
      </c>
      <c r="W32" s="183" t="s">
        <v>390</v>
      </c>
      <c r="X32" s="183">
        <v>6.8964569211821757E-4</v>
      </c>
      <c r="Y32" s="183">
        <v>3.9142052795898834E-4</v>
      </c>
      <c r="Z32" s="183">
        <v>5.7781125555850655E-4</v>
      </c>
      <c r="AA32" s="183" t="s">
        <v>390</v>
      </c>
      <c r="AB32" s="183">
        <v>1.6588774756357125E-3</v>
      </c>
      <c r="AC32" s="183" t="s">
        <v>391</v>
      </c>
      <c r="AD32" s="183" t="s">
        <v>390</v>
      </c>
      <c r="AE32" s="184"/>
      <c r="AF32" s="185" t="s">
        <v>391</v>
      </c>
      <c r="AG32" s="185" t="s">
        <v>391</v>
      </c>
      <c r="AH32" s="185" t="s">
        <v>391</v>
      </c>
      <c r="AI32" s="185" t="s">
        <v>391</v>
      </c>
      <c r="AJ32" s="185" t="s">
        <v>391</v>
      </c>
      <c r="AK32" s="183">
        <v>98718.712103683007</v>
      </c>
      <c r="AL32" s="160" t="s">
        <v>386</v>
      </c>
    </row>
    <row r="33" spans="1:38" s="2" customFormat="1" ht="24.75" customHeight="1" thickBot="1" x14ac:dyDescent="0.3">
      <c r="A33" s="120" t="s">
        <v>78</v>
      </c>
      <c r="B33" s="120" t="s">
        <v>91</v>
      </c>
      <c r="C33" s="121" t="s">
        <v>92</v>
      </c>
      <c r="D33" s="181"/>
      <c r="E33" s="188" t="s">
        <v>391</v>
      </c>
      <c r="F33" s="188" t="s">
        <v>391</v>
      </c>
      <c r="G33" s="188" t="s">
        <v>391</v>
      </c>
      <c r="H33" s="188" t="s">
        <v>391</v>
      </c>
      <c r="I33" s="183">
        <v>0.55960712200289375</v>
      </c>
      <c r="J33" s="183">
        <v>1.0363094851905452</v>
      </c>
      <c r="K33" s="183">
        <v>2.0726189703810904</v>
      </c>
      <c r="L33" s="183">
        <v>2.1969761086039548E-2</v>
      </c>
      <c r="M33" s="188" t="s">
        <v>391</v>
      </c>
      <c r="N33" s="183">
        <v>8.7678946473436131E-2</v>
      </c>
      <c r="O33" s="183" t="s">
        <v>390</v>
      </c>
      <c r="P33" s="183" t="s">
        <v>390</v>
      </c>
      <c r="Q33" s="183" t="s">
        <v>390</v>
      </c>
      <c r="R33" s="183">
        <v>3.7163817221520269E-2</v>
      </c>
      <c r="S33" s="183">
        <v>1.5100576407071738E-2</v>
      </c>
      <c r="T33" s="183">
        <v>2.6569512908465043E-2</v>
      </c>
      <c r="U33" s="183" t="s">
        <v>390</v>
      </c>
      <c r="V33" s="183">
        <v>0.138194075725352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98718.712103683007</v>
      </c>
      <c r="AL33" s="160" t="s">
        <v>386</v>
      </c>
    </row>
    <row r="34" spans="1:38" s="2" customFormat="1" ht="24.75" customHeight="1" thickBot="1" x14ac:dyDescent="0.3">
      <c r="A34" s="120" t="s">
        <v>70</v>
      </c>
      <c r="B34" s="120" t="s">
        <v>93</v>
      </c>
      <c r="C34" s="121" t="s">
        <v>94</v>
      </c>
      <c r="D34" s="181"/>
      <c r="E34" s="182">
        <v>3.6284198906079883</v>
      </c>
      <c r="F34" s="183">
        <v>0.34619370787525106</v>
      </c>
      <c r="G34" s="183">
        <v>1.4600120136499996E-3</v>
      </c>
      <c r="H34" s="183">
        <v>7.3000005339399991E-4</v>
      </c>
      <c r="I34" s="183">
        <v>7.6125117898134906E-2</v>
      </c>
      <c r="J34" s="183">
        <v>8.3425118018271405E-2</v>
      </c>
      <c r="K34" s="183">
        <v>0.11883537495813232</v>
      </c>
      <c r="L34" s="183">
        <v>4.9481325788827635E-2</v>
      </c>
      <c r="M34" s="183">
        <v>1.0113524853000793</v>
      </c>
      <c r="N34" s="183">
        <v>2.920178869899999E-5</v>
      </c>
      <c r="O34" s="183">
        <v>1.2410002402729999E-4</v>
      </c>
      <c r="P34" s="183">
        <v>3.8690010545314993E-4</v>
      </c>
      <c r="Q34" s="183">
        <v>7.3000533939999991E-6</v>
      </c>
      <c r="R34" s="183">
        <v>3.6500001802047492E-3</v>
      </c>
      <c r="S34" s="183">
        <v>0.12410000023359873</v>
      </c>
      <c r="T34" s="183">
        <v>5.1100001735304998E-3</v>
      </c>
      <c r="U34" s="183">
        <v>7.3000002402729986E-4</v>
      </c>
      <c r="V34" s="183">
        <v>7.3000002669699984E-2</v>
      </c>
      <c r="W34" s="183" t="s">
        <v>390</v>
      </c>
      <c r="X34" s="183">
        <v>2.1900006073567496E-3</v>
      </c>
      <c r="Y34" s="183">
        <v>3.6500007862266489E-3</v>
      </c>
      <c r="Z34" s="183">
        <v>2.7156003163594498E-3</v>
      </c>
      <c r="AA34" s="183">
        <v>6.2780024694724984E-4</v>
      </c>
      <c r="AB34" s="183">
        <v>9.1834019568900992E-3</v>
      </c>
      <c r="AC34" s="183" t="s">
        <v>391</v>
      </c>
      <c r="AD34" s="183" t="s">
        <v>391</v>
      </c>
      <c r="AE34" s="184"/>
      <c r="AF34" s="183">
        <v>2926.3119999999999</v>
      </c>
      <c r="AG34" s="186">
        <v>13.3485</v>
      </c>
      <c r="AH34" s="186" t="s">
        <v>391</v>
      </c>
      <c r="AI34" s="186">
        <v>185</v>
      </c>
      <c r="AJ34" s="186" t="s">
        <v>391</v>
      </c>
      <c r="AK34" s="185" t="s">
        <v>391</v>
      </c>
      <c r="AL34" s="160" t="s">
        <v>49</v>
      </c>
    </row>
    <row r="35" spans="1:38"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row>
    <row r="36" spans="1:38" s="2" customFormat="1" ht="24.75" customHeight="1" thickBot="1" x14ac:dyDescent="0.3">
      <c r="A36" s="120" t="s">
        <v>95</v>
      </c>
      <c r="B36" s="120" t="s">
        <v>98</v>
      </c>
      <c r="C36" s="121" t="s">
        <v>99</v>
      </c>
      <c r="D36" s="181"/>
      <c r="E36" s="182">
        <v>0.10914540144588022</v>
      </c>
      <c r="F36" s="183">
        <v>1.0073883180562243E-2</v>
      </c>
      <c r="G36" s="183">
        <v>6.0000000000000002E-5</v>
      </c>
      <c r="H36" s="183">
        <v>1.0710000000000001E-5</v>
      </c>
      <c r="I36" s="183">
        <v>5.7884329708061026E-3</v>
      </c>
      <c r="J36" s="183">
        <v>6.029128970806103E-3</v>
      </c>
      <c r="K36" s="183">
        <v>6.029128970806103E-3</v>
      </c>
      <c r="L36" s="183">
        <v>2.5218651339433563E-3</v>
      </c>
      <c r="M36" s="183">
        <v>3.1291565251780756E-2</v>
      </c>
      <c r="N36" s="183">
        <v>5.4899999999999995E-7</v>
      </c>
      <c r="O36" s="183">
        <v>1.2736799999999998E-5</v>
      </c>
      <c r="P36" s="183">
        <v>7.7592000000000002E-6</v>
      </c>
      <c r="Q36" s="183">
        <v>1.4640000000000001E-7</v>
      </c>
      <c r="R36" s="183">
        <v>4.392E-5</v>
      </c>
      <c r="S36" s="183">
        <v>3.1036800000000001E-5</v>
      </c>
      <c r="T36" s="183">
        <v>1.2883200000000001E-5</v>
      </c>
      <c r="U36" s="183">
        <v>1.4640000000000001E-7</v>
      </c>
      <c r="V36" s="183">
        <v>2.5444319999999997E-3</v>
      </c>
      <c r="W36" s="183" t="s">
        <v>390</v>
      </c>
      <c r="X36" s="183">
        <v>8.9999999999999992E-5</v>
      </c>
      <c r="Y36" s="183">
        <v>1.4999999999999996E-4</v>
      </c>
      <c r="Z36" s="183">
        <v>3.6599999999999995E-5</v>
      </c>
      <c r="AA36" s="183">
        <v>2.5799999999999994E-5</v>
      </c>
      <c r="AB36" s="183">
        <v>3.0239999999999992E-4</v>
      </c>
      <c r="AC36" s="183">
        <v>1.2809999979E-6</v>
      </c>
      <c r="AD36" s="183">
        <v>6.0999998999999995E-7</v>
      </c>
      <c r="AE36" s="184"/>
      <c r="AF36" s="183">
        <v>129.102</v>
      </c>
      <c r="AG36" s="186" t="s">
        <v>391</v>
      </c>
      <c r="AH36" s="186" t="s">
        <v>391</v>
      </c>
      <c r="AI36" s="186" t="s">
        <v>391</v>
      </c>
      <c r="AJ36" s="186" t="s">
        <v>391</v>
      </c>
      <c r="AK36" s="185" t="s">
        <v>391</v>
      </c>
      <c r="AL36" s="160" t="s">
        <v>49</v>
      </c>
    </row>
    <row r="37" spans="1:38" s="2" customFormat="1" ht="24.75" customHeight="1" thickBot="1" x14ac:dyDescent="0.3">
      <c r="A37" s="120" t="s">
        <v>70</v>
      </c>
      <c r="B37" s="120" t="s">
        <v>100</v>
      </c>
      <c r="C37" s="121" t="s">
        <v>395</v>
      </c>
      <c r="D37" s="181"/>
      <c r="E37" s="182">
        <v>1.1793090000000001E-3</v>
      </c>
      <c r="F37" s="182">
        <v>3.0922009084800003E-5</v>
      </c>
      <c r="G37" s="182">
        <v>5.4306778455180017E-6</v>
      </c>
      <c r="H37" s="182" t="s">
        <v>391</v>
      </c>
      <c r="I37" s="182">
        <v>3.8652511356000004E-6</v>
      </c>
      <c r="J37" s="182">
        <v>3.8652511356000004E-6</v>
      </c>
      <c r="K37" s="182">
        <v>3.8652511356000004E-6</v>
      </c>
      <c r="L37" s="182">
        <v>9.6631278390000018E-8</v>
      </c>
      <c r="M37" s="182">
        <v>3.0205600000000009E-4</v>
      </c>
      <c r="N37" s="182">
        <v>2.8989383517000005E-8</v>
      </c>
      <c r="O37" s="182">
        <v>4.8315639195000011E-9</v>
      </c>
      <c r="P37" s="182">
        <v>1.9326255678000002E-6</v>
      </c>
      <c r="Q37" s="182">
        <v>2.3191506813599999E-6</v>
      </c>
      <c r="R37" s="182">
        <v>1.4687954315280004E-8</v>
      </c>
      <c r="S37" s="182">
        <v>1.4687954315280003E-9</v>
      </c>
      <c r="T37" s="182">
        <v>9.8563903957800019E-9</v>
      </c>
      <c r="U37" s="182">
        <v>2.1645406359360003E-7</v>
      </c>
      <c r="V37" s="182">
        <v>2.8989383517000005E-8</v>
      </c>
      <c r="W37" s="182" t="s">
        <v>390</v>
      </c>
      <c r="X37" s="182">
        <v>1.0822703179680002E-8</v>
      </c>
      <c r="Y37" s="182">
        <v>3.0535483971240006E-8</v>
      </c>
      <c r="Z37" s="182">
        <v>2.1452143802580005E-8</v>
      </c>
      <c r="AA37" s="182">
        <v>1.6156749746808E-7</v>
      </c>
      <c r="AB37" s="183">
        <v>2.2437782842158001E-7</v>
      </c>
      <c r="AC37" s="182" t="s">
        <v>391</v>
      </c>
      <c r="AD37" s="182" t="s">
        <v>391</v>
      </c>
      <c r="AE37" s="184"/>
      <c r="AF37" s="186" t="s">
        <v>391</v>
      </c>
      <c r="AG37" s="186" t="s">
        <v>391</v>
      </c>
      <c r="AH37" s="186">
        <v>19.326255678000003</v>
      </c>
      <c r="AI37" s="186" t="s">
        <v>391</v>
      </c>
      <c r="AJ37" s="186" t="s">
        <v>391</v>
      </c>
      <c r="AK37" s="185" t="s">
        <v>391</v>
      </c>
      <c r="AL37" s="160" t="s">
        <v>49</v>
      </c>
    </row>
    <row r="38" spans="1:38"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38" s="2" customFormat="1" ht="24.75" customHeight="1" thickBot="1" x14ac:dyDescent="0.3">
      <c r="A39" s="120" t="s">
        <v>103</v>
      </c>
      <c r="B39" s="120" t="s">
        <v>104</v>
      </c>
      <c r="C39" s="121" t="s">
        <v>396</v>
      </c>
      <c r="D39" s="181"/>
      <c r="E39" s="182">
        <v>5.8730801720634656</v>
      </c>
      <c r="F39" s="183">
        <v>1.2671674530615873</v>
      </c>
      <c r="G39" s="183">
        <v>1.8829786175957439</v>
      </c>
      <c r="H39" s="183">
        <v>2.2496009999999995E-3</v>
      </c>
      <c r="I39" s="183">
        <v>0.12565726769148738</v>
      </c>
      <c r="J39" s="183">
        <v>0.14382531469148657</v>
      </c>
      <c r="K39" s="183">
        <v>0.17706385969148783</v>
      </c>
      <c r="L39" s="183">
        <v>6.8841380113785445E-3</v>
      </c>
      <c r="M39" s="183">
        <v>3.5954773032126504</v>
      </c>
      <c r="N39" s="183">
        <v>8.3548436859549977E-2</v>
      </c>
      <c r="O39" s="183">
        <v>2.2294925390085988E-2</v>
      </c>
      <c r="P39" s="183">
        <v>3.1432666312934503E-2</v>
      </c>
      <c r="Q39" s="183">
        <v>3.7795542791965661E-2</v>
      </c>
      <c r="R39" s="183">
        <v>6.836793361158601E-2</v>
      </c>
      <c r="S39" s="183">
        <v>3.9102978497884307E-2</v>
      </c>
      <c r="T39" s="183">
        <v>0.11034192968172635</v>
      </c>
      <c r="U39" s="183">
        <v>9.811222065588561E-2</v>
      </c>
      <c r="V39" s="183">
        <v>0.89493011912819476</v>
      </c>
      <c r="W39" s="183">
        <v>0.2699839919082736</v>
      </c>
      <c r="X39" s="183">
        <v>1.5529753046413347E-2</v>
      </c>
      <c r="Y39" s="183">
        <v>2.5442837566563053E-2</v>
      </c>
      <c r="Z39" s="183">
        <v>8.2173493672960916E-3</v>
      </c>
      <c r="AA39" s="183">
        <v>6.4656980477665786E-3</v>
      </c>
      <c r="AB39" s="183">
        <v>5.5655638028144251E-2</v>
      </c>
      <c r="AC39" s="183">
        <v>5.4986362010999795E-2</v>
      </c>
      <c r="AD39" s="183">
        <v>1.6880649348000119E-2</v>
      </c>
      <c r="AE39" s="184"/>
      <c r="AF39" s="183">
        <v>665.75446470000213</v>
      </c>
      <c r="AG39" s="186">
        <v>2395.5174870999995</v>
      </c>
      <c r="AH39" s="183">
        <v>75019.726479980105</v>
      </c>
      <c r="AI39" s="183">
        <v>13250.881611900008</v>
      </c>
      <c r="AJ39" s="186" t="s">
        <v>391</v>
      </c>
      <c r="AK39" s="185" t="s">
        <v>391</v>
      </c>
      <c r="AL39" s="160" t="s">
        <v>49</v>
      </c>
    </row>
    <row r="40" spans="1:38" s="2" customFormat="1" ht="24.75" customHeight="1" thickBot="1" x14ac:dyDescent="0.3">
      <c r="A40" s="120" t="s">
        <v>70</v>
      </c>
      <c r="B40" s="120" t="s">
        <v>105</v>
      </c>
      <c r="C40" s="121" t="s">
        <v>397</v>
      </c>
      <c r="D40" s="181"/>
      <c r="E40" s="182">
        <v>1.4164E-2</v>
      </c>
      <c r="F40" s="183">
        <v>4.8120000000000003E-3</v>
      </c>
      <c r="G40" s="183">
        <v>5.4000000000000001E-4</v>
      </c>
      <c r="H40" s="183">
        <v>7.2000000000000002E-5</v>
      </c>
      <c r="I40" s="183">
        <v>8.8400000000000013E-4</v>
      </c>
      <c r="J40" s="183">
        <v>8.8400000000000013E-4</v>
      </c>
      <c r="K40" s="183">
        <v>8.8400000000000013E-4</v>
      </c>
      <c r="L40" s="183">
        <v>6.9200000000000002E-4</v>
      </c>
      <c r="M40" s="183">
        <v>5.4181000000000007E-2</v>
      </c>
      <c r="N40" s="183">
        <v>2.6250000000000003E-6</v>
      </c>
      <c r="O40" s="183">
        <v>9.0000000000000006E-5</v>
      </c>
      <c r="P40" s="183">
        <v>4.7700000000000001E-5</v>
      </c>
      <c r="Q40" s="183">
        <v>9.0000000000000017E-7</v>
      </c>
      <c r="R40" s="183">
        <v>4.4999999999999999E-4</v>
      </c>
      <c r="S40" s="183">
        <v>1.5299999999999999E-2</v>
      </c>
      <c r="T40" s="183">
        <v>6.3000000000000003E-4</v>
      </c>
      <c r="U40" s="183">
        <v>9.0000000000000006E-5</v>
      </c>
      <c r="V40" s="183">
        <v>8.9999999999999993E-3</v>
      </c>
      <c r="W40" s="183" t="s">
        <v>390</v>
      </c>
      <c r="X40" s="183">
        <v>2.7E-4</v>
      </c>
      <c r="Y40" s="183">
        <v>4.4999999999999999E-4</v>
      </c>
      <c r="Z40" s="183">
        <v>3.0959999999999994E-4</v>
      </c>
      <c r="AA40" s="183">
        <v>1.908E-4</v>
      </c>
      <c r="AB40" s="183">
        <v>1.2204E-3</v>
      </c>
      <c r="AC40" s="183" t="s">
        <v>390</v>
      </c>
      <c r="AD40" s="183" t="s">
        <v>390</v>
      </c>
      <c r="AE40" s="184"/>
      <c r="AF40" s="183">
        <v>387.83799999999997</v>
      </c>
      <c r="AG40" s="186" t="s">
        <v>391</v>
      </c>
      <c r="AH40" s="186" t="s">
        <v>391</v>
      </c>
      <c r="AI40" s="183" t="s">
        <v>391</v>
      </c>
      <c r="AJ40" s="186" t="s">
        <v>391</v>
      </c>
      <c r="AK40" s="185" t="s">
        <v>391</v>
      </c>
      <c r="AL40" s="160" t="s">
        <v>49</v>
      </c>
    </row>
    <row r="41" spans="1:38" s="2" customFormat="1" ht="24.75" customHeight="1" thickBot="1" x14ac:dyDescent="0.3">
      <c r="A41" s="120" t="s">
        <v>103</v>
      </c>
      <c r="B41" s="120" t="s">
        <v>106</v>
      </c>
      <c r="C41" s="121" t="s">
        <v>398</v>
      </c>
      <c r="D41" s="181"/>
      <c r="E41" s="182">
        <v>8.1593972679521869</v>
      </c>
      <c r="F41" s="183">
        <v>101.50273118693724</v>
      </c>
      <c r="G41" s="183">
        <v>8.1613412237430012</v>
      </c>
      <c r="H41" s="183">
        <v>0.39740114728855286</v>
      </c>
      <c r="I41" s="183">
        <v>26.971449814163499</v>
      </c>
      <c r="J41" s="183">
        <v>27.62396395963351</v>
      </c>
      <c r="K41" s="183">
        <v>29.383192990854962</v>
      </c>
      <c r="L41" s="183">
        <v>2.4592152142415338</v>
      </c>
      <c r="M41" s="183">
        <v>498.20489613948394</v>
      </c>
      <c r="N41" s="183">
        <v>0.99544789982136761</v>
      </c>
      <c r="O41" s="183">
        <v>0.55824101838648454</v>
      </c>
      <c r="P41" s="183">
        <v>0.16831555306453022</v>
      </c>
      <c r="Q41" s="183">
        <v>0.28259188286280434</v>
      </c>
      <c r="R41" s="183">
        <v>2.2454086497662238</v>
      </c>
      <c r="S41" s="183">
        <v>0.81270393836418031</v>
      </c>
      <c r="T41" s="183">
        <v>0.38394494091745096</v>
      </c>
      <c r="U41" s="183">
        <v>0.17154737999736533</v>
      </c>
      <c r="V41" s="183">
        <v>4.0412182640268828</v>
      </c>
      <c r="W41" s="183">
        <v>3.5288188080634182</v>
      </c>
      <c r="X41" s="183">
        <v>12.069004708642545</v>
      </c>
      <c r="Y41" s="183">
        <v>7.3825234407189093</v>
      </c>
      <c r="Z41" s="183">
        <v>4.7306832421579985</v>
      </c>
      <c r="AA41" s="183">
        <v>6.0374648434704756</v>
      </c>
      <c r="AB41" s="183">
        <v>30.219676234989926</v>
      </c>
      <c r="AC41" s="183">
        <v>2.2797477582536385</v>
      </c>
      <c r="AD41" s="183">
        <v>0.20128705578599643</v>
      </c>
      <c r="AE41" s="184"/>
      <c r="AF41" s="183" t="s">
        <v>390</v>
      </c>
      <c r="AG41" s="186">
        <v>15907.398961843113</v>
      </c>
      <c r="AH41" s="183">
        <v>63518.02914948453</v>
      </c>
      <c r="AI41" s="183">
        <v>75505.562999999995</v>
      </c>
      <c r="AJ41" s="186" t="s">
        <v>391</v>
      </c>
      <c r="AK41" s="185" t="s">
        <v>391</v>
      </c>
      <c r="AL41" s="160" t="s">
        <v>49</v>
      </c>
    </row>
    <row r="42" spans="1:38" s="2" customFormat="1" ht="24.75" customHeight="1" thickBot="1" x14ac:dyDescent="0.3">
      <c r="A42" s="120" t="s">
        <v>70</v>
      </c>
      <c r="B42" s="120" t="s">
        <v>107</v>
      </c>
      <c r="C42" s="121" t="s">
        <v>108</v>
      </c>
      <c r="D42" s="181"/>
      <c r="E42" s="182">
        <v>2.7453999999999999E-2</v>
      </c>
      <c r="F42" s="183">
        <v>0.4366005</v>
      </c>
      <c r="G42" s="183">
        <v>1.4000000000000001E-4</v>
      </c>
      <c r="H42" s="183">
        <v>2.8E-5</v>
      </c>
      <c r="I42" s="183">
        <v>1.5603000000000002E-2</v>
      </c>
      <c r="J42" s="183">
        <v>1.5603000000000002E-2</v>
      </c>
      <c r="K42" s="183">
        <v>1.5603000000000002E-2</v>
      </c>
      <c r="L42" s="183">
        <v>7.7700000000000002E-4</v>
      </c>
      <c r="M42" s="183">
        <v>5.1560319999999997</v>
      </c>
      <c r="N42" s="183">
        <v>2.6250000000000002E-3</v>
      </c>
      <c r="O42" s="183">
        <v>6.9999999999999994E-5</v>
      </c>
      <c r="P42" s="183">
        <v>6.089999999999999E-5</v>
      </c>
      <c r="Q42" s="183">
        <v>2.1000000000000002E-6</v>
      </c>
      <c r="R42" s="183">
        <v>3.5E-4</v>
      </c>
      <c r="S42" s="183">
        <v>1.1900000000000001E-2</v>
      </c>
      <c r="T42" s="183">
        <v>4.8999999999999998E-4</v>
      </c>
      <c r="U42" s="183">
        <v>6.9999999999999994E-5</v>
      </c>
      <c r="V42" s="183">
        <v>7.0000000000000001E-3</v>
      </c>
      <c r="W42" s="183" t="s">
        <v>390</v>
      </c>
      <c r="X42" s="183">
        <v>2.7999999999999998E-4</v>
      </c>
      <c r="Y42" s="183">
        <v>2.7999999999999998E-4</v>
      </c>
      <c r="Z42" s="183">
        <v>4.7599999999999998E-5</v>
      </c>
      <c r="AA42" s="183">
        <v>7.1399999999999987E-5</v>
      </c>
      <c r="AB42" s="183">
        <v>6.7899999999999992E-4</v>
      </c>
      <c r="AC42" s="183" t="s">
        <v>390</v>
      </c>
      <c r="AD42" s="183" t="s">
        <v>390</v>
      </c>
      <c r="AE42" s="184"/>
      <c r="AF42" s="182">
        <v>313.02600000000001</v>
      </c>
      <c r="AG42" s="186" t="s">
        <v>391</v>
      </c>
      <c r="AH42" s="186" t="s">
        <v>391</v>
      </c>
      <c r="AI42" s="183" t="s">
        <v>391</v>
      </c>
      <c r="AJ42" s="186" t="s">
        <v>391</v>
      </c>
      <c r="AK42" s="185" t="s">
        <v>391</v>
      </c>
      <c r="AL42" s="160" t="s">
        <v>49</v>
      </c>
    </row>
    <row r="43" spans="1:38" s="2" customFormat="1" ht="24.75" customHeight="1" thickBot="1" x14ac:dyDescent="0.3">
      <c r="A43" s="120" t="s">
        <v>103</v>
      </c>
      <c r="B43" s="120" t="s">
        <v>109</v>
      </c>
      <c r="C43" s="121" t="s">
        <v>110</v>
      </c>
      <c r="D43" s="181"/>
      <c r="E43" s="182">
        <v>2.1998028460000025</v>
      </c>
      <c r="F43" s="183">
        <v>1.0077052469999979</v>
      </c>
      <c r="G43" s="183">
        <v>0.33659792699999969</v>
      </c>
      <c r="H43" s="183">
        <v>2.2115099999999997E-4</v>
      </c>
      <c r="I43" s="183">
        <v>6.4821746999999999E-2</v>
      </c>
      <c r="J43" s="183">
        <v>7.4853120999999981E-2</v>
      </c>
      <c r="K43" s="183">
        <v>8.7847322000000019E-2</v>
      </c>
      <c r="L43" s="183">
        <v>2.0872602533999998E-3</v>
      </c>
      <c r="M43" s="183">
        <v>2.2140167019999977</v>
      </c>
      <c r="N43" s="183">
        <v>8.3655084896039969E-3</v>
      </c>
      <c r="O43" s="183">
        <v>2.6371981671599997E-3</v>
      </c>
      <c r="P43" s="183">
        <v>1.8771824830000005E-3</v>
      </c>
      <c r="Q43" s="183">
        <v>3.577457019597999E-3</v>
      </c>
      <c r="R43" s="183">
        <v>6.758410846980996E-3</v>
      </c>
      <c r="S43" s="183">
        <v>4.4141905864399991E-3</v>
      </c>
      <c r="T43" s="183">
        <v>2.3635560502405999E-2</v>
      </c>
      <c r="U43" s="183">
        <v>3.8410198489239994E-3</v>
      </c>
      <c r="V43" s="183">
        <v>0.14773138522967708</v>
      </c>
      <c r="W43" s="183">
        <v>2.8058588647999989E-2</v>
      </c>
      <c r="X43" s="183">
        <v>1.8855130303919983E-3</v>
      </c>
      <c r="Y43" s="183">
        <v>3.1357366197889958E-3</v>
      </c>
      <c r="Z43" s="183">
        <v>9.7505781727800036E-4</v>
      </c>
      <c r="AA43" s="183">
        <v>7.8972987115600007E-4</v>
      </c>
      <c r="AB43" s="183">
        <v>6.7860373386029876E-3</v>
      </c>
      <c r="AC43" s="183">
        <v>1.2082756969999987E-3</v>
      </c>
      <c r="AD43" s="183">
        <v>4.6475114299999895E-4</v>
      </c>
      <c r="AE43" s="184"/>
      <c r="AF43" s="183">
        <v>118.55749702000004</v>
      </c>
      <c r="AG43" s="183">
        <v>40.977126000000005</v>
      </c>
      <c r="AH43" s="183">
        <v>868.2357989599991</v>
      </c>
      <c r="AI43" s="183">
        <v>15673.2109561</v>
      </c>
      <c r="AJ43" s="186" t="s">
        <v>391</v>
      </c>
      <c r="AK43" s="185" t="s">
        <v>391</v>
      </c>
      <c r="AL43" s="160" t="s">
        <v>49</v>
      </c>
    </row>
    <row r="44" spans="1:38" s="2" customFormat="1" ht="24.75" customHeight="1" thickBot="1" x14ac:dyDescent="0.3">
      <c r="A44" s="120" t="s">
        <v>70</v>
      </c>
      <c r="B44" s="120" t="s">
        <v>111</v>
      </c>
      <c r="C44" s="121" t="s">
        <v>112</v>
      </c>
      <c r="D44" s="181"/>
      <c r="E44" s="182">
        <v>2.0098846443012244</v>
      </c>
      <c r="F44" s="183">
        <v>0.70410297281250012</v>
      </c>
      <c r="G44" s="183">
        <v>3.2082189201333919E-3</v>
      </c>
      <c r="H44" s="183">
        <v>7.1708136460705363E-3</v>
      </c>
      <c r="I44" s="183">
        <v>0.11234085710750001</v>
      </c>
      <c r="J44" s="183">
        <v>0.11234085710750001</v>
      </c>
      <c r="K44" s="183">
        <v>0.11234085710750001</v>
      </c>
      <c r="L44" s="183">
        <v>5.88197142645E-2</v>
      </c>
      <c r="M44" s="183">
        <v>7.5300122391699995</v>
      </c>
      <c r="N44" s="183">
        <v>2.6250000000000002E-3</v>
      </c>
      <c r="O44" s="183">
        <v>2.7393504605160504E-3</v>
      </c>
      <c r="P44" s="183">
        <v>1.6870560276706975E-3</v>
      </c>
      <c r="Q44" s="183">
        <v>3.278218920133392E-5</v>
      </c>
      <c r="R44" s="183">
        <v>9.554656760400175E-3</v>
      </c>
      <c r="S44" s="183">
        <v>1.8404624110682791E-2</v>
      </c>
      <c r="T44" s="183">
        <v>3.1900326497173847E-3</v>
      </c>
      <c r="U44" s="183">
        <v>1.006821892013339E-4</v>
      </c>
      <c r="V44" s="183">
        <v>0.54025644831918351</v>
      </c>
      <c r="W44" s="183" t="s">
        <v>390</v>
      </c>
      <c r="X44" s="183">
        <v>9.392610192796174E-3</v>
      </c>
      <c r="Y44" s="183">
        <v>4.0886519464560243E-4</v>
      </c>
      <c r="Z44" s="183">
        <v>1.0221429677837437E-4</v>
      </c>
      <c r="AA44" s="183">
        <v>1.6344656760400173E-4</v>
      </c>
      <c r="AB44" s="183">
        <v>1.0067136251824153E-2</v>
      </c>
      <c r="AC44" s="183" t="s">
        <v>390</v>
      </c>
      <c r="AD44" s="183" t="s">
        <v>390</v>
      </c>
      <c r="AE44" s="184"/>
      <c r="AF44" s="183">
        <v>13421.926000000001</v>
      </c>
      <c r="AG44" s="186" t="s">
        <v>391</v>
      </c>
      <c r="AH44" s="186" t="s">
        <v>391</v>
      </c>
      <c r="AI44" s="183" t="s">
        <v>391</v>
      </c>
      <c r="AJ44" s="186" t="s">
        <v>391</v>
      </c>
      <c r="AK44" s="185" t="s">
        <v>391</v>
      </c>
      <c r="AL44" s="160" t="s">
        <v>49</v>
      </c>
    </row>
    <row r="45" spans="1:38"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38" s="2" customFormat="1" ht="24.75" customHeight="1" thickBot="1" x14ac:dyDescent="0.3">
      <c r="A46" s="120" t="s">
        <v>103</v>
      </c>
      <c r="B46" s="120" t="s">
        <v>115</v>
      </c>
      <c r="C46" s="121" t="s">
        <v>116</v>
      </c>
      <c r="D46" s="181"/>
      <c r="E46" s="182">
        <v>3.1753094740337377E-2</v>
      </c>
      <c r="F46" s="182">
        <v>2.6151606335316365E-3</v>
      </c>
      <c r="G46" s="182">
        <v>7.3351005295341411E-3</v>
      </c>
      <c r="H46" s="182" t="s">
        <v>391</v>
      </c>
      <c r="I46" s="182">
        <v>1.8671723256645451E-3</v>
      </c>
      <c r="J46" s="182">
        <v>2.3361020196645457E-3</v>
      </c>
      <c r="K46" s="182">
        <v>2.5143020196645455E-3</v>
      </c>
      <c r="L46" s="182">
        <v>6.8068559438658183E-4</v>
      </c>
      <c r="M46" s="182">
        <v>1.4754562573795628E-2</v>
      </c>
      <c r="N46" s="182">
        <v>9.509064802789111E-4</v>
      </c>
      <c r="O46" s="182">
        <v>4.2024265464732911E-4</v>
      </c>
      <c r="P46" s="182">
        <v>2.0053201469885456E-4</v>
      </c>
      <c r="Q46" s="182">
        <v>1.7838603094901009E-4</v>
      </c>
      <c r="R46" s="182">
        <v>7.5633669075853135E-4</v>
      </c>
      <c r="S46" s="182">
        <v>3.6409839627650627E-4</v>
      </c>
      <c r="T46" s="182">
        <v>8.6175625657885328E-3</v>
      </c>
      <c r="U46" s="182">
        <v>1.3376806508698586E-4</v>
      </c>
      <c r="V46" s="182">
        <v>1.7877038647987373E-2</v>
      </c>
      <c r="W46" s="182">
        <v>3.1199050936252526E-3</v>
      </c>
      <c r="X46" s="182">
        <v>2.8799988697811643E-4</v>
      </c>
      <c r="Y46" s="182">
        <v>4.6307901297235553E-4</v>
      </c>
      <c r="Z46" s="182">
        <v>1.4449408705599029E-4</v>
      </c>
      <c r="AA46" s="182">
        <v>1.1628439926238452E-4</v>
      </c>
      <c r="AB46" s="183">
        <v>1.0118573862688469E-3</v>
      </c>
      <c r="AC46" s="182">
        <v>1.4460172267199999E-4</v>
      </c>
      <c r="AD46" s="182">
        <v>1.1197234135858382E-4</v>
      </c>
      <c r="AE46" s="184"/>
      <c r="AF46" s="182">
        <v>38.308527000000005</v>
      </c>
      <c r="AG46" s="190" t="s">
        <v>391</v>
      </c>
      <c r="AH46" s="182">
        <v>308.370034810101</v>
      </c>
      <c r="AI46" s="182">
        <v>28.71</v>
      </c>
      <c r="AJ46" s="190" t="s">
        <v>391</v>
      </c>
      <c r="AK46" s="185" t="s">
        <v>391</v>
      </c>
      <c r="AL46" s="160" t="s">
        <v>49</v>
      </c>
    </row>
    <row r="47" spans="1:38" s="2" customFormat="1" ht="24.75" customHeight="1" thickBot="1" x14ac:dyDescent="0.3">
      <c r="A47" s="120" t="s">
        <v>70</v>
      </c>
      <c r="B47" s="120" t="s">
        <v>117</v>
      </c>
      <c r="C47" s="121" t="s">
        <v>118</v>
      </c>
      <c r="D47" s="181"/>
      <c r="E47" s="182">
        <v>1.60287E-2</v>
      </c>
      <c r="F47" s="183">
        <v>5.353000000000001E-3</v>
      </c>
      <c r="G47" s="183">
        <v>1.8220000000000001E-3</v>
      </c>
      <c r="H47" s="183">
        <v>8.0800000000000012E-5</v>
      </c>
      <c r="I47" s="183">
        <v>9.9989999999999996E-4</v>
      </c>
      <c r="J47" s="183">
        <v>9.9989999999999996E-4</v>
      </c>
      <c r="K47" s="183">
        <v>9.9989999999999996E-4</v>
      </c>
      <c r="L47" s="183">
        <v>7.3729999999999987E-4</v>
      </c>
      <c r="M47" s="183">
        <v>6.0842399999999998E-2</v>
      </c>
      <c r="N47" s="183">
        <v>3.3749999999999999E-6</v>
      </c>
      <c r="O47" s="183">
        <v>1.01E-4</v>
      </c>
      <c r="P47" s="183">
        <v>5.3529999999999997E-5</v>
      </c>
      <c r="Q47" s="183">
        <v>1.0100000000000001E-6</v>
      </c>
      <c r="R47" s="183">
        <v>5.0500000000000002E-4</v>
      </c>
      <c r="S47" s="183">
        <v>1.7170000000000001E-2</v>
      </c>
      <c r="T47" s="183">
        <v>7.0699999999999995E-4</v>
      </c>
      <c r="U47" s="183">
        <v>1.01E-4</v>
      </c>
      <c r="V47" s="183">
        <v>1.01E-2</v>
      </c>
      <c r="W47" s="183" t="s">
        <v>390</v>
      </c>
      <c r="X47" s="183">
        <v>3.0299999999999999E-4</v>
      </c>
      <c r="Y47" s="183">
        <v>5.0500000000000002E-4</v>
      </c>
      <c r="Z47" s="183">
        <v>3.4743999999999997E-4</v>
      </c>
      <c r="AA47" s="183">
        <v>2.1411999999999996E-4</v>
      </c>
      <c r="AB47" s="183">
        <v>1.3695599999999999E-3</v>
      </c>
      <c r="AC47" s="183" t="s">
        <v>390</v>
      </c>
      <c r="AD47" s="183" t="s">
        <v>390</v>
      </c>
      <c r="AE47" s="184"/>
      <c r="AF47" s="183">
        <v>434.93599999999998</v>
      </c>
      <c r="AG47" s="186" t="s">
        <v>391</v>
      </c>
      <c r="AH47" s="186" t="s">
        <v>391</v>
      </c>
      <c r="AI47" s="183" t="s">
        <v>391</v>
      </c>
      <c r="AJ47" s="186" t="s">
        <v>391</v>
      </c>
      <c r="AK47" s="185" t="s">
        <v>391</v>
      </c>
      <c r="AL47" s="160" t="s">
        <v>49</v>
      </c>
    </row>
    <row r="48" spans="1:38" s="2" customFormat="1" ht="24.75" customHeight="1" thickBot="1" x14ac:dyDescent="0.3">
      <c r="A48" s="120" t="s">
        <v>119</v>
      </c>
      <c r="B48" s="120" t="s">
        <v>120</v>
      </c>
      <c r="C48" s="121" t="s">
        <v>121</v>
      </c>
      <c r="D48" s="181"/>
      <c r="E48" s="188" t="s">
        <v>391</v>
      </c>
      <c r="F48" s="182">
        <v>2.7629931650266344</v>
      </c>
      <c r="G48" s="188" t="s">
        <v>391</v>
      </c>
      <c r="H48" s="188" t="s">
        <v>391</v>
      </c>
      <c r="I48" s="183">
        <v>0.15301467719999998</v>
      </c>
      <c r="J48" s="183">
        <v>1.032836721</v>
      </c>
      <c r="K48" s="183">
        <v>2.2150296219999999</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25.031997</v>
      </c>
      <c r="AL48" s="160" t="s">
        <v>122</v>
      </c>
    </row>
    <row r="49" spans="1:38" s="2" customFormat="1" ht="24.75" customHeight="1" thickBot="1" x14ac:dyDescent="0.3">
      <c r="A49" s="120" t="s">
        <v>119</v>
      </c>
      <c r="B49" s="120" t="s">
        <v>123</v>
      </c>
      <c r="C49" s="121" t="s">
        <v>124</v>
      </c>
      <c r="D49" s="181"/>
      <c r="E49" s="182">
        <v>1.3196999999999999E-2</v>
      </c>
      <c r="F49" s="182">
        <v>4.4619000000000013E-2</v>
      </c>
      <c r="G49" s="182">
        <v>2.0728E-2</v>
      </c>
      <c r="H49" s="182">
        <v>1.158E-3</v>
      </c>
      <c r="I49" s="182">
        <v>4.2256999999999996E-2</v>
      </c>
      <c r="J49" s="182">
        <v>6.203336999999999E-2</v>
      </c>
      <c r="K49" s="182">
        <v>7.8740000000000032E-2</v>
      </c>
      <c r="L49" s="182">
        <v>2.0705929999999994E-2</v>
      </c>
      <c r="M49" s="182">
        <v>3.9864000000000004E-2</v>
      </c>
      <c r="N49" s="182" t="s">
        <v>390</v>
      </c>
      <c r="O49" s="182" t="s">
        <v>390</v>
      </c>
      <c r="P49" s="182" t="s">
        <v>390</v>
      </c>
      <c r="Q49" s="182" t="s">
        <v>390</v>
      </c>
      <c r="R49" s="182" t="s">
        <v>390</v>
      </c>
      <c r="S49" s="182" t="s">
        <v>390</v>
      </c>
      <c r="T49" s="182" t="s">
        <v>390</v>
      </c>
      <c r="U49" s="182" t="s">
        <v>390</v>
      </c>
      <c r="V49" s="182" t="s">
        <v>390</v>
      </c>
      <c r="W49" s="182" t="s">
        <v>390</v>
      </c>
      <c r="X49" s="182">
        <v>8.2155393344024111E-3</v>
      </c>
      <c r="Y49" s="182">
        <v>1.3330641942252711E-2</v>
      </c>
      <c r="Z49" s="182">
        <v>6.6759761704860508E-3</v>
      </c>
      <c r="AA49" s="182">
        <v>4.7122206844487933E-3</v>
      </c>
      <c r="AB49" s="183">
        <v>3.2934378131589975E-2</v>
      </c>
      <c r="AC49" s="182" t="s">
        <v>390</v>
      </c>
      <c r="AD49" s="182" t="s">
        <v>390</v>
      </c>
      <c r="AE49" s="184"/>
      <c r="AF49" s="186" t="s">
        <v>391</v>
      </c>
      <c r="AG49" s="186" t="s">
        <v>391</v>
      </c>
      <c r="AH49" s="186" t="s">
        <v>391</v>
      </c>
      <c r="AI49" s="186" t="s">
        <v>391</v>
      </c>
      <c r="AJ49" s="186" t="s">
        <v>391</v>
      </c>
      <c r="AK49" s="186">
        <v>1.681468</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v>5.2399999999999999E-3</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6.9000000000000006E-2</v>
      </c>
      <c r="AL51" s="160" t="s">
        <v>130</v>
      </c>
    </row>
    <row r="52" spans="1:38" s="2" customFormat="1" ht="24.75" customHeight="1" thickBot="1" x14ac:dyDescent="0.3">
      <c r="A52" s="120" t="s">
        <v>119</v>
      </c>
      <c r="B52" s="123" t="s">
        <v>131</v>
      </c>
      <c r="C52" s="125" t="s">
        <v>399</v>
      </c>
      <c r="D52" s="192"/>
      <c r="E52" s="183">
        <v>0.107212</v>
      </c>
      <c r="F52" s="183">
        <v>0.25175293799999998</v>
      </c>
      <c r="G52" s="183">
        <v>0.89013399999999998</v>
      </c>
      <c r="H52" s="183">
        <v>4.8600000000000006E-3</v>
      </c>
      <c r="I52" s="183">
        <v>1.0077900000000001E-2</v>
      </c>
      <c r="J52" s="183">
        <v>1.7276399999999997E-2</v>
      </c>
      <c r="K52" s="183">
        <v>2.8794E-2</v>
      </c>
      <c r="L52" s="183" t="s">
        <v>391</v>
      </c>
      <c r="M52" s="183">
        <v>5.7447000000000005E-2</v>
      </c>
      <c r="N52" s="183">
        <v>1.9706999999999999E-2</v>
      </c>
      <c r="O52" s="183">
        <v>3.2845000000000001E-3</v>
      </c>
      <c r="P52" s="183">
        <v>3.9413999999999994E-3</v>
      </c>
      <c r="Q52" s="183">
        <v>6.5689999999999998E-4</v>
      </c>
      <c r="R52" s="183">
        <v>6.5689999999999998E-4</v>
      </c>
      <c r="S52" s="183">
        <v>7.8827999999999988E-3</v>
      </c>
      <c r="T52" s="183">
        <v>3.4815699999999998E-2</v>
      </c>
      <c r="U52" s="183">
        <v>6.5689999999999998E-4</v>
      </c>
      <c r="V52" s="183">
        <v>6.5690000000000002E-3</v>
      </c>
      <c r="W52" s="183">
        <v>7.8827999999999988E-3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6.569</v>
      </c>
      <c r="AL52" s="160" t="s">
        <v>132</v>
      </c>
    </row>
    <row r="53" spans="1:38" s="2" customFormat="1" ht="24.75" customHeight="1" thickBot="1" x14ac:dyDescent="0.3">
      <c r="A53" s="120" t="s">
        <v>119</v>
      </c>
      <c r="B53" s="123" t="s">
        <v>133</v>
      </c>
      <c r="C53" s="125" t="s">
        <v>134</v>
      </c>
      <c r="D53" s="192"/>
      <c r="E53" s="188" t="s">
        <v>391</v>
      </c>
      <c r="F53" s="183">
        <v>0.21562520000000002</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7.1760000000000002</v>
      </c>
      <c r="AL53" s="160" t="s">
        <v>135</v>
      </c>
    </row>
    <row r="54" spans="1:38" s="2" customFormat="1" ht="23.4" thickBot="1" x14ac:dyDescent="0.3">
      <c r="A54" s="120" t="s">
        <v>119</v>
      </c>
      <c r="B54" s="123" t="s">
        <v>136</v>
      </c>
      <c r="C54" s="125" t="s">
        <v>137</v>
      </c>
      <c r="D54" s="192"/>
      <c r="E54" s="182" t="s">
        <v>391</v>
      </c>
      <c r="F54" s="183">
        <v>0.89469853069409133</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6948.2655777767404</v>
      </c>
      <c r="AL54" s="160" t="s">
        <v>425</v>
      </c>
    </row>
    <row r="55" spans="1:38" s="2" customFormat="1" ht="24.75" customHeight="1" thickBot="1" x14ac:dyDescent="0.3">
      <c r="A55" s="120" t="s">
        <v>119</v>
      </c>
      <c r="B55" s="123" t="s">
        <v>138</v>
      </c>
      <c r="C55" s="125" t="s">
        <v>139</v>
      </c>
      <c r="D55" s="192"/>
      <c r="E55" s="182">
        <v>0.258963</v>
      </c>
      <c r="F55" s="183">
        <v>1.0496256021128574E-3</v>
      </c>
      <c r="G55" s="183">
        <v>3.3893869999999997</v>
      </c>
      <c r="H55" s="183" t="s">
        <v>390</v>
      </c>
      <c r="I55" s="183">
        <v>3.2592172120749852E-4</v>
      </c>
      <c r="J55" s="183">
        <v>5.587085897914417E-4</v>
      </c>
      <c r="K55" s="183">
        <v>9.3118065765903735E-4</v>
      </c>
      <c r="L55" s="183">
        <v>7.8221213089799639E-5</v>
      </c>
      <c r="M55" s="183">
        <v>2.3882232949777324E-3</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v>15.980990886372656</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2.7606300000000007E-2</v>
      </c>
      <c r="J57" s="182">
        <v>4.4227709999999983E-2</v>
      </c>
      <c r="K57" s="182">
        <v>5.8915000000000023E-2</v>
      </c>
      <c r="L57" s="182">
        <v>8.2818900000000033E-4</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2796.8710000000001</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v>8.8619999999999997E-4</v>
      </c>
      <c r="J58" s="182">
        <v>1.25545E-3</v>
      </c>
      <c r="K58" s="182">
        <v>1.477E-3</v>
      </c>
      <c r="L58" s="182">
        <v>4.0765199999999996E-6</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518.93233099999998</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v>2.3155029999999996E-3</v>
      </c>
      <c r="J59" s="182">
        <v>3.2815030000000007E-3</v>
      </c>
      <c r="K59" s="182">
        <v>3.8759999999999979E-3</v>
      </c>
      <c r="L59" s="182">
        <v>1.4356118599999997E-6</v>
      </c>
      <c r="M59" s="182" t="s">
        <v>390</v>
      </c>
      <c r="N59" s="182">
        <v>0.16273411194248974</v>
      </c>
      <c r="O59" s="182">
        <v>1.7202155039387882E-2</v>
      </c>
      <c r="P59" s="182">
        <v>5.2501226769643044E-3</v>
      </c>
      <c r="Q59" s="182">
        <v>6.1792326162937707E-2</v>
      </c>
      <c r="R59" s="182">
        <v>4.3863547327924315E-2</v>
      </c>
      <c r="S59" s="182">
        <v>0.61020676606767577</v>
      </c>
      <c r="T59" s="182">
        <v>5.865965322579051E-2</v>
      </c>
      <c r="U59" s="182">
        <v>0.78376567969731126</v>
      </c>
      <c r="V59" s="182">
        <v>0.64410761957344631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1190.279</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0.51672540000000022</v>
      </c>
      <c r="J60" s="183">
        <v>1.1679570500000012</v>
      </c>
      <c r="K60" s="183">
        <v>1.9461159999999986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75802</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0.42567960160482315</v>
      </c>
      <c r="J61" s="183">
        <v>4.2570918976882322</v>
      </c>
      <c r="K61" s="183">
        <v>13.639435784297996</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v>4808041</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391</v>
      </c>
      <c r="F63" s="182">
        <v>2.9921399999999997E-2</v>
      </c>
      <c r="G63" s="182">
        <v>0.14675999999999997</v>
      </c>
      <c r="H63" s="182">
        <v>6.3767000000000004E-2</v>
      </c>
      <c r="I63" s="182">
        <v>1.5684446000000005E-2</v>
      </c>
      <c r="J63" s="182">
        <v>2.3181236999999997E-2</v>
      </c>
      <c r="K63" s="182">
        <v>2.9375000000000012E-2</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0.114369</v>
      </c>
      <c r="F64" s="182" t="s">
        <v>390</v>
      </c>
      <c r="G64" s="182" t="s">
        <v>390</v>
      </c>
      <c r="H64" s="182">
        <v>1.1436900000000002E-3</v>
      </c>
      <c r="I64" s="182" t="s">
        <v>391</v>
      </c>
      <c r="J64" s="182" t="s">
        <v>391</v>
      </c>
      <c r="K64" s="182" t="s">
        <v>391</v>
      </c>
      <c r="L64" s="182" t="s">
        <v>391</v>
      </c>
      <c r="M64" s="182">
        <v>1.1436900000000002E-2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t="s">
        <v>440</v>
      </c>
      <c r="AL64" s="160" t="s">
        <v>160</v>
      </c>
    </row>
    <row r="65" spans="1:38" s="2" customFormat="1" ht="24.75" customHeight="1" thickBot="1" x14ac:dyDescent="0.3">
      <c r="A65" s="120" t="s">
        <v>53</v>
      </c>
      <c r="B65" s="123" t="s">
        <v>161</v>
      </c>
      <c r="C65" s="121" t="s">
        <v>162</v>
      </c>
      <c r="D65" s="181"/>
      <c r="E65" s="182">
        <v>0.19134600000000002</v>
      </c>
      <c r="F65" s="182" t="s">
        <v>391</v>
      </c>
      <c r="G65" s="182" t="s">
        <v>391</v>
      </c>
      <c r="H65" s="182">
        <v>3.4498000000000008E-2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506.20400000000001</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v>6.5444000000000002E-2</v>
      </c>
      <c r="F68" s="182" t="s">
        <v>390</v>
      </c>
      <c r="G68" s="182">
        <v>6.2477999999999992E-2</v>
      </c>
      <c r="H68" s="182" t="s">
        <v>391</v>
      </c>
      <c r="I68" s="182">
        <v>2.1720999999999997E-3</v>
      </c>
      <c r="J68" s="182">
        <v>3.1017499999999995E-3</v>
      </c>
      <c r="K68" s="182">
        <v>3.6210000000000001E-3</v>
      </c>
      <c r="L68" s="182">
        <v>3.9097799999999983E-5</v>
      </c>
      <c r="M68" s="182">
        <v>4.3099999999999996E-3</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54.427999999999997</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0.61697179999999996</v>
      </c>
      <c r="F70" s="182">
        <v>1.6781609312700008</v>
      </c>
      <c r="G70" s="182">
        <v>4.1800608099999996</v>
      </c>
      <c r="H70" s="182">
        <v>1.3283000000000001E-2</v>
      </c>
      <c r="I70" s="182">
        <v>1.8103210000000002E-2</v>
      </c>
      <c r="J70" s="182">
        <v>2.8946558999999986E-2</v>
      </c>
      <c r="K70" s="182">
        <v>4.2603000000000009E-2</v>
      </c>
      <c r="L70" s="182">
        <v>3.2585778000000001E-4</v>
      </c>
      <c r="M70" s="182">
        <v>8.5633000000000001E-2</v>
      </c>
      <c r="N70" s="182" t="s">
        <v>390</v>
      </c>
      <c r="O70" s="182">
        <v>4.0368323504633532E-4</v>
      </c>
      <c r="P70" s="182">
        <v>2.5915910699241783E-2</v>
      </c>
      <c r="Q70" s="182">
        <v>1.3824768323504634E-3</v>
      </c>
      <c r="R70" s="182" t="s">
        <v>390</v>
      </c>
      <c r="S70" s="182">
        <v>2.5806234203875313E-6</v>
      </c>
      <c r="T70" s="182">
        <v>4.7838874899494522E-3</v>
      </c>
      <c r="U70" s="182" t="s">
        <v>390</v>
      </c>
      <c r="V70" s="182">
        <v>1.7327042965459141E-5</v>
      </c>
      <c r="W70" s="182">
        <v>1.8433024431339511E-9</v>
      </c>
      <c r="X70" s="182" t="s">
        <v>390</v>
      </c>
      <c r="Y70" s="182" t="s">
        <v>390</v>
      </c>
      <c r="Z70" s="182" t="s">
        <v>390</v>
      </c>
      <c r="AA70" s="182" t="s">
        <v>390</v>
      </c>
      <c r="AB70" s="183">
        <v>7.3732097725358048E-3</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v>9.4649999999999998E-2</v>
      </c>
      <c r="F72" s="182">
        <v>0.69105235748736005</v>
      </c>
      <c r="G72" s="182">
        <v>0.12218500000000002</v>
      </c>
      <c r="H72" s="182" t="s">
        <v>390</v>
      </c>
      <c r="I72" s="182">
        <v>6.9002210000000008E-2</v>
      </c>
      <c r="J72" s="182">
        <v>9.904672999999993E-2</v>
      </c>
      <c r="K72" s="182">
        <v>0.11784600000000009</v>
      </c>
      <c r="L72" s="182">
        <v>2.4840795600000011E-4</v>
      </c>
      <c r="M72" s="182">
        <v>47.233621855999999</v>
      </c>
      <c r="N72" s="182">
        <v>1.9049560816468241</v>
      </c>
      <c r="O72" s="182">
        <v>6.873919965556799E-2</v>
      </c>
      <c r="P72" s="182">
        <v>4.9421204295975268E-2</v>
      </c>
      <c r="Q72" s="182">
        <v>1.628706663692827E-2</v>
      </c>
      <c r="R72" s="182">
        <v>0.244194964103358</v>
      </c>
      <c r="S72" s="182">
        <v>5.15918E-2</v>
      </c>
      <c r="T72" s="182">
        <v>0.13794269093551667</v>
      </c>
      <c r="U72" s="182">
        <v>7.3635375177974211E-3</v>
      </c>
      <c r="V72" s="182">
        <v>4.3551427074114226</v>
      </c>
      <c r="W72" s="182">
        <v>1.6358498177249226</v>
      </c>
      <c r="X72" s="182">
        <v>7.6725390729881005E-4</v>
      </c>
      <c r="Y72" s="182">
        <v>8.9362698292657326E-3</v>
      </c>
      <c r="Z72" s="182">
        <v>3.0857201783986311E-3</v>
      </c>
      <c r="AA72" s="182">
        <v>4.7381204307335873E-4</v>
      </c>
      <c r="AB72" s="183">
        <v>1.3263055958036535E-2</v>
      </c>
      <c r="AC72" s="182" t="s">
        <v>438</v>
      </c>
      <c r="AD72" s="182">
        <v>7.39126725713629E-2</v>
      </c>
      <c r="AE72" s="184"/>
      <c r="AF72" s="191" t="s">
        <v>391</v>
      </c>
      <c r="AG72" s="191" t="s">
        <v>391</v>
      </c>
      <c r="AH72" s="191" t="s">
        <v>391</v>
      </c>
      <c r="AI72" s="191" t="s">
        <v>391</v>
      </c>
      <c r="AJ72" s="191" t="s">
        <v>391</v>
      </c>
      <c r="AK72" s="183">
        <v>2579.59</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1.9199999999999999E-5</v>
      </c>
      <c r="J73" s="182">
        <v>2.72E-5</v>
      </c>
      <c r="K73" s="182">
        <v>3.1999999999999999E-5</v>
      </c>
      <c r="L73" s="182">
        <v>1.9200000000000003E-6</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2.597</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v>5.7973799999999995E-3</v>
      </c>
      <c r="J74" s="182">
        <v>7.5002799999999981E-3</v>
      </c>
      <c r="K74" s="182">
        <v>8.5810000000000018E-3</v>
      </c>
      <c r="L74" s="182">
        <v>1.3333974E-4</v>
      </c>
      <c r="M74" s="182" t="s">
        <v>390</v>
      </c>
      <c r="N74" s="182">
        <v>0.17881003613184651</v>
      </c>
      <c r="O74" s="182">
        <v>2.6258063735959909E-2</v>
      </c>
      <c r="P74" s="182">
        <v>5.3431221543330153E-2</v>
      </c>
      <c r="Q74" s="182">
        <v>3.5567777871802722E-2</v>
      </c>
      <c r="R74" s="182" t="s">
        <v>390</v>
      </c>
      <c r="S74" s="182">
        <v>1.2496183524504691E-2</v>
      </c>
      <c r="T74" s="182" t="s">
        <v>390</v>
      </c>
      <c r="U74" s="182" t="s">
        <v>390</v>
      </c>
      <c r="V74" s="182">
        <v>0.2113094931282585</v>
      </c>
      <c r="W74" s="182">
        <v>0.1760372018221659</v>
      </c>
      <c r="X74" s="182" t="s">
        <v>390</v>
      </c>
      <c r="Y74" s="182" t="s">
        <v>390</v>
      </c>
      <c r="Z74" s="182" t="s">
        <v>390</v>
      </c>
      <c r="AA74" s="182" t="s">
        <v>390</v>
      </c>
      <c r="AB74" s="182">
        <v>3.3826728497101154E-3</v>
      </c>
      <c r="AC74" s="182" t="s">
        <v>391</v>
      </c>
      <c r="AD74" s="182">
        <v>4.9441477179607753E-3</v>
      </c>
      <c r="AE74" s="184"/>
      <c r="AF74" s="191" t="s">
        <v>391</v>
      </c>
      <c r="AG74" s="191" t="s">
        <v>391</v>
      </c>
      <c r="AH74" s="191" t="s">
        <v>391</v>
      </c>
      <c r="AI74" s="191" t="s">
        <v>391</v>
      </c>
      <c r="AJ74" s="191" t="s">
        <v>391</v>
      </c>
      <c r="AK74" s="186">
        <v>143.90495933263816</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v>6.3E-5</v>
      </c>
      <c r="J75" s="194">
        <v>8.9250000000000001E-5</v>
      </c>
      <c r="K75" s="194">
        <v>1.0499999999999999E-4</v>
      </c>
      <c r="L75" s="194" t="s">
        <v>390</v>
      </c>
      <c r="M75" s="194" t="s">
        <v>390</v>
      </c>
      <c r="N75" s="194">
        <v>2.5307510385756673E-3</v>
      </c>
      <c r="O75" s="194">
        <v>1.6292467959328446E-3</v>
      </c>
      <c r="P75" s="194">
        <v>1.4966995743674624E-2</v>
      </c>
      <c r="Q75" s="194">
        <v>9.895463111846772E-4</v>
      </c>
      <c r="R75" s="194" t="s">
        <v>390</v>
      </c>
      <c r="S75" s="194" t="s">
        <v>390</v>
      </c>
      <c r="T75" s="194" t="s">
        <v>390</v>
      </c>
      <c r="U75" s="194" t="s">
        <v>390</v>
      </c>
      <c r="V75" s="194">
        <v>4.7248065934065928E-3</v>
      </c>
      <c r="W75" s="194">
        <v>8.215217663750296E-4</v>
      </c>
      <c r="X75" s="194" t="s">
        <v>390</v>
      </c>
      <c r="Y75" s="194" t="s">
        <v>390</v>
      </c>
      <c r="Z75" s="194" t="s">
        <v>390</v>
      </c>
      <c r="AA75" s="194" t="s">
        <v>390</v>
      </c>
      <c r="AB75" s="183">
        <v>9.1699025774414712E-8</v>
      </c>
      <c r="AC75" s="194" t="s">
        <v>390</v>
      </c>
      <c r="AD75" s="194">
        <v>1.9783535114684318E-5</v>
      </c>
      <c r="AE75" s="184"/>
      <c r="AF75" s="191" t="s">
        <v>391</v>
      </c>
      <c r="AG75" s="191" t="s">
        <v>391</v>
      </c>
      <c r="AH75" s="191" t="s">
        <v>391</v>
      </c>
      <c r="AI75" s="191" t="s">
        <v>391</v>
      </c>
      <c r="AJ75" s="191" t="s">
        <v>391</v>
      </c>
      <c r="AK75" s="190">
        <v>10.419</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v>5.8362000000000008E-4</v>
      </c>
      <c r="J76" s="183">
        <v>8.0142000000000006E-4</v>
      </c>
      <c r="K76" s="183">
        <v>9.320000000000001E-4</v>
      </c>
      <c r="L76" s="183" t="s">
        <v>390</v>
      </c>
      <c r="M76" s="182" t="s">
        <v>390</v>
      </c>
      <c r="N76" s="183">
        <v>0.25496420317741553</v>
      </c>
      <c r="O76" s="183">
        <v>1.1409557274987925E-3</v>
      </c>
      <c r="P76" s="183">
        <v>9.5042198561640177E-3</v>
      </c>
      <c r="Q76" s="183">
        <v>0.117953907868043</v>
      </c>
      <c r="R76" s="183">
        <v>0.17330313933509134</v>
      </c>
      <c r="S76" s="183">
        <v>3.8621961790865347E-3</v>
      </c>
      <c r="T76" s="183">
        <v>0.11458583431411345</v>
      </c>
      <c r="U76" s="183">
        <v>1.8441340194285921E-3</v>
      </c>
      <c r="V76" s="183">
        <v>0.3094915024623146</v>
      </c>
      <c r="W76" s="183">
        <v>2.8910048839830397E-2</v>
      </c>
      <c r="X76" s="183" t="s">
        <v>390</v>
      </c>
      <c r="Y76" s="183" t="s">
        <v>390</v>
      </c>
      <c r="Z76" s="183" t="s">
        <v>390</v>
      </c>
      <c r="AA76" s="183" t="s">
        <v>390</v>
      </c>
      <c r="AB76" s="183">
        <v>1.0323365440005726E-4</v>
      </c>
      <c r="AC76" s="183" t="s">
        <v>390</v>
      </c>
      <c r="AD76" s="183">
        <v>2.5606043258135499E-5</v>
      </c>
      <c r="AE76" s="184"/>
      <c r="AF76" s="191" t="s">
        <v>391</v>
      </c>
      <c r="AG76" s="191" t="s">
        <v>391</v>
      </c>
      <c r="AH76" s="191" t="s">
        <v>391</v>
      </c>
      <c r="AI76" s="191" t="s">
        <v>391</v>
      </c>
      <c r="AJ76" s="191" t="s">
        <v>391</v>
      </c>
      <c r="AK76" s="183">
        <v>46.170999999999999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0.29534598540145979</v>
      </c>
      <c r="O77" s="194">
        <v>7.1504817518248165E-2</v>
      </c>
      <c r="P77" s="194">
        <v>4.6633576642335763E-4</v>
      </c>
      <c r="Q77" s="194">
        <v>9.3267153284671521E-3</v>
      </c>
      <c r="R77" s="194" t="s">
        <v>390</v>
      </c>
      <c r="S77" s="194" t="s">
        <v>390</v>
      </c>
      <c r="T77" s="194" t="s">
        <v>390</v>
      </c>
      <c r="U77" s="194" t="s">
        <v>390</v>
      </c>
      <c r="V77" s="194">
        <v>4.2797914494264858E-2</v>
      </c>
      <c r="W77" s="194">
        <v>1.5544525547445253E-3</v>
      </c>
      <c r="X77" s="194" t="s">
        <v>390</v>
      </c>
      <c r="Y77" s="194" t="s">
        <v>390</v>
      </c>
      <c r="Z77" s="194" t="s">
        <v>390</v>
      </c>
      <c r="AA77" s="194" t="s">
        <v>390</v>
      </c>
      <c r="AB77" s="183" t="s">
        <v>390</v>
      </c>
      <c r="AC77" s="194" t="s">
        <v>390</v>
      </c>
      <c r="AD77" s="194">
        <v>1.1192058394160581E-6</v>
      </c>
      <c r="AE77" s="184"/>
      <c r="AF77" s="191" t="s">
        <v>391</v>
      </c>
      <c r="AG77" s="191" t="s">
        <v>391</v>
      </c>
      <c r="AH77" s="191" t="s">
        <v>391</v>
      </c>
      <c r="AI77" s="191" t="s">
        <v>391</v>
      </c>
      <c r="AJ77" s="191" t="s">
        <v>391</v>
      </c>
      <c r="AK77" s="186">
        <v>0.31089051094890507</v>
      </c>
      <c r="AL77" s="160" t="s">
        <v>196</v>
      </c>
    </row>
    <row r="78" spans="1:38" s="2" customFormat="1" ht="24.75" customHeight="1" thickBot="1" x14ac:dyDescent="0.3">
      <c r="A78" s="120" t="s">
        <v>53</v>
      </c>
      <c r="B78" s="120" t="s">
        <v>197</v>
      </c>
      <c r="C78" s="121" t="s">
        <v>198</v>
      </c>
      <c r="D78" s="181"/>
      <c r="E78" s="182" t="s">
        <v>390</v>
      </c>
      <c r="F78" s="182" t="s">
        <v>390</v>
      </c>
      <c r="G78" s="182">
        <v>3.3740000000000003E-3</v>
      </c>
      <c r="H78" s="182" t="s">
        <v>390</v>
      </c>
      <c r="I78" s="182">
        <v>1.2299800000000003E-3</v>
      </c>
      <c r="J78" s="182">
        <v>3.9911999999999994E-3</v>
      </c>
      <c r="K78" s="182">
        <v>7.7200000000000003E-3</v>
      </c>
      <c r="L78" s="182">
        <v>1.2299800000000004E-6</v>
      </c>
      <c r="M78" s="182" t="s">
        <v>390</v>
      </c>
      <c r="N78" s="182">
        <v>3.8623169561109137E-3</v>
      </c>
      <c r="O78" s="182">
        <v>3.1605863751130728E-4</v>
      </c>
      <c r="P78" s="182">
        <v>5.0343570385818549E-4</v>
      </c>
      <c r="Q78" s="182">
        <v>4.1821148295380773E-4</v>
      </c>
      <c r="R78" s="182" t="s">
        <v>390</v>
      </c>
      <c r="S78" s="182">
        <v>1.9731961867576076E-3</v>
      </c>
      <c r="T78" s="182">
        <v>2.8455061522419181E-3</v>
      </c>
      <c r="U78" s="182" t="s">
        <v>390</v>
      </c>
      <c r="V78" s="182">
        <v>3.1605863751130728E-4</v>
      </c>
      <c r="W78" s="182">
        <v>1.0944254431699685</v>
      </c>
      <c r="X78" s="182" t="s">
        <v>390</v>
      </c>
      <c r="Y78" s="182" t="s">
        <v>390</v>
      </c>
      <c r="Z78" s="182" t="s">
        <v>390</v>
      </c>
      <c r="AA78" s="182" t="s">
        <v>390</v>
      </c>
      <c r="AB78" s="183">
        <v>2.8150908493567525E-5</v>
      </c>
      <c r="AC78" s="182" t="s">
        <v>390</v>
      </c>
      <c r="AD78" s="182">
        <v>8.0987482794577675E-5</v>
      </c>
      <c r="AE78" s="184"/>
      <c r="AF78" s="186" t="s">
        <v>391</v>
      </c>
      <c r="AG78" s="186" t="s">
        <v>391</v>
      </c>
      <c r="AH78" s="186" t="s">
        <v>391</v>
      </c>
      <c r="AI78" s="186" t="s">
        <v>391</v>
      </c>
      <c r="AJ78" s="186" t="s">
        <v>391</v>
      </c>
      <c r="AK78" s="186">
        <v>21.88850886339937</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v>0.15303999999999998</v>
      </c>
      <c r="F80" s="182">
        <v>0.13818770599999999</v>
      </c>
      <c r="G80" s="182">
        <v>2.0864000000000001E-2</v>
      </c>
      <c r="H80" s="182">
        <v>1.918E-3</v>
      </c>
      <c r="I80" s="182">
        <v>4.4982843000000002E-2</v>
      </c>
      <c r="J80" s="182">
        <v>7.3111864999999804E-2</v>
      </c>
      <c r="K80" s="182">
        <v>0.1016230000000001</v>
      </c>
      <c r="L80" s="182">
        <v>1.5976178406333618E-7</v>
      </c>
      <c r="M80" s="182">
        <v>0.20066400000000004</v>
      </c>
      <c r="N80" s="183">
        <v>4.1951999999999999E-4</v>
      </c>
      <c r="O80" s="183">
        <v>4.4496637699999999E-4</v>
      </c>
      <c r="P80" s="183" t="s">
        <v>390</v>
      </c>
      <c r="Q80" s="183" t="s">
        <v>390</v>
      </c>
      <c r="R80" s="183">
        <v>4.1242903849999998E-2</v>
      </c>
      <c r="S80" s="183">
        <v>7.4958036199999989E-3</v>
      </c>
      <c r="T80" s="183">
        <v>7.2536945049999996E-2</v>
      </c>
      <c r="U80" s="183" t="s">
        <v>390</v>
      </c>
      <c r="V80" s="183">
        <v>1.2281327349279911</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13.090999999999999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0.37178827545887994</v>
      </c>
      <c r="G83" s="183" t="s">
        <v>390</v>
      </c>
      <c r="H83" s="183" t="s">
        <v>391</v>
      </c>
      <c r="I83" s="183">
        <v>5.8742547522503033E-2</v>
      </c>
      <c r="J83" s="183">
        <v>0.39260841888457726</v>
      </c>
      <c r="K83" s="183">
        <v>1.3756166191978558</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v>0.41044704825599998</v>
      </c>
      <c r="AL83" s="160" t="s">
        <v>385</v>
      </c>
    </row>
    <row r="84" spans="1:38" s="2" customFormat="1" ht="24.75" customHeight="1" thickBot="1" x14ac:dyDescent="0.3">
      <c r="A84" s="120" t="s">
        <v>53</v>
      </c>
      <c r="B84" s="129" t="s">
        <v>213</v>
      </c>
      <c r="C84" s="130" t="s">
        <v>214</v>
      </c>
      <c r="D84" s="122"/>
      <c r="E84" s="183" t="s">
        <v>390</v>
      </c>
      <c r="F84" s="183">
        <v>2.2629999999999998E-3</v>
      </c>
      <c r="G84" s="183" t="s">
        <v>391</v>
      </c>
      <c r="H84" s="183" t="s">
        <v>391</v>
      </c>
      <c r="I84" s="183">
        <v>2.2505E-4</v>
      </c>
      <c r="J84" s="183">
        <v>3.7889999999999994E-4</v>
      </c>
      <c r="K84" s="183">
        <v>6.0399999999999994E-4</v>
      </c>
      <c r="L84" s="183">
        <v>2.9256499999999998E-8</v>
      </c>
      <c r="M84" s="183" t="s">
        <v>438</v>
      </c>
      <c r="N84" s="183" t="s">
        <v>390</v>
      </c>
      <c r="O84" s="183" t="s">
        <v>390</v>
      </c>
      <c r="P84" s="183" t="s">
        <v>390</v>
      </c>
      <c r="Q84" s="183" t="s">
        <v>391</v>
      </c>
      <c r="R84" s="183" t="s">
        <v>391</v>
      </c>
      <c r="S84" s="183" t="s">
        <v>391</v>
      </c>
      <c r="T84" s="183" t="s">
        <v>391</v>
      </c>
      <c r="U84" s="183" t="s">
        <v>391</v>
      </c>
      <c r="V84" s="183" t="s">
        <v>391</v>
      </c>
      <c r="W84" s="183" t="s">
        <v>390</v>
      </c>
      <c r="X84" s="183" t="s">
        <v>390</v>
      </c>
      <c r="Y84" s="183" t="s">
        <v>390</v>
      </c>
      <c r="Z84" s="183" t="s">
        <v>390</v>
      </c>
      <c r="AA84" s="183" t="s">
        <v>390</v>
      </c>
      <c r="AB84" s="183" t="s">
        <v>390</v>
      </c>
      <c r="AC84" s="183" t="s">
        <v>390</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17.259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1.6719999999999999</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2.2600000000000002E-2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6.1210000000000004</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1.9472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5.1458000000000004</v>
      </c>
      <c r="G90" s="183" t="s">
        <v>391</v>
      </c>
      <c r="H90" s="183" t="s">
        <v>391</v>
      </c>
      <c r="I90" s="183">
        <v>5.0648999999999989E-3</v>
      </c>
      <c r="J90" s="183">
        <v>7.445199999999999E-3</v>
      </c>
      <c r="K90" s="183">
        <v>9.3539999999999995E-3</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3.4364925000000004E-2</v>
      </c>
      <c r="F91" s="183">
        <v>0.12282346499999999</v>
      </c>
      <c r="G91" s="183">
        <v>1.7454633600000002E-2</v>
      </c>
      <c r="H91" s="183">
        <v>7.9230243750000012E-2</v>
      </c>
      <c r="I91" s="183">
        <v>0.81567045419999995</v>
      </c>
      <c r="J91" s="183">
        <v>1.0929795006</v>
      </c>
      <c r="K91" s="183">
        <v>1.1502561294</v>
      </c>
      <c r="L91" s="183" t="s">
        <v>390</v>
      </c>
      <c r="M91" s="183">
        <v>1.0932732495000002</v>
      </c>
      <c r="N91" s="183">
        <v>4.5312691200000002</v>
      </c>
      <c r="O91" s="183">
        <v>0.11164870140000001</v>
      </c>
      <c r="P91" s="183">
        <v>3.2944176000000003E-4</v>
      </c>
      <c r="Q91" s="183">
        <v>7.6869744000000002E-3</v>
      </c>
      <c r="R91" s="183">
        <v>9.0163008000000003E-2</v>
      </c>
      <c r="S91" s="183">
        <v>2.6692726950000001</v>
      </c>
      <c r="T91" s="183">
        <v>0.22493778750000004</v>
      </c>
      <c r="U91" s="183" t="s">
        <v>390</v>
      </c>
      <c r="V91" s="183">
        <v>1.5542641875000001</v>
      </c>
      <c r="W91" s="183">
        <v>1.9091625000000002E-3</v>
      </c>
      <c r="X91" s="183">
        <v>2.1191703750000003E-3</v>
      </c>
      <c r="Y91" s="183">
        <v>8.5912312499999998E-4</v>
      </c>
      <c r="Z91" s="183">
        <v>8.5912312499999998E-4</v>
      </c>
      <c r="AA91" s="183">
        <v>8.5912312499999998E-4</v>
      </c>
      <c r="AB91" s="183">
        <v>4.69653975E-3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v>1.0330000000000001E-2</v>
      </c>
      <c r="G92" s="194" t="s">
        <v>390</v>
      </c>
      <c r="H92" s="194" t="s">
        <v>390</v>
      </c>
      <c r="I92" s="194">
        <v>5.1954999999999981E-4</v>
      </c>
      <c r="J92" s="194">
        <v>7.9154999999999991E-4</v>
      </c>
      <c r="K92" s="194">
        <v>1.0879999999999998E-3</v>
      </c>
      <c r="L92" s="194">
        <v>1.3508299999999994E-5</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814.28700000000003</v>
      </c>
      <c r="AL92" s="160" t="s">
        <v>231</v>
      </c>
    </row>
    <row r="93" spans="1:38" s="2" customFormat="1" ht="24.75" customHeight="1" thickBot="1" x14ac:dyDescent="0.3">
      <c r="A93" s="120" t="s">
        <v>53</v>
      </c>
      <c r="B93" s="123" t="s">
        <v>232</v>
      </c>
      <c r="C93" s="121" t="s">
        <v>405</v>
      </c>
      <c r="D93" s="189"/>
      <c r="E93" s="194" t="s">
        <v>391</v>
      </c>
      <c r="F93" s="182">
        <v>2.8554148000000001</v>
      </c>
      <c r="G93" s="194" t="s">
        <v>391</v>
      </c>
      <c r="H93" s="194" t="s">
        <v>391</v>
      </c>
      <c r="I93" s="182">
        <v>1.6271890000000001E-2</v>
      </c>
      <c r="J93" s="182">
        <v>4.3155880000000001E-2</v>
      </c>
      <c r="K93" s="182">
        <v>7.0747351299999997E-2</v>
      </c>
      <c r="L93" s="182" t="s">
        <v>390</v>
      </c>
      <c r="M93" s="194" t="s">
        <v>391</v>
      </c>
      <c r="N93" s="194" t="s">
        <v>391</v>
      </c>
      <c r="O93" s="194" t="s">
        <v>391</v>
      </c>
      <c r="P93" s="194" t="s">
        <v>391</v>
      </c>
      <c r="Q93" s="194" t="s">
        <v>391</v>
      </c>
      <c r="R93" s="194" t="s">
        <v>391</v>
      </c>
      <c r="S93" s="194" t="s">
        <v>391</v>
      </c>
      <c r="T93" s="194" t="s">
        <v>391</v>
      </c>
      <c r="U93" s="194" t="s">
        <v>391</v>
      </c>
      <c r="V93" s="194" t="s">
        <v>391</v>
      </c>
      <c r="W93" s="194">
        <v>0.66584058000000002</v>
      </c>
      <c r="X93" s="194" t="s">
        <v>390</v>
      </c>
      <c r="Y93" s="194" t="s">
        <v>390</v>
      </c>
      <c r="Z93" s="194" t="s">
        <v>390</v>
      </c>
      <c r="AA93" s="194" t="s">
        <v>390</v>
      </c>
      <c r="AB93" s="183">
        <v>1.8950999999999999E-4</v>
      </c>
      <c r="AC93" s="194">
        <v>0.13316800000000001</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v>0.12186725</v>
      </c>
      <c r="G95" s="195" t="s">
        <v>390</v>
      </c>
      <c r="H95" s="195" t="s">
        <v>390</v>
      </c>
      <c r="I95" s="182">
        <v>5.1099421000000013E-2</v>
      </c>
      <c r="J95" s="182">
        <v>8.6001480000000102E-2</v>
      </c>
      <c r="K95" s="182">
        <v>0.13283100000000012</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4.7247999999999998E-2</v>
      </c>
      <c r="F98" s="182">
        <v>0.23387751599999998</v>
      </c>
      <c r="G98" s="182">
        <v>1.5483999999999994E-2</v>
      </c>
      <c r="H98" s="182">
        <v>2.5795999999999996E-2</v>
      </c>
      <c r="I98" s="182">
        <v>5.6561339999999974E-2</v>
      </c>
      <c r="J98" s="182">
        <v>8.9766178999999752E-2</v>
      </c>
      <c r="K98" s="182">
        <v>0.13266200000000025</v>
      </c>
      <c r="L98" s="182" t="s">
        <v>391</v>
      </c>
      <c r="M98" s="182">
        <v>1.8033999999999998E-2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0.24300290275678216</v>
      </c>
      <c r="F99" s="183">
        <v>10.263439099149641</v>
      </c>
      <c r="G99" s="183" t="s">
        <v>391</v>
      </c>
      <c r="H99" s="183">
        <v>9.1044898319545009</v>
      </c>
      <c r="I99" s="183">
        <v>0.14760738000000001</v>
      </c>
      <c r="J99" s="183">
        <v>0.22681134</v>
      </c>
      <c r="K99" s="183">
        <v>0.49682483999999999</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360018</v>
      </c>
      <c r="AL99" s="160" t="s">
        <v>245</v>
      </c>
    </row>
    <row r="100" spans="1:38" s="2" customFormat="1" ht="24.75" customHeight="1" thickBot="1" x14ac:dyDescent="0.3">
      <c r="A100" s="120" t="s">
        <v>243</v>
      </c>
      <c r="B100" s="120" t="s">
        <v>246</v>
      </c>
      <c r="C100" s="121" t="s">
        <v>408</v>
      </c>
      <c r="D100" s="196"/>
      <c r="E100" s="197">
        <v>0.33090255203048474</v>
      </c>
      <c r="F100" s="183">
        <v>11.030943465847873</v>
      </c>
      <c r="G100" s="183" t="s">
        <v>391</v>
      </c>
      <c r="H100" s="183">
        <v>9.3754009472440796</v>
      </c>
      <c r="I100" s="183">
        <v>0.18673128</v>
      </c>
      <c r="J100" s="183">
        <v>0.28009692000000003</v>
      </c>
      <c r="K100" s="183">
        <v>0.61206364000000002</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1037396</v>
      </c>
      <c r="AL100" s="160" t="s">
        <v>245</v>
      </c>
    </row>
    <row r="101" spans="1:38" s="2" customFormat="1" ht="24.75" customHeight="1" thickBot="1" x14ac:dyDescent="0.3">
      <c r="A101" s="120" t="s">
        <v>243</v>
      </c>
      <c r="B101" s="120" t="s">
        <v>247</v>
      </c>
      <c r="C101" s="121" t="s">
        <v>248</v>
      </c>
      <c r="D101" s="196"/>
      <c r="E101" s="197">
        <v>7.3616730887371418E-3</v>
      </c>
      <c r="F101" s="183">
        <v>0.10576443126301309</v>
      </c>
      <c r="G101" s="183" t="s">
        <v>391</v>
      </c>
      <c r="H101" s="183">
        <v>0.20450834180717711</v>
      </c>
      <c r="I101" s="183">
        <v>3.60736E-3</v>
      </c>
      <c r="J101" s="183">
        <v>1.082208E-2</v>
      </c>
      <c r="K101" s="183">
        <v>2.5251520000000003E-2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180368</v>
      </c>
      <c r="AL101" s="160" t="s">
        <v>245</v>
      </c>
    </row>
    <row r="102" spans="1:38" s="2" customFormat="1" ht="24.75" customHeight="1" thickBot="1" x14ac:dyDescent="0.3">
      <c r="A102" s="120" t="s">
        <v>243</v>
      </c>
      <c r="B102" s="120" t="s">
        <v>249</v>
      </c>
      <c r="C102" s="121" t="s">
        <v>409</v>
      </c>
      <c r="D102" s="196"/>
      <c r="E102" s="197">
        <v>7.1619007768991244E-2</v>
      </c>
      <c r="F102" s="183">
        <v>0.79902730082568763</v>
      </c>
      <c r="G102" s="183" t="s">
        <v>391</v>
      </c>
      <c r="H102" s="183">
        <v>4.7602556198771389</v>
      </c>
      <c r="I102" s="183">
        <v>9.0289700000000007E-3</v>
      </c>
      <c r="J102" s="183">
        <v>0.20279046000000001</v>
      </c>
      <c r="K102" s="183">
        <v>1.43937571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1421823</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1.0028117180761428E-3</v>
      </c>
      <c r="F104" s="183">
        <v>1.0746653899905E-2</v>
      </c>
      <c r="G104" s="183" t="s">
        <v>391</v>
      </c>
      <c r="H104" s="183">
        <v>2.4742568470899715E-2</v>
      </c>
      <c r="I104" s="183">
        <v>5.5153999999999999E-4</v>
      </c>
      <c r="J104" s="183">
        <v>1.6546199999999999E-3</v>
      </c>
      <c r="K104" s="183">
        <v>3.8607800000000003E-3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27577</v>
      </c>
      <c r="AL104" s="160" t="s">
        <v>245</v>
      </c>
    </row>
    <row r="105" spans="1:38" s="2" customFormat="1" ht="24.75" customHeight="1" thickBot="1" x14ac:dyDescent="0.3">
      <c r="A105" s="120" t="s">
        <v>243</v>
      </c>
      <c r="B105" s="120" t="s">
        <v>254</v>
      </c>
      <c r="C105" s="121" t="s">
        <v>255</v>
      </c>
      <c r="D105" s="196"/>
      <c r="E105" s="197">
        <v>9.05096622901971E-3</v>
      </c>
      <c r="F105" s="183">
        <v>0.22939828351726255</v>
      </c>
      <c r="G105" s="183" t="s">
        <v>391</v>
      </c>
      <c r="H105" s="183">
        <v>0.26266959561025011</v>
      </c>
      <c r="I105" s="183">
        <v>5.1921800000000002E-3</v>
      </c>
      <c r="J105" s="183">
        <v>8.1591400000000005E-3</v>
      </c>
      <c r="K105" s="183">
        <v>1.780176E-2</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37087</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1.7465203476926053E-2</v>
      </c>
      <c r="F107" s="183">
        <v>0.31624064217003273</v>
      </c>
      <c r="G107" s="183" t="s">
        <v>391</v>
      </c>
      <c r="H107" s="183">
        <v>1.707229721736123</v>
      </c>
      <c r="I107" s="183">
        <v>2.3155314000000003E-2</v>
      </c>
      <c r="J107" s="183">
        <v>0.30873752000000004</v>
      </c>
      <c r="K107" s="183">
        <v>1.4665032199999999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7718438</v>
      </c>
      <c r="AL107" s="160" t="s">
        <v>245</v>
      </c>
    </row>
    <row r="108" spans="1:38" s="2" customFormat="1" ht="24.75" customHeight="1" thickBot="1" x14ac:dyDescent="0.3">
      <c r="A108" s="132" t="s">
        <v>243</v>
      </c>
      <c r="B108" s="120" t="s">
        <v>259</v>
      </c>
      <c r="C108" s="133" t="s">
        <v>411</v>
      </c>
      <c r="D108" s="196"/>
      <c r="E108" s="197">
        <v>3.0340471799865921E-2</v>
      </c>
      <c r="F108" s="183">
        <v>2.2450637097544082</v>
      </c>
      <c r="G108" s="183" t="s">
        <v>391</v>
      </c>
      <c r="H108" s="183">
        <v>0.80865699776916544</v>
      </c>
      <c r="I108" s="183">
        <v>3.4396192000000006E-2</v>
      </c>
      <c r="J108" s="183">
        <v>0.34396191999999998</v>
      </c>
      <c r="K108" s="183">
        <v>0.68792383999999995</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17198096</v>
      </c>
      <c r="AL108" s="160" t="s">
        <v>245</v>
      </c>
    </row>
    <row r="109" spans="1:38" s="2" customFormat="1" ht="24.75" customHeight="1" thickBot="1" x14ac:dyDescent="0.3">
      <c r="A109" s="132" t="s">
        <v>243</v>
      </c>
      <c r="B109" s="120" t="s">
        <v>260</v>
      </c>
      <c r="C109" s="133" t="s">
        <v>412</v>
      </c>
      <c r="D109" s="196"/>
      <c r="E109" s="197">
        <v>2.9468549640843389E-3</v>
      </c>
      <c r="F109" s="183">
        <v>5.2340452890914997E-2</v>
      </c>
      <c r="G109" s="183" t="s">
        <v>391</v>
      </c>
      <c r="H109" s="183">
        <v>8.3927007760420461E-2</v>
      </c>
      <c r="I109" s="183">
        <v>3.8747000000000005E-3</v>
      </c>
      <c r="J109" s="183">
        <v>2.1310849999999999E-2</v>
      </c>
      <c r="K109" s="183">
        <v>2.1310849999999999E-2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193735</v>
      </c>
      <c r="AL109" s="160" t="s">
        <v>245</v>
      </c>
    </row>
    <row r="110" spans="1:38" s="2" customFormat="1" ht="24.75" customHeight="1" thickBot="1" x14ac:dyDescent="0.3">
      <c r="A110" s="132" t="s">
        <v>243</v>
      </c>
      <c r="B110" s="120" t="s">
        <v>261</v>
      </c>
      <c r="C110" s="134" t="s">
        <v>413</v>
      </c>
      <c r="D110" s="196"/>
      <c r="E110" s="197">
        <v>3.5360827569793584E-3</v>
      </c>
      <c r="F110" s="183">
        <v>8.1380824265754408E-4</v>
      </c>
      <c r="G110" s="183" t="s">
        <v>391</v>
      </c>
      <c r="H110" s="183">
        <v>7.9028420618537237E-2</v>
      </c>
      <c r="I110" s="183">
        <v>1.537612E-2</v>
      </c>
      <c r="J110" s="183">
        <v>0.10812952000000001</v>
      </c>
      <c r="K110" s="183">
        <v>0.10812952000000001</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760528</v>
      </c>
      <c r="AL110" s="160" t="s">
        <v>245</v>
      </c>
    </row>
    <row r="111" spans="1:38" s="2" customFormat="1" ht="24.75" customHeight="1" thickBot="1" x14ac:dyDescent="0.3">
      <c r="A111" s="120" t="s">
        <v>243</v>
      </c>
      <c r="B111" s="120" t="s">
        <v>262</v>
      </c>
      <c r="C111" s="121" t="s">
        <v>414</v>
      </c>
      <c r="D111" s="196"/>
      <c r="E111" s="197">
        <v>8.3358906595092954E-5</v>
      </c>
      <c r="F111" s="183">
        <v>6.0190035920000006E-6</v>
      </c>
      <c r="G111" s="183" t="s">
        <v>391</v>
      </c>
      <c r="H111" s="183">
        <v>1.4186739433644242E-3</v>
      </c>
      <c r="I111" s="183">
        <v>1.5231299999999999E-5</v>
      </c>
      <c r="J111" s="183">
        <v>7.7607099999999998E-5</v>
      </c>
      <c r="K111" s="183">
        <v>7.7607099999999998E-5</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7253</v>
      </c>
      <c r="AL111" s="160" t="s">
        <v>245</v>
      </c>
    </row>
    <row r="112" spans="1:38" s="2" customFormat="1" ht="24.75" customHeight="1" thickBot="1" x14ac:dyDescent="0.3">
      <c r="A112" s="120" t="s">
        <v>263</v>
      </c>
      <c r="B112" s="120" t="s">
        <v>264</v>
      </c>
      <c r="C112" s="121" t="s">
        <v>265</v>
      </c>
      <c r="D112" s="181"/>
      <c r="E112" s="183">
        <v>11.600540000000001</v>
      </c>
      <c r="F112" s="183" t="s">
        <v>390</v>
      </c>
      <c r="G112" s="183" t="s">
        <v>391</v>
      </c>
      <c r="H112" s="183">
        <v>20.239999999999998</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290.01350000000002</v>
      </c>
      <c r="AL112" s="160" t="s">
        <v>430</v>
      </c>
    </row>
    <row r="113" spans="1:38" s="2" customFormat="1" ht="24.75" customHeight="1" thickBot="1" x14ac:dyDescent="0.3">
      <c r="A113" s="120" t="s">
        <v>263</v>
      </c>
      <c r="B113" s="135" t="s">
        <v>266</v>
      </c>
      <c r="C113" s="136" t="s">
        <v>267</v>
      </c>
      <c r="D113" s="181"/>
      <c r="E113" s="182">
        <v>3.8292056613775065</v>
      </c>
      <c r="F113" s="183">
        <v>11.512761963734805</v>
      </c>
      <c r="G113" s="183" t="s">
        <v>391</v>
      </c>
      <c r="H113" s="183">
        <v>13.458708712357916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95.730141534437635</v>
      </c>
      <c r="AL113" s="160" t="s">
        <v>385</v>
      </c>
    </row>
    <row r="114" spans="1:38" s="2" customFormat="1" ht="24.75" customHeight="1" thickBot="1" x14ac:dyDescent="0.3">
      <c r="A114" s="120" t="s">
        <v>263</v>
      </c>
      <c r="B114" s="135" t="s">
        <v>268</v>
      </c>
      <c r="C114" s="136" t="s">
        <v>415</v>
      </c>
      <c r="D114" s="181"/>
      <c r="E114" s="182">
        <v>6.3739160000000003E-2</v>
      </c>
      <c r="F114" s="183" t="s">
        <v>391</v>
      </c>
      <c r="G114" s="183" t="s">
        <v>391</v>
      </c>
      <c r="H114" s="183">
        <v>0.20715227000000003</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1.5934790000000001</v>
      </c>
      <c r="AL114" s="160" t="s">
        <v>385</v>
      </c>
    </row>
    <row r="115" spans="1:38" s="2" customFormat="1" ht="24.75" customHeight="1" thickBot="1" x14ac:dyDescent="0.3">
      <c r="A115" s="120" t="s">
        <v>263</v>
      </c>
      <c r="B115" s="135" t="s">
        <v>269</v>
      </c>
      <c r="C115" s="136" t="s">
        <v>270</v>
      </c>
      <c r="D115" s="181"/>
      <c r="E115" s="182">
        <v>0.51247107493919364</v>
      </c>
      <c r="F115" s="183" t="s">
        <v>391</v>
      </c>
      <c r="G115" s="183" t="s">
        <v>391</v>
      </c>
      <c r="H115" s="183">
        <v>1.0249421498783873</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12.811776873479841</v>
      </c>
      <c r="AL115" s="160" t="s">
        <v>385</v>
      </c>
    </row>
    <row r="116" spans="1:38" s="2" customFormat="1" ht="24.75" customHeight="1" thickBot="1" x14ac:dyDescent="0.3">
      <c r="A116" s="120" t="s">
        <v>263</v>
      </c>
      <c r="B116" s="120" t="s">
        <v>271</v>
      </c>
      <c r="C116" s="125" t="s">
        <v>416</v>
      </c>
      <c r="D116" s="181"/>
      <c r="E116" s="182">
        <v>0.76287163292482485</v>
      </c>
      <c r="F116" s="183">
        <v>4.3690558230675983E-2</v>
      </c>
      <c r="G116" s="183" t="s">
        <v>391</v>
      </c>
      <c r="H116" s="183">
        <v>2.0350211552694559</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18.281208569320626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2.1206144530607389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42.049100567319996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418</v>
      </c>
      <c r="E119" s="183" t="s">
        <v>390</v>
      </c>
      <c r="F119" s="183" t="s">
        <v>390</v>
      </c>
      <c r="G119" s="183" t="s">
        <v>391</v>
      </c>
      <c r="H119" s="183" t="s">
        <v>391</v>
      </c>
      <c r="I119" s="183">
        <v>0.3563661375659693</v>
      </c>
      <c r="J119" s="183">
        <v>6.3627954004994871</v>
      </c>
      <c r="K119" s="183">
        <v>6.3627954004994871</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418</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1.6358590960437094</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0.19550000000000001</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2.1606956000000004</v>
      </c>
      <c r="G125" s="187" t="s">
        <v>391</v>
      </c>
      <c r="H125" s="183" t="s">
        <v>390</v>
      </c>
      <c r="I125" s="183">
        <v>1.56078054E-5</v>
      </c>
      <c r="J125" s="183">
        <v>1.0357907220000001E-4</v>
      </c>
      <c r="K125" s="183">
        <v>2.1898223940000004E-4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4729.6379999999999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0.36108911999999999</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1504.538</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v>0.80805495651252512</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v>23.524297992341467</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391</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297</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438</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391</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4.3670000000000021E-2</v>
      </c>
      <c r="F133" s="183">
        <v>2.1219999999999985E-3</v>
      </c>
      <c r="G133" s="183">
        <v>4.1000000000000005E-4</v>
      </c>
      <c r="H133" s="183" t="s">
        <v>391</v>
      </c>
      <c r="I133" s="183">
        <v>3.6906000000000009E-3</v>
      </c>
      <c r="J133" s="183">
        <v>6.3089999999999986E-3</v>
      </c>
      <c r="K133" s="183">
        <v>1.0400999999999997E-2</v>
      </c>
      <c r="L133" s="183" t="s">
        <v>390</v>
      </c>
      <c r="M133" s="183">
        <v>1.0277000000000001E-2</v>
      </c>
      <c r="N133" s="183">
        <v>2.8642313699999999E-3</v>
      </c>
      <c r="O133" s="183">
        <v>4.7975636999999995E-4</v>
      </c>
      <c r="P133" s="183">
        <v>0.14211471000000001</v>
      </c>
      <c r="Q133" s="183">
        <v>1.29810819E-3</v>
      </c>
      <c r="R133" s="183">
        <v>1.2933392399999998E-3</v>
      </c>
      <c r="S133" s="183">
        <v>1.18556097E-3</v>
      </c>
      <c r="T133" s="183">
        <v>1.6529180700000001E-3</v>
      </c>
      <c r="U133" s="183">
        <v>1.8865966199999998E-3</v>
      </c>
      <c r="V133" s="183">
        <v>1.5272085480000001E-2</v>
      </c>
      <c r="W133" s="183">
        <v>2.5752330000000001E-3</v>
      </c>
      <c r="X133" s="183">
        <v>1.2590027999999999E-6</v>
      </c>
      <c r="Y133" s="183">
        <v>6.8768259000000005E-7</v>
      </c>
      <c r="Z133" s="183">
        <v>6.1424076000000003E-7</v>
      </c>
      <c r="AA133" s="183">
        <v>6.6669921E-7</v>
      </c>
      <c r="AB133" s="183">
        <v>3.2276253599999999E-6</v>
      </c>
      <c r="AC133" s="183">
        <v>1.4306849999999999E-2</v>
      </c>
      <c r="AD133" s="183">
        <v>3.9105389999999997E-2</v>
      </c>
      <c r="AE133" s="184"/>
      <c r="AF133" s="191">
        <v>9.1404220000000009</v>
      </c>
      <c r="AG133" s="191" t="s">
        <v>391</v>
      </c>
      <c r="AH133" s="191">
        <v>83.547512649999987</v>
      </c>
      <c r="AI133" s="191" t="s">
        <v>391</v>
      </c>
      <c r="AJ133" s="191" t="s">
        <v>391</v>
      </c>
      <c r="AK133" s="183">
        <v>95379.349999999991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0.44641938839459988</v>
      </c>
      <c r="F135" s="182">
        <v>0.17267165022809997</v>
      </c>
      <c r="G135" s="182">
        <v>1.5442180101699995E-2</v>
      </c>
      <c r="H135" s="182" t="s">
        <v>390</v>
      </c>
      <c r="I135" s="182">
        <v>0.58820667841929986</v>
      </c>
      <c r="J135" s="182">
        <v>0.63312938416969977</v>
      </c>
      <c r="K135" s="182">
        <v>0.65137923338079973</v>
      </c>
      <c r="L135" s="182">
        <v>0.24704680493610592</v>
      </c>
      <c r="M135" s="182">
        <v>7.8376083188900978</v>
      </c>
      <c r="N135" s="182">
        <v>6.8787893180299972E-2</v>
      </c>
      <c r="O135" s="182">
        <v>1.4038345546999996E-2</v>
      </c>
      <c r="P135" s="182" t="s">
        <v>390</v>
      </c>
      <c r="Q135" s="182">
        <v>5.7557216742699979E-2</v>
      </c>
      <c r="R135" s="182">
        <v>1.4038345546999998E-3</v>
      </c>
      <c r="S135" s="182">
        <v>2.8076691093999993E-2</v>
      </c>
      <c r="T135" s="182" t="s">
        <v>390</v>
      </c>
      <c r="U135" s="182">
        <v>9.826841882899999E-3</v>
      </c>
      <c r="V135" s="182">
        <v>2.4609219743890995</v>
      </c>
      <c r="W135" s="182">
        <v>1.4038345546999995</v>
      </c>
      <c r="X135" s="182">
        <v>0.32709345124509986</v>
      </c>
      <c r="Y135" s="182">
        <v>0.64997539882609978</v>
      </c>
      <c r="Z135" s="182">
        <v>0.7973780270695997</v>
      </c>
      <c r="AA135" s="182" t="s">
        <v>390</v>
      </c>
      <c r="AB135" s="183">
        <v>1.7744468771407993</v>
      </c>
      <c r="AC135" s="182" t="s">
        <v>390</v>
      </c>
      <c r="AD135" s="182" t="s">
        <v>391</v>
      </c>
      <c r="AE135" s="184"/>
      <c r="AF135" s="191" t="s">
        <v>391</v>
      </c>
      <c r="AG135" s="191" t="s">
        <v>391</v>
      </c>
      <c r="AH135" s="191" t="s">
        <v>391</v>
      </c>
      <c r="AI135" s="191" t="s">
        <v>391</v>
      </c>
      <c r="AJ135" s="191" t="s">
        <v>391</v>
      </c>
      <c r="AK135" s="186">
        <v>140.38345546999994</v>
      </c>
      <c r="AL135" s="160" t="s">
        <v>385</v>
      </c>
    </row>
    <row r="136" spans="1:38" s="2" customFormat="1" ht="24.75" customHeight="1" thickBot="1" x14ac:dyDescent="0.3">
      <c r="A136" s="120" t="s">
        <v>288</v>
      </c>
      <c r="B136" s="120" t="s">
        <v>313</v>
      </c>
      <c r="C136" s="121" t="s">
        <v>314</v>
      </c>
      <c r="D136" s="181"/>
      <c r="E136" s="182" t="s">
        <v>391</v>
      </c>
      <c r="F136" s="183">
        <v>4.9989020549999997E-3</v>
      </c>
      <c r="G136" s="182" t="s">
        <v>391</v>
      </c>
      <c r="H136" s="183">
        <v>5.2365600000000005E-2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2.6360298899999997E-3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v>3.7748000000000004E-2</v>
      </c>
      <c r="G139" s="183">
        <v>5.7000000000000003E-5</v>
      </c>
      <c r="H139" s="183" t="s">
        <v>390</v>
      </c>
      <c r="I139" s="183">
        <v>0.42728109000000003</v>
      </c>
      <c r="J139" s="183">
        <v>0.42733198</v>
      </c>
      <c r="K139" s="183">
        <v>0.42736909000000001</v>
      </c>
      <c r="L139" s="183" t="s">
        <v>390</v>
      </c>
      <c r="M139" s="183" t="s">
        <v>390</v>
      </c>
      <c r="N139" s="183">
        <v>1.2357899999999998E-3</v>
      </c>
      <c r="O139" s="183">
        <v>2.49183E-3</v>
      </c>
      <c r="P139" s="183">
        <v>2.49183E-3</v>
      </c>
      <c r="Q139" s="183">
        <v>3.9432299999999998E-3</v>
      </c>
      <c r="R139" s="183">
        <v>3.7681199999999994E-3</v>
      </c>
      <c r="S139" s="183">
        <v>8.7763299999999989E-3</v>
      </c>
      <c r="T139" s="183" t="s">
        <v>390</v>
      </c>
      <c r="U139" s="183" t="s">
        <v>390</v>
      </c>
      <c r="V139" s="183" t="s">
        <v>390</v>
      </c>
      <c r="W139" s="183">
        <v>4.3325060000000013</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124.90011626848406</v>
      </c>
      <c r="F141" s="19">
        <f t="shared" ref="F141:AD141" si="0">SUM(F14:F140)</f>
        <v>220.05085151639631</v>
      </c>
      <c r="G141" s="19">
        <f t="shared" si="0"/>
        <v>43.832946711468992</v>
      </c>
      <c r="H141" s="19">
        <f t="shared" si="0"/>
        <v>68.56345675917089</v>
      </c>
      <c r="I141" s="19">
        <f t="shared" si="0"/>
        <v>35.492330709000981</v>
      </c>
      <c r="J141" s="19">
        <f t="shared" si="0"/>
        <v>51.658624745593315</v>
      </c>
      <c r="K141" s="19">
        <f t="shared" si="0"/>
        <v>71.426564339841747</v>
      </c>
      <c r="L141" s="19">
        <f t="shared" si="0"/>
        <v>3.8272420145853916</v>
      </c>
      <c r="M141" s="19">
        <f t="shared" si="0"/>
        <v>715.42941182174729</v>
      </c>
      <c r="N141" s="19">
        <f t="shared" si="0"/>
        <v>23.140796310666445</v>
      </c>
      <c r="O141" s="19">
        <f t="shared" si="0"/>
        <v>1.1118146213074478</v>
      </c>
      <c r="P141" s="19">
        <f t="shared" si="0"/>
        <v>1.5806322748479893</v>
      </c>
      <c r="Q141" s="19">
        <f t="shared" si="0"/>
        <v>1.1075046670370168</v>
      </c>
      <c r="R141" s="19">
        <f>SUM(R14:R140)</f>
        <v>10.091718152746958</v>
      </c>
      <c r="S141" s="19">
        <f t="shared" si="0"/>
        <v>95.727261639053083</v>
      </c>
      <c r="T141" s="19">
        <f t="shared" si="0"/>
        <v>4.0834407976452765</v>
      </c>
      <c r="U141" s="19">
        <f t="shared" si="0"/>
        <v>14.364946752433948</v>
      </c>
      <c r="V141" s="19">
        <f t="shared" si="0"/>
        <v>50.311201245667988</v>
      </c>
      <c r="W141" s="19">
        <f t="shared" si="0"/>
        <v>15.856868767845057</v>
      </c>
      <c r="X141" s="19">
        <f t="shared" si="0"/>
        <v>12.587671271059621</v>
      </c>
      <c r="Y141" s="19">
        <f t="shared" si="0"/>
        <v>8.2836860515818405</v>
      </c>
      <c r="Z141" s="19">
        <f t="shared" si="0"/>
        <v>5.7031664890623199</v>
      </c>
      <c r="AA141" s="19">
        <f t="shared" si="0"/>
        <v>6.1709495813457602</v>
      </c>
      <c r="AB141" s="19">
        <f t="shared" si="0"/>
        <v>32.756550261933761</v>
      </c>
      <c r="AC141" s="19">
        <f t="shared" si="0"/>
        <v>4.9677812094686242</v>
      </c>
      <c r="AD141" s="19">
        <f t="shared" si="0"/>
        <v>0.86885376848028184</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220">
        <v>-4.5827114219868079</v>
      </c>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124.90011626848406</v>
      </c>
      <c r="F152" s="13">
        <f t="shared" ref="F152:AD152" si="1">SUM(F$141, F$151, IF(AND(ISNUMBER(SEARCH($B$4,"AT|BE|CH|GB|IE|LT|LU|NL")),SUM(F$143:F$149)&gt;0),SUM(F$143:F$149)-SUM(F$27:F$33),0))</f>
        <v>220.05085151639631</v>
      </c>
      <c r="G152" s="13">
        <f t="shared" si="1"/>
        <v>43.832946711468992</v>
      </c>
      <c r="H152" s="13">
        <f t="shared" si="1"/>
        <v>63.980745337184082</v>
      </c>
      <c r="I152" s="13">
        <f t="shared" si="1"/>
        <v>35.492330709000981</v>
      </c>
      <c r="J152" s="13">
        <f t="shared" si="1"/>
        <v>51.658624745593315</v>
      </c>
      <c r="K152" s="13">
        <f t="shared" si="1"/>
        <v>71.426564339841747</v>
      </c>
      <c r="L152" s="13">
        <f t="shared" si="1"/>
        <v>3.8272420145853916</v>
      </c>
      <c r="M152" s="13">
        <f t="shared" si="1"/>
        <v>715.42941182174729</v>
      </c>
      <c r="N152" s="13">
        <f t="shared" si="1"/>
        <v>23.140796310666445</v>
      </c>
      <c r="O152" s="13">
        <f t="shared" si="1"/>
        <v>1.1118146213074478</v>
      </c>
      <c r="P152" s="13">
        <f t="shared" si="1"/>
        <v>1.5806322748479893</v>
      </c>
      <c r="Q152" s="13">
        <f t="shared" si="1"/>
        <v>1.1075046670370168</v>
      </c>
      <c r="R152" s="13">
        <f t="shared" si="1"/>
        <v>10.091718152746958</v>
      </c>
      <c r="S152" s="13">
        <f t="shared" si="1"/>
        <v>95.727261639053083</v>
      </c>
      <c r="T152" s="13">
        <f t="shared" si="1"/>
        <v>4.0834407976452765</v>
      </c>
      <c r="U152" s="13">
        <f t="shared" si="1"/>
        <v>14.364946752433948</v>
      </c>
      <c r="V152" s="13">
        <f t="shared" si="1"/>
        <v>50.311201245667988</v>
      </c>
      <c r="W152" s="13">
        <f t="shared" si="1"/>
        <v>15.856868767845057</v>
      </c>
      <c r="X152" s="13">
        <f t="shared" si="1"/>
        <v>12.587671271059621</v>
      </c>
      <c r="Y152" s="13">
        <f t="shared" si="1"/>
        <v>8.2836860515818405</v>
      </c>
      <c r="Z152" s="13">
        <f t="shared" si="1"/>
        <v>5.7031664890623199</v>
      </c>
      <c r="AA152" s="13">
        <f t="shared" si="1"/>
        <v>6.1709495813457602</v>
      </c>
      <c r="AB152" s="13">
        <f t="shared" si="1"/>
        <v>32.756550261933761</v>
      </c>
      <c r="AC152" s="13">
        <f t="shared" si="1"/>
        <v>4.9677812094686242</v>
      </c>
      <c r="AD152" s="13">
        <f t="shared" si="1"/>
        <v>0.86885376848028184</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220">
        <v>-4.5827114219868079</v>
      </c>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107.41397685374599</v>
      </c>
      <c r="F154" s="13">
        <f>SUM(F$141, F$153, -1 * IF(OR($B$6=2005,$B$6&gt;=2020),SUM(F$99:F$122),0), IF(AND(ISNUMBER(SEARCH($B$4,"AT|BE|CH|GB|IE|LT|LU|NL")),SUM(F$143:F$149)&gt;0),SUM(F$143:F$149)-SUM(F$27:F$33),0))</f>
        <v>181.80475603182214</v>
      </c>
      <c r="G154" s="13">
        <f>SUM(G$141, G$153, IF(AND(ISNUMBER(SEARCH($B$4,"AT|BE|CH|GB|IE|LT|LU|NL")),SUM(G$143:G$149)&gt;0),SUM(G$143:G$149)-SUM(G$27:G$33),0))</f>
        <v>43.832946711468992</v>
      </c>
      <c r="H154" s="13">
        <f>SUM(H$141, H$153, IF(AND(ISNUMBER(SEARCH($B$4,"AT|BE|CH|GB|IE|LT|LU|NL")),SUM(H$143:H$149)&gt;0),SUM(H$143:H$149)-SUM(H$27:H$33),0))</f>
        <v>63.980745337184082</v>
      </c>
      <c r="I154" s="13">
        <f t="shared" ref="I154:AD154" si="2">SUM(I$141, I$153, IF(AND(ISNUMBER(SEARCH($B$4,"AT|BE|CH|GB|IE|LT|LU|NL")),SUM(I$143:I$149)&gt;0),SUM(I$143:I$149)-SUM(I$27:I$33),0))</f>
        <v>35.492330709000981</v>
      </c>
      <c r="J154" s="13">
        <f t="shared" si="2"/>
        <v>51.658624745593315</v>
      </c>
      <c r="K154" s="13">
        <f t="shared" si="2"/>
        <v>71.426564339841747</v>
      </c>
      <c r="L154" s="13">
        <f t="shared" si="2"/>
        <v>3.8272420145853916</v>
      </c>
      <c r="M154" s="13">
        <f t="shared" si="2"/>
        <v>715.42941182174729</v>
      </c>
      <c r="N154" s="13">
        <f t="shared" si="2"/>
        <v>23.140796310666445</v>
      </c>
      <c r="O154" s="13">
        <f t="shared" si="2"/>
        <v>1.1118146213074478</v>
      </c>
      <c r="P154" s="13">
        <f t="shared" si="2"/>
        <v>1.5806322748479893</v>
      </c>
      <c r="Q154" s="13">
        <f t="shared" si="2"/>
        <v>1.1075046670370168</v>
      </c>
      <c r="R154" s="13">
        <f t="shared" si="2"/>
        <v>10.091718152746958</v>
      </c>
      <c r="S154" s="13">
        <f t="shared" si="2"/>
        <v>95.727261639053083</v>
      </c>
      <c r="T154" s="13">
        <f t="shared" si="2"/>
        <v>4.0834407976452765</v>
      </c>
      <c r="U154" s="13">
        <f t="shared" si="2"/>
        <v>14.364946752433948</v>
      </c>
      <c r="V154" s="13">
        <f t="shared" si="2"/>
        <v>50.311201245667988</v>
      </c>
      <c r="W154" s="13">
        <f t="shared" si="2"/>
        <v>15.856868767845057</v>
      </c>
      <c r="X154" s="13">
        <f t="shared" si="2"/>
        <v>12.587671271059621</v>
      </c>
      <c r="Y154" s="13">
        <f t="shared" si="2"/>
        <v>8.2836860515818405</v>
      </c>
      <c r="Z154" s="13">
        <f t="shared" si="2"/>
        <v>5.7031664890623199</v>
      </c>
      <c r="AA154" s="13">
        <f t="shared" si="2"/>
        <v>6.1709495813457602</v>
      </c>
      <c r="AB154" s="13">
        <f t="shared" si="2"/>
        <v>32.756550261933761</v>
      </c>
      <c r="AC154" s="13">
        <f t="shared" si="2"/>
        <v>4.9677812094686242</v>
      </c>
      <c r="AD154" s="13">
        <f t="shared" si="2"/>
        <v>0.86885376848028184</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5.2293185616887286</v>
      </c>
      <c r="F157" s="22">
        <v>0.10965196408211429</v>
      </c>
      <c r="G157" s="22">
        <v>0.31973105952547315</v>
      </c>
      <c r="H157" s="22" t="s">
        <v>390</v>
      </c>
      <c r="I157" s="22">
        <v>6.7707927799080012E-2</v>
      </c>
      <c r="J157" s="22">
        <v>6.7707927799080012E-2</v>
      </c>
      <c r="K157" s="22">
        <v>6.7707927799080012E-2</v>
      </c>
      <c r="L157" s="22">
        <v>3.2499805343558404E-2</v>
      </c>
      <c r="M157" s="22">
        <v>0.96461646447005966</v>
      </c>
      <c r="N157" s="22">
        <v>0</v>
      </c>
      <c r="O157" s="22">
        <v>3.311500257819185E-3</v>
      </c>
      <c r="P157" s="22">
        <v>2.0173507317749061E-3</v>
      </c>
      <c r="Q157" s="22">
        <v>3.806322135424352E-5</v>
      </c>
      <c r="R157" s="22">
        <v>1.1418966406273054E-2</v>
      </c>
      <c r="S157" s="22">
        <v>8.0694029270996243E-3</v>
      </c>
      <c r="T157" s="22">
        <v>3.3495634791734291E-3</v>
      </c>
      <c r="U157" s="22">
        <v>3.806322135424352E-5</v>
      </c>
      <c r="V157" s="22">
        <v>0.66153878713675229</v>
      </c>
      <c r="W157" s="22" t="s">
        <v>390</v>
      </c>
      <c r="X157" s="22">
        <v>1.9412242890664191E-3</v>
      </c>
      <c r="Y157" s="22">
        <v>1.1723472177107001E-2</v>
      </c>
      <c r="Z157" s="22">
        <v>1.3093748145859769E-2</v>
      </c>
      <c r="AA157" s="22">
        <v>3.0069944869852375E-3</v>
      </c>
      <c r="AB157" s="22">
        <v>2.9765439099018423E-2</v>
      </c>
      <c r="AC157" s="22" t="s">
        <v>391</v>
      </c>
      <c r="AD157" s="22" t="s">
        <v>391</v>
      </c>
      <c r="AE157" s="59"/>
      <c r="AF157" s="22">
        <v>16667.884631023233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9.2016280270265691E-2</v>
      </c>
      <c r="F158" s="22">
        <v>1.6046899669443213E-2</v>
      </c>
      <c r="G158" s="22">
        <v>8.7087206213346518E-3</v>
      </c>
      <c r="H158" s="22" t="s">
        <v>390</v>
      </c>
      <c r="I158" s="22">
        <v>1.2695818144657653E-3</v>
      </c>
      <c r="J158" s="22">
        <v>1.2695818144657653E-3</v>
      </c>
      <c r="K158" s="22">
        <v>1.2695818144657653E-3</v>
      </c>
      <c r="L158" s="22">
        <v>1.904372721698648E-4</v>
      </c>
      <c r="M158" s="22">
        <v>0.39431368709212061</v>
      </c>
      <c r="N158" s="22">
        <v>0.23481869891453408</v>
      </c>
      <c r="O158" s="22">
        <v>8.6624794313589379E-5</v>
      </c>
      <c r="P158" s="22">
        <v>5.3487518189056915E-5</v>
      </c>
      <c r="Q158" s="22">
        <v>1.055070510757329E-6</v>
      </c>
      <c r="R158" s="22">
        <v>2.9153362583830529E-4</v>
      </c>
      <c r="S158" s="22">
        <v>2.1638129163730916E-4</v>
      </c>
      <c r="T158" s="22">
        <v>8.8321436473521019E-5</v>
      </c>
      <c r="U158" s="22">
        <v>1.021303581853419E-6</v>
      </c>
      <c r="V158" s="22">
        <v>1.7306896476104085E-2</v>
      </c>
      <c r="W158" s="22" t="s">
        <v>390</v>
      </c>
      <c r="X158" s="22">
        <v>5.0499437016040596E-5</v>
      </c>
      <c r="Y158" s="22">
        <v>2.964286623894534E-4</v>
      </c>
      <c r="Z158" s="22">
        <v>3.2941369529893851E-4</v>
      </c>
      <c r="AA158" s="22">
        <v>7.8353064872050304E-5</v>
      </c>
      <c r="AB158" s="22">
        <v>7.5469485957648278E-4</v>
      </c>
      <c r="AC158" s="22" t="s">
        <v>391</v>
      </c>
      <c r="AD158" s="22" t="s">
        <v>391</v>
      </c>
      <c r="AE158" s="59"/>
      <c r="AF158" s="22">
        <v>427.76882867876657</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9.196E-2</v>
      </c>
      <c r="F163" s="24">
        <v>0.24199999999999999</v>
      </c>
      <c r="G163" s="24">
        <v>1.8392000000000002E-2</v>
      </c>
      <c r="H163" s="24">
        <v>2.0812000000000001E-2</v>
      </c>
      <c r="I163" s="24" t="s">
        <v>390</v>
      </c>
      <c r="J163" s="24" t="s">
        <v>390</v>
      </c>
      <c r="K163" s="24" t="s">
        <v>390</v>
      </c>
      <c r="L163" s="24" t="s">
        <v>390</v>
      </c>
      <c r="M163" s="24">
        <v>2.6135999999999999</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484</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M10:M11"/>
    <mergeCell ref="N10:P11"/>
    <mergeCell ref="Q10:V11"/>
    <mergeCell ref="W10:AD10"/>
    <mergeCell ref="AF10:AL11"/>
    <mergeCell ref="X11:AB11"/>
  </mergeCells>
  <conditionalFormatting sqref="AF14:AK46">
    <cfRule type="containsText" dxfId="7" priority="5" stopIfTrue="1" operator="containsText" text="NA">
      <formula>NOT(ISERROR(SEARCH("NA",AF14)))</formula>
    </cfRule>
    <cfRule type="containsText" dxfId="6" priority="6" stopIfTrue="1" operator="containsText" text="NO">
      <formula>NOT(ISERROR(SEARCH("NO",AF14)))</formula>
    </cfRule>
    <cfRule type="containsText" dxfId="5" priority="7" stopIfTrue="1" operator="containsText" text="IE">
      <formula>NOT(ISERROR(SEARCH("IE",AF14)))</formula>
    </cfRule>
    <cfRule type="containsText" dxfId="4" priority="8" stopIfTrue="1" operator="containsText" text="NE">
      <formula>NOT(ISERROR(SEARCH("NE",AF14)))</formula>
    </cfRule>
  </conditionalFormatting>
  <conditionalFormatting sqref="AF47:AK140">
    <cfRule type="containsText" dxfId="3" priority="1" stopIfTrue="1" operator="containsText" text="NA">
      <formula>NOT(ISERROR(SEARCH("NA",AF47)))</formula>
    </cfRule>
    <cfRule type="containsText" dxfId="2" priority="2" stopIfTrue="1" operator="containsText" text="NO">
      <formula>NOT(ISERROR(SEARCH("NO",AF47)))</formula>
    </cfRule>
    <cfRule type="containsText" dxfId="1" priority="3" stopIfTrue="1" operator="containsText" text="IE">
      <formula>NOT(ISERROR(SEARCH("IE",AF47)))</formula>
    </cfRule>
    <cfRule type="containsText" dxfId="0" priority="4" stopIfTrue="1" operator="containsText" text="NE">
      <formula>NOT(ISERROR(SEARCH("NE",AF47)))</formula>
    </cfRule>
  </conditionalFormatting>
  <pageMargins left="0.7" right="0.7" top="0.78740157499999996" bottom="0.78740157499999996" header="0.3" footer="0.3"/>
  <pageSetup paperSize="9"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1993</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1993</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182.95546965707985</v>
      </c>
      <c r="F14" s="183">
        <v>7.790891590000002</v>
      </c>
      <c r="G14" s="183">
        <v>902.72772487602242</v>
      </c>
      <c r="H14" s="183" t="s">
        <v>391</v>
      </c>
      <c r="I14" s="183">
        <v>54.023744753426747</v>
      </c>
      <c r="J14" s="183">
        <v>85.169409643674371</v>
      </c>
      <c r="K14" s="183">
        <v>112.00220564979057</v>
      </c>
      <c r="L14" s="183">
        <v>0.9111086598732856</v>
      </c>
      <c r="M14" s="183">
        <v>25.495473569077763</v>
      </c>
      <c r="N14" s="183">
        <v>4.3425567653121826</v>
      </c>
      <c r="O14" s="183">
        <v>0.25992268066061608</v>
      </c>
      <c r="P14" s="183">
        <v>1.4464922297878344</v>
      </c>
      <c r="Q14" s="183">
        <v>2.230908427152499</v>
      </c>
      <c r="R14" s="183">
        <v>5.5034632973220985</v>
      </c>
      <c r="S14" s="183">
        <v>3.1877522760056061</v>
      </c>
      <c r="T14" s="183">
        <v>9.1514264792590616</v>
      </c>
      <c r="U14" s="183">
        <v>21.091724936364667</v>
      </c>
      <c r="V14" s="183">
        <v>8.2301312451004431</v>
      </c>
      <c r="W14" s="183">
        <v>3.2348759180083477</v>
      </c>
      <c r="X14" s="183">
        <v>1.0199029279559605E-2</v>
      </c>
      <c r="Y14" s="183">
        <v>1.6630574836465236E-2</v>
      </c>
      <c r="Z14" s="183">
        <v>1.5724697711385245E-2</v>
      </c>
      <c r="AA14" s="183">
        <v>1.2556170137740014E-2</v>
      </c>
      <c r="AB14" s="183">
        <v>5.5110471965150176E-2</v>
      </c>
      <c r="AC14" s="183">
        <v>3.6060724777405264</v>
      </c>
      <c r="AD14" s="183">
        <v>0.72264764036086238</v>
      </c>
      <c r="AE14" s="184"/>
      <c r="AF14" s="183">
        <v>19880.509731901278</v>
      </c>
      <c r="AG14" s="183">
        <v>536350.28628573171</v>
      </c>
      <c r="AH14" s="183">
        <v>27974.508318665346</v>
      </c>
      <c r="AI14" s="183">
        <v>381</v>
      </c>
      <c r="AJ14" s="183">
        <v>1697.3729788672219</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0.31180710099999998</v>
      </c>
      <c r="F15" s="183">
        <v>8.139884E-3</v>
      </c>
      <c r="G15" s="183">
        <v>0.447776061</v>
      </c>
      <c r="H15" s="183" t="s">
        <v>390</v>
      </c>
      <c r="I15" s="183">
        <v>4.7952759999999997E-2</v>
      </c>
      <c r="J15" s="183">
        <v>4.7952759999999997E-2</v>
      </c>
      <c r="K15" s="183">
        <v>4.7952759999999997E-2</v>
      </c>
      <c r="L15" s="183">
        <v>2.2931002478109299E-3</v>
      </c>
      <c r="M15" s="183">
        <v>2.0544679999999999E-2</v>
      </c>
      <c r="N15" s="183">
        <v>3.1813229167050004E-3</v>
      </c>
      <c r="O15" s="183">
        <v>8.5696942263749994E-4</v>
      </c>
      <c r="P15" s="183">
        <v>4.1895954495299999E-4</v>
      </c>
      <c r="Q15" s="183">
        <v>2.8951025813400001E-3</v>
      </c>
      <c r="R15" s="183">
        <v>1.9235726310239997E-3</v>
      </c>
      <c r="S15" s="183">
        <v>3.7127534004173994E-3</v>
      </c>
      <c r="T15" s="183">
        <v>0.16971959887783652</v>
      </c>
      <c r="U15" s="183">
        <v>1.4243333628600001E-3</v>
      </c>
      <c r="V15" s="183">
        <v>6.0457760471624995E-2</v>
      </c>
      <c r="W15" s="183">
        <v>2.5872099075000001E-3</v>
      </c>
      <c r="X15" s="183">
        <v>3.5366705419740004E-6</v>
      </c>
      <c r="Y15" s="183">
        <v>1.0070728659308999E-5</v>
      </c>
      <c r="Z15" s="183">
        <v>4.2448749205440004E-6</v>
      </c>
      <c r="AA15" s="183">
        <v>5.916476972772001E-6</v>
      </c>
      <c r="AB15" s="183">
        <v>2.3768751094598999E-5</v>
      </c>
      <c r="AC15" s="183">
        <v>5.7056265420000008E-6</v>
      </c>
      <c r="AD15" s="183">
        <v>2.2148441504865808E-3</v>
      </c>
      <c r="AE15" s="184"/>
      <c r="AF15" s="183">
        <v>664.388733</v>
      </c>
      <c r="AG15" s="186" t="s">
        <v>391</v>
      </c>
      <c r="AH15" s="183">
        <v>1941.03315</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27.260811122000003</v>
      </c>
      <c r="F16" s="183">
        <v>4.0489282240000009</v>
      </c>
      <c r="G16" s="183">
        <v>19.515982582999996</v>
      </c>
      <c r="H16" s="183">
        <v>0.30193999999999999</v>
      </c>
      <c r="I16" s="183">
        <v>3.8759928280000002</v>
      </c>
      <c r="J16" s="183">
        <v>5.9933033020000002</v>
      </c>
      <c r="K16" s="183">
        <v>9.3499885909999971</v>
      </c>
      <c r="L16" s="183">
        <v>7.638992108235218E-2</v>
      </c>
      <c r="M16" s="183">
        <v>7.0733518480000006</v>
      </c>
      <c r="N16" s="183">
        <v>0.10003462214512317</v>
      </c>
      <c r="O16" s="183">
        <v>9.4367269519347267E-3</v>
      </c>
      <c r="P16" s="183">
        <v>7.5935294926650507E-2</v>
      </c>
      <c r="Q16" s="183">
        <v>3.1472120118542599E-2</v>
      </c>
      <c r="R16" s="183">
        <v>0.22526940596802592</v>
      </c>
      <c r="S16" s="183">
        <v>4.7504954418638008E-2</v>
      </c>
      <c r="T16" s="183">
        <v>0.11661842344270663</v>
      </c>
      <c r="U16" s="183">
        <v>1.0062963819689086</v>
      </c>
      <c r="V16" s="183">
        <v>0.44237288848637474</v>
      </c>
      <c r="W16" s="183">
        <v>8.5908374491594164E-2</v>
      </c>
      <c r="X16" s="183">
        <v>6.2677416579999992E-2</v>
      </c>
      <c r="Y16" s="183">
        <v>4.7580464560000001E-3</v>
      </c>
      <c r="Z16" s="183">
        <v>4.3544271520000004E-3</v>
      </c>
      <c r="AA16" s="183">
        <v>4.3544271520000004E-3</v>
      </c>
      <c r="AB16" s="183">
        <v>7.6144317340000003E-2</v>
      </c>
      <c r="AC16" s="183">
        <v>0.16403637776549693</v>
      </c>
      <c r="AD16" s="183">
        <v>2.627881146115213E-2</v>
      </c>
      <c r="AE16" s="184"/>
      <c r="AF16" s="183" t="s">
        <v>391</v>
      </c>
      <c r="AG16" s="186">
        <v>24481.232465191159</v>
      </c>
      <c r="AH16" s="183">
        <v>9739.1091770548683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26.468664943000014</v>
      </c>
      <c r="F17" s="183">
        <v>4.5265302039999984</v>
      </c>
      <c r="G17" s="183">
        <v>42.639818281000018</v>
      </c>
      <c r="H17" s="183">
        <v>0.10465000000000001</v>
      </c>
      <c r="I17" s="183">
        <v>10.047469507999995</v>
      </c>
      <c r="J17" s="183">
        <v>16.259242790000009</v>
      </c>
      <c r="K17" s="183">
        <v>26.614358161999995</v>
      </c>
      <c r="L17" s="183">
        <v>0.11857937610530746</v>
      </c>
      <c r="M17" s="183">
        <v>247.4308932315455</v>
      </c>
      <c r="N17" s="183">
        <v>48.003321391796369</v>
      </c>
      <c r="O17" s="183">
        <v>0.38065218078980145</v>
      </c>
      <c r="P17" s="183">
        <v>0.25170156809348948</v>
      </c>
      <c r="Q17" s="183">
        <v>0.20909743920840332</v>
      </c>
      <c r="R17" s="183">
        <v>1.0998632847420793</v>
      </c>
      <c r="S17" s="183">
        <v>4.7668169862952281</v>
      </c>
      <c r="T17" s="183">
        <v>0.90081636399175591</v>
      </c>
      <c r="U17" s="183">
        <v>0.82756224345601959</v>
      </c>
      <c r="V17" s="183">
        <v>16.522572650738496</v>
      </c>
      <c r="W17" s="183">
        <v>43.551949806306261</v>
      </c>
      <c r="X17" s="183">
        <v>1.440692359954532E-2</v>
      </c>
      <c r="Y17" s="183">
        <v>0.14090106556917376</v>
      </c>
      <c r="Z17" s="183">
        <v>4.2108261942245047E-2</v>
      </c>
      <c r="AA17" s="183">
        <v>4.8159480229562797E-2</v>
      </c>
      <c r="AB17" s="183">
        <v>0.24557573134052685</v>
      </c>
      <c r="AC17" s="183">
        <v>0.37995772108022074</v>
      </c>
      <c r="AD17" s="183">
        <v>0.71841430547438023</v>
      </c>
      <c r="AE17" s="184"/>
      <c r="AF17" s="183">
        <v>7391.7753899999998</v>
      </c>
      <c r="AG17" s="186">
        <v>80674.001501672145</v>
      </c>
      <c r="AH17" s="183">
        <v>53673.796329750003</v>
      </c>
      <c r="AI17" s="186" t="s">
        <v>391</v>
      </c>
      <c r="AJ17" s="186" t="s">
        <v>391</v>
      </c>
      <c r="AK17" s="185" t="s">
        <v>391</v>
      </c>
      <c r="AL17" s="160" t="s">
        <v>49</v>
      </c>
    </row>
    <row r="18" spans="1:39" s="2" customFormat="1" ht="24.75" customHeight="1" thickBot="1" x14ac:dyDescent="0.3">
      <c r="A18" s="120" t="s">
        <v>53</v>
      </c>
      <c r="B18" s="120" t="s">
        <v>60</v>
      </c>
      <c r="C18" s="121" t="s">
        <v>61</v>
      </c>
      <c r="D18" s="181"/>
      <c r="E18" s="182">
        <v>0.52009175699999999</v>
      </c>
      <c r="F18" s="182">
        <v>0.93070135200000004</v>
      </c>
      <c r="G18" s="182">
        <v>0.90160840800000019</v>
      </c>
      <c r="H18" s="182" t="s">
        <v>391</v>
      </c>
      <c r="I18" s="182">
        <v>0.16725326099999999</v>
      </c>
      <c r="J18" s="182">
        <v>0.32205460000000008</v>
      </c>
      <c r="K18" s="182">
        <v>0.73098454099999999</v>
      </c>
      <c r="L18" s="182">
        <v>8.2229577731683552E-3</v>
      </c>
      <c r="M18" s="182">
        <v>0.16412913000000004</v>
      </c>
      <c r="N18" s="182">
        <v>2.1308620185190676E-2</v>
      </c>
      <c r="O18" s="182">
        <v>1.3851259658734254E-3</v>
      </c>
      <c r="P18" s="182">
        <v>3.7306345996773287E-3</v>
      </c>
      <c r="Q18" s="182">
        <v>2.0312342712008599E-2</v>
      </c>
      <c r="R18" s="182">
        <v>1.6200146896996261E-2</v>
      </c>
      <c r="S18" s="182">
        <v>2.301886079738039E-2</v>
      </c>
      <c r="T18" s="182">
        <v>8.1189135509446841E-2</v>
      </c>
      <c r="U18" s="182">
        <v>6.2999019307002366E-3</v>
      </c>
      <c r="V18" s="182">
        <v>7.5190192740549708E-2</v>
      </c>
      <c r="W18" s="182">
        <v>7.3499583438286133E-3</v>
      </c>
      <c r="X18" s="182">
        <v>9.0682578577595065E-5</v>
      </c>
      <c r="Y18" s="182">
        <v>1.4863094277746923E-4</v>
      </c>
      <c r="Z18" s="182">
        <v>1.4423730838672373E-4</v>
      </c>
      <c r="AA18" s="182">
        <v>1.1161585329075078E-4</v>
      </c>
      <c r="AB18" s="183">
        <v>4.9516668303253874E-4</v>
      </c>
      <c r="AC18" s="182">
        <v>4.3891499784666525E-3</v>
      </c>
      <c r="AD18" s="182">
        <v>4.6782693747987958E-3</v>
      </c>
      <c r="AE18" s="184"/>
      <c r="AF18" s="186">
        <v>664.75069109999993</v>
      </c>
      <c r="AG18" s="186">
        <v>774.41137865836606</v>
      </c>
      <c r="AH18" s="186">
        <v>1415.8545869999998</v>
      </c>
      <c r="AI18" s="186" t="s">
        <v>391</v>
      </c>
      <c r="AJ18" s="186" t="s">
        <v>391</v>
      </c>
      <c r="AK18" s="185" t="s">
        <v>391</v>
      </c>
      <c r="AL18" s="160" t="s">
        <v>49</v>
      </c>
    </row>
    <row r="19" spans="1:39" s="2" customFormat="1" ht="24.75" customHeight="1" thickBot="1" x14ac:dyDescent="0.3">
      <c r="A19" s="120" t="s">
        <v>53</v>
      </c>
      <c r="B19" s="120" t="s">
        <v>62</v>
      </c>
      <c r="C19" s="121" t="s">
        <v>63</v>
      </c>
      <c r="D19" s="181"/>
      <c r="E19" s="182">
        <v>37.578493837000003</v>
      </c>
      <c r="F19" s="183">
        <v>0.91858120399999998</v>
      </c>
      <c r="G19" s="183">
        <v>62.556876109999997</v>
      </c>
      <c r="H19" s="183" t="s">
        <v>391</v>
      </c>
      <c r="I19" s="183">
        <v>5.0118426330000005</v>
      </c>
      <c r="J19" s="183">
        <v>9.5408089730000043</v>
      </c>
      <c r="K19" s="183">
        <v>22.620990286999984</v>
      </c>
      <c r="L19" s="183">
        <v>4.2338412604382002E-2</v>
      </c>
      <c r="M19" s="183">
        <v>2.7401557829999987</v>
      </c>
      <c r="N19" s="183">
        <v>0.31230705031449174</v>
      </c>
      <c r="O19" s="183">
        <v>1.549148032130556E-2</v>
      </c>
      <c r="P19" s="183">
        <v>0.14139194613435863</v>
      </c>
      <c r="Q19" s="183">
        <v>0.26279104747081777</v>
      </c>
      <c r="R19" s="183">
        <v>0.66171123457328895</v>
      </c>
      <c r="S19" s="183">
        <v>0.30537538596160091</v>
      </c>
      <c r="T19" s="183">
        <v>1.2008216000790553</v>
      </c>
      <c r="U19" s="183">
        <v>2.599851357352303</v>
      </c>
      <c r="V19" s="183">
        <v>0.82770434175858143</v>
      </c>
      <c r="W19" s="183">
        <v>0.39516441204270225</v>
      </c>
      <c r="X19" s="183">
        <v>1.2093812212882252E-3</v>
      </c>
      <c r="Y19" s="183">
        <v>1.9419630643277501E-3</v>
      </c>
      <c r="Z19" s="183">
        <v>1.8997130880606188E-3</v>
      </c>
      <c r="AA19" s="183">
        <v>1.4951252819540863E-3</v>
      </c>
      <c r="AB19" s="183">
        <v>6.5461826556306845E-3</v>
      </c>
      <c r="AC19" s="183">
        <v>0.40757376107627125</v>
      </c>
      <c r="AD19" s="183">
        <v>8.4345777486244958E-2</v>
      </c>
      <c r="AE19" s="184"/>
      <c r="AF19" s="183">
        <v>7703.0831733749992</v>
      </c>
      <c r="AG19" s="186">
        <v>60899.629409731293</v>
      </c>
      <c r="AH19" s="183">
        <v>33764.404103810833</v>
      </c>
      <c r="AI19" s="183" t="s">
        <v>391</v>
      </c>
      <c r="AJ19" s="186" t="s">
        <v>391</v>
      </c>
      <c r="AK19" s="185" t="s">
        <v>391</v>
      </c>
      <c r="AL19" s="160" t="s">
        <v>49</v>
      </c>
    </row>
    <row r="20" spans="1:39" s="2" customFormat="1" ht="24.75" customHeight="1" thickBot="1" x14ac:dyDescent="0.3">
      <c r="A20" s="120" t="s">
        <v>53</v>
      </c>
      <c r="B20" s="120" t="s">
        <v>64</v>
      </c>
      <c r="C20" s="121" t="s">
        <v>65</v>
      </c>
      <c r="D20" s="181"/>
      <c r="E20" s="182">
        <v>9.1858735810000045</v>
      </c>
      <c r="F20" s="183">
        <v>0.94289816100000035</v>
      </c>
      <c r="G20" s="183">
        <v>16.941715359999982</v>
      </c>
      <c r="H20" s="183">
        <v>1.8830182328111191E-5</v>
      </c>
      <c r="I20" s="183">
        <v>0.84907253900000024</v>
      </c>
      <c r="J20" s="183">
        <v>1.4974605429999988</v>
      </c>
      <c r="K20" s="183">
        <v>3.033193702999998</v>
      </c>
      <c r="L20" s="183">
        <v>4.355110361783042E-2</v>
      </c>
      <c r="M20" s="183">
        <v>1.620141655000001</v>
      </c>
      <c r="N20" s="183">
        <v>0.23686154063083842</v>
      </c>
      <c r="O20" s="183">
        <v>1.1572739936992949E-2</v>
      </c>
      <c r="P20" s="183">
        <v>3.6826039392089886E-2</v>
      </c>
      <c r="Q20" s="183">
        <v>0.21918102583878191</v>
      </c>
      <c r="R20" s="183">
        <v>0.2047131927400089</v>
      </c>
      <c r="S20" s="183">
        <v>0.25362626181144721</v>
      </c>
      <c r="T20" s="183">
        <v>0.89674665440526014</v>
      </c>
      <c r="U20" s="183">
        <v>0.33048294636078179</v>
      </c>
      <c r="V20" s="183">
        <v>0.53418056865090846</v>
      </c>
      <c r="W20" s="183">
        <v>7.6865220828421066E-2</v>
      </c>
      <c r="X20" s="183">
        <v>1.2157157863681809E-3</v>
      </c>
      <c r="Y20" s="183">
        <v>2.0577198626699597E-3</v>
      </c>
      <c r="Z20" s="183">
        <v>1.8239374525487965E-3</v>
      </c>
      <c r="AA20" s="183">
        <v>1.4022163437131402E-3</v>
      </c>
      <c r="AB20" s="183">
        <v>6.4995894453000755E-3</v>
      </c>
      <c r="AC20" s="183">
        <v>8.0209842264531539E-2</v>
      </c>
      <c r="AD20" s="183">
        <v>3.9845774329006454E-2</v>
      </c>
      <c r="AE20" s="184"/>
      <c r="AF20" s="183">
        <v>3589.6267092219277</v>
      </c>
      <c r="AG20" s="186">
        <v>11144.709552684428</v>
      </c>
      <c r="AH20" s="183">
        <v>2098.6157039999998</v>
      </c>
      <c r="AI20" s="183">
        <v>7816.0054867446661</v>
      </c>
      <c r="AJ20" s="186" t="s">
        <v>391</v>
      </c>
      <c r="AK20" s="185" t="s">
        <v>391</v>
      </c>
      <c r="AL20" s="160" t="s">
        <v>49</v>
      </c>
    </row>
    <row r="21" spans="1:39" s="2" customFormat="1" ht="24.75" customHeight="1" thickBot="1" x14ac:dyDescent="0.3">
      <c r="A21" s="120" t="s">
        <v>53</v>
      </c>
      <c r="B21" s="120" t="s">
        <v>66</v>
      </c>
      <c r="C21" s="121" t="s">
        <v>67</v>
      </c>
      <c r="D21" s="181"/>
      <c r="E21" s="182">
        <v>5.3087230270000072</v>
      </c>
      <c r="F21" s="183">
        <v>0.94779141999999983</v>
      </c>
      <c r="G21" s="183">
        <v>17.799258700000046</v>
      </c>
      <c r="H21" s="183">
        <v>1.1135999999999998E-5</v>
      </c>
      <c r="I21" s="183">
        <v>2.0592954880000018</v>
      </c>
      <c r="J21" s="183">
        <v>4.0413127589999984</v>
      </c>
      <c r="K21" s="183">
        <v>10.77220630699999</v>
      </c>
      <c r="L21" s="183">
        <v>0.1634609926355951</v>
      </c>
      <c r="M21" s="183">
        <v>3.250428450999999</v>
      </c>
      <c r="N21" s="183">
        <v>0.56063916269975489</v>
      </c>
      <c r="O21" s="183">
        <v>2.2784900138689362E-2</v>
      </c>
      <c r="P21" s="183">
        <v>5.1453370899314885E-2</v>
      </c>
      <c r="Q21" s="183">
        <v>0.55876585567633408</v>
      </c>
      <c r="R21" s="183">
        <v>0.3953558215318056</v>
      </c>
      <c r="S21" s="183">
        <v>0.63761552444865188</v>
      </c>
      <c r="T21" s="183">
        <v>1.6720313866326446</v>
      </c>
      <c r="U21" s="183">
        <v>0.16516756516919859</v>
      </c>
      <c r="V21" s="183">
        <v>1.0498200784156249</v>
      </c>
      <c r="W21" s="183">
        <v>0.11141664174141371</v>
      </c>
      <c r="X21" s="183">
        <v>2.7527399991307106E-3</v>
      </c>
      <c r="Y21" s="183">
        <v>4.4884739122786552E-3</v>
      </c>
      <c r="Z21" s="183">
        <v>4.4302311137348494E-3</v>
      </c>
      <c r="AA21" s="183">
        <v>3.4313714082534639E-3</v>
      </c>
      <c r="AB21" s="183">
        <v>1.5102816433397684E-2</v>
      </c>
      <c r="AC21" s="183">
        <v>8.9939006729800222E-2</v>
      </c>
      <c r="AD21" s="183">
        <v>8.0606134963782272E-2</v>
      </c>
      <c r="AE21" s="184"/>
      <c r="AF21" s="183">
        <v>4335.4054052959445</v>
      </c>
      <c r="AG21" s="183">
        <v>13438.621458207896</v>
      </c>
      <c r="AH21" s="183">
        <v>10293.249056200002</v>
      </c>
      <c r="AI21" s="183">
        <v>1.3919999999999999</v>
      </c>
      <c r="AJ21" s="186" t="s">
        <v>391</v>
      </c>
      <c r="AK21" s="185" t="s">
        <v>391</v>
      </c>
      <c r="AL21" s="160" t="s">
        <v>49</v>
      </c>
    </row>
    <row r="22" spans="1:39" s="2" customFormat="1" ht="24.75" customHeight="1" thickBot="1" x14ac:dyDescent="0.3">
      <c r="A22" s="120" t="s">
        <v>53</v>
      </c>
      <c r="B22" s="123" t="s">
        <v>68</v>
      </c>
      <c r="C22" s="121" t="s">
        <v>69</v>
      </c>
      <c r="D22" s="181"/>
      <c r="E22" s="182">
        <v>13.604118588000009</v>
      </c>
      <c r="F22" s="183">
        <v>1.1910515889999989</v>
      </c>
      <c r="G22" s="183">
        <v>17.630641900000015</v>
      </c>
      <c r="H22" s="183">
        <v>3.8099999999999999E-4</v>
      </c>
      <c r="I22" s="183">
        <v>3.1610392670000018</v>
      </c>
      <c r="J22" s="183">
        <v>5.3666813230000079</v>
      </c>
      <c r="K22" s="183">
        <v>10.556556830000012</v>
      </c>
      <c r="L22" s="183">
        <v>0.10513906274342526</v>
      </c>
      <c r="M22" s="183">
        <v>16.977213915999997</v>
      </c>
      <c r="N22" s="183">
        <v>0.97670011307165705</v>
      </c>
      <c r="O22" s="183">
        <v>0.10186976185386465</v>
      </c>
      <c r="P22" s="183">
        <v>0.19419386878780648</v>
      </c>
      <c r="Q22" s="183">
        <v>0.69902873194392823</v>
      </c>
      <c r="R22" s="183">
        <v>0.4752802986367981</v>
      </c>
      <c r="S22" s="183">
        <v>0.97089408346999129</v>
      </c>
      <c r="T22" s="183">
        <v>1.5640834131643728</v>
      </c>
      <c r="U22" s="183">
        <v>0.14262780583027287</v>
      </c>
      <c r="V22" s="183">
        <v>2.1097536777465082</v>
      </c>
      <c r="W22" s="183">
        <v>0.80600963976648876</v>
      </c>
      <c r="X22" s="183">
        <v>5.5571535569479595E-3</v>
      </c>
      <c r="Y22" s="183">
        <v>8.9534526147228011E-3</v>
      </c>
      <c r="Z22" s="183">
        <v>5.8264875791614514E-3</v>
      </c>
      <c r="AA22" s="183">
        <v>4.5465909751674421E-3</v>
      </c>
      <c r="AB22" s="183">
        <v>2.4883684725999656E-2</v>
      </c>
      <c r="AC22" s="183">
        <v>8.0793775663018971E-2</v>
      </c>
      <c r="AD22" s="183">
        <v>7.2011428647354978E-2</v>
      </c>
      <c r="AE22" s="184"/>
      <c r="AF22" s="183">
        <v>11994.776280999169</v>
      </c>
      <c r="AG22" s="183">
        <v>16098.11601187475</v>
      </c>
      <c r="AH22" s="183">
        <v>27891.500745500016</v>
      </c>
      <c r="AI22" s="183">
        <v>281.63954999999999</v>
      </c>
      <c r="AJ22" s="183" t="s">
        <v>391</v>
      </c>
      <c r="AK22" s="185" t="s">
        <v>391</v>
      </c>
      <c r="AL22" s="160" t="s">
        <v>49</v>
      </c>
    </row>
    <row r="23" spans="1:39" s="2" customFormat="1" ht="24.75" customHeight="1" thickBot="1" x14ac:dyDescent="0.3">
      <c r="A23" s="120" t="s">
        <v>70</v>
      </c>
      <c r="B23" s="123" t="s">
        <v>393</v>
      </c>
      <c r="C23" s="121" t="s">
        <v>394</v>
      </c>
      <c r="E23" s="183">
        <v>1.67154</v>
      </c>
      <c r="F23" s="183">
        <v>0.29662500000000008</v>
      </c>
      <c r="G23" s="183">
        <v>0.13500000000000001</v>
      </c>
      <c r="H23" s="183">
        <v>3.3E-4</v>
      </c>
      <c r="I23" s="183">
        <v>0.18387000000000001</v>
      </c>
      <c r="J23" s="183">
        <v>0.18387000000000001</v>
      </c>
      <c r="K23" s="183">
        <v>0.18387000000000001</v>
      </c>
      <c r="L23" s="183">
        <v>0.10108499999999999</v>
      </c>
      <c r="M23" s="183">
        <v>0.8105699999999999</v>
      </c>
      <c r="N23" s="183">
        <v>1.6875E-5</v>
      </c>
      <c r="O23" s="183">
        <v>4.4999999999999999E-4</v>
      </c>
      <c r="P23" s="183">
        <v>2.385E-4</v>
      </c>
      <c r="Q23" s="183">
        <v>4.5000000000000001E-6</v>
      </c>
      <c r="R23" s="183">
        <v>2.2499999999999998E-3</v>
      </c>
      <c r="S23" s="183">
        <v>7.6499999999999999E-2</v>
      </c>
      <c r="T23" s="183">
        <v>3.15E-3</v>
      </c>
      <c r="U23" s="183">
        <v>4.4999999999999999E-4</v>
      </c>
      <c r="V23" s="183">
        <v>4.4999999999999998E-2</v>
      </c>
      <c r="W23" s="183" t="s">
        <v>390</v>
      </c>
      <c r="X23" s="183">
        <v>1.3500000000000001E-3</v>
      </c>
      <c r="Y23" s="183">
        <v>2.2499999999999998E-3</v>
      </c>
      <c r="Z23" s="183">
        <v>1.5479999999999999E-3</v>
      </c>
      <c r="AA23" s="183">
        <v>9.5399999999999999E-4</v>
      </c>
      <c r="AB23" s="183">
        <v>6.1019999999999998E-3</v>
      </c>
      <c r="AC23" s="183" t="s">
        <v>391</v>
      </c>
      <c r="AD23" s="183" t="s">
        <v>391</v>
      </c>
      <c r="AE23" s="184"/>
      <c r="AF23" s="183">
        <v>1912.5900000000001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15.770991082000018</v>
      </c>
      <c r="F24" s="182">
        <v>3.5050092170000049</v>
      </c>
      <c r="G24" s="182">
        <v>54.332140452999859</v>
      </c>
      <c r="H24" s="183">
        <v>4.0460000000000001E-3</v>
      </c>
      <c r="I24" s="182">
        <v>9.7462409819999944</v>
      </c>
      <c r="J24" s="182">
        <v>16.180199387000055</v>
      </c>
      <c r="K24" s="182">
        <v>31.043071484000023</v>
      </c>
      <c r="L24" s="182">
        <v>0.55370006445175368</v>
      </c>
      <c r="M24" s="182">
        <v>9.125870999999977</v>
      </c>
      <c r="N24" s="182">
        <v>1.9249715871160658</v>
      </c>
      <c r="O24" s="182">
        <v>8.9073487840750018E-2</v>
      </c>
      <c r="P24" s="182">
        <v>0.12850120069272916</v>
      </c>
      <c r="Q24" s="182">
        <v>1.8826682228291194</v>
      </c>
      <c r="R24" s="182">
        <v>1.321710216344723</v>
      </c>
      <c r="S24" s="182">
        <v>2.1676785356136032</v>
      </c>
      <c r="T24" s="182">
        <v>4.1824109481542822</v>
      </c>
      <c r="U24" s="182">
        <v>0.43576456330126795</v>
      </c>
      <c r="V24" s="182">
        <v>3.5068906528809962</v>
      </c>
      <c r="W24" s="182">
        <v>0.49562489062421416</v>
      </c>
      <c r="X24" s="182">
        <v>3.1293969088141853E-2</v>
      </c>
      <c r="Y24" s="182">
        <v>5.0337495348787738E-2</v>
      </c>
      <c r="Z24" s="182">
        <v>2.6300033716421135E-2</v>
      </c>
      <c r="AA24" s="182">
        <v>2.0629073510089899E-2</v>
      </c>
      <c r="AB24" s="183">
        <v>0.12856057166344045</v>
      </c>
      <c r="AC24" s="182">
        <v>0.27943513852706753</v>
      </c>
      <c r="AD24" s="182">
        <v>0.22026304902358076</v>
      </c>
      <c r="AE24" s="184"/>
      <c r="AF24" s="183">
        <v>9083.9159062312137</v>
      </c>
      <c r="AG24" s="186">
        <v>40582.445829855904</v>
      </c>
      <c r="AH24" s="183">
        <v>18845.468679200025</v>
      </c>
      <c r="AI24" s="183">
        <v>2559.7280643258678</v>
      </c>
      <c r="AJ24" s="186" t="s">
        <v>391</v>
      </c>
      <c r="AK24" s="185" t="s">
        <v>391</v>
      </c>
      <c r="AL24" s="160" t="s">
        <v>49</v>
      </c>
    </row>
    <row r="25" spans="1:39" s="2" customFormat="1" ht="24.75" customHeight="1" thickBot="1" x14ac:dyDescent="0.3">
      <c r="A25" s="120" t="s">
        <v>73</v>
      </c>
      <c r="B25" s="123" t="s">
        <v>74</v>
      </c>
      <c r="C25" s="125" t="s">
        <v>75</v>
      </c>
      <c r="D25" s="181"/>
      <c r="E25" s="182">
        <v>0.20832817556012945</v>
      </c>
      <c r="F25" s="182">
        <v>4.5138666726687406E-2</v>
      </c>
      <c r="G25" s="182">
        <v>1.6855623977924526E-2</v>
      </c>
      <c r="H25" s="182" t="s">
        <v>390</v>
      </c>
      <c r="I25" s="182">
        <v>2.2143499703152075E-3</v>
      </c>
      <c r="J25" s="182">
        <v>2.2143499703152075E-3</v>
      </c>
      <c r="K25" s="182">
        <v>2.2143499703152075E-3</v>
      </c>
      <c r="L25" s="182">
        <v>1.0628879857512996E-3</v>
      </c>
      <c r="M25" s="182">
        <v>0.86318090823789118</v>
      </c>
      <c r="N25" s="182">
        <v>2.0050183168685147</v>
      </c>
      <c r="O25" s="182">
        <v>1.7601095462034877E-4</v>
      </c>
      <c r="P25" s="182">
        <v>1.0867397593575722E-4</v>
      </c>
      <c r="Q25" s="182">
        <v>2.143268068024794E-6</v>
      </c>
      <c r="R25" s="182">
        <v>5.9242165047032624E-4</v>
      </c>
      <c r="S25" s="182">
        <v>4.3961513541258574E-4</v>
      </c>
      <c r="T25" s="182">
        <v>1.7945235326783998E-4</v>
      </c>
      <c r="U25" s="182">
        <v>2.0749454059476157E-6</v>
      </c>
      <c r="V25" s="182">
        <v>3.5165474602296215E-2</v>
      </c>
      <c r="W25" s="182" t="s">
        <v>390</v>
      </c>
      <c r="X25" s="182">
        <v>1.0261105058570102E-4</v>
      </c>
      <c r="Y25" s="182">
        <v>6.0239391549642097E-4</v>
      </c>
      <c r="Z25" s="182">
        <v>6.6943981195789109E-4</v>
      </c>
      <c r="AA25" s="182">
        <v>1.5920642338653634E-4</v>
      </c>
      <c r="AB25" s="183">
        <v>1.5336512014265495E-3</v>
      </c>
      <c r="AC25" s="183" t="s">
        <v>391</v>
      </c>
      <c r="AD25" s="183" t="s">
        <v>391</v>
      </c>
      <c r="AE25" s="184"/>
      <c r="AF25" s="183">
        <v>879.36215343391007</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39.549064902771917</v>
      </c>
      <c r="F27" s="183">
        <v>41.605767380432901</v>
      </c>
      <c r="G27" s="183">
        <v>1.8271383845674258</v>
      </c>
      <c r="H27" s="183">
        <v>0.17666481600911543</v>
      </c>
      <c r="I27" s="183">
        <v>0.90782227325885867</v>
      </c>
      <c r="J27" s="183">
        <v>0.90782227325885867</v>
      </c>
      <c r="K27" s="183">
        <v>0.90782227325885867</v>
      </c>
      <c r="L27" s="183">
        <v>0.3782288856135485</v>
      </c>
      <c r="M27" s="183">
        <v>418.49349236546624</v>
      </c>
      <c r="N27" s="183">
        <v>122.59518963562898</v>
      </c>
      <c r="O27" s="183">
        <v>2.5522897937081706E-4</v>
      </c>
      <c r="P27" s="183">
        <v>1.1729885657354088E-2</v>
      </c>
      <c r="Q27" s="183">
        <v>3.8786286949401389E-4</v>
      </c>
      <c r="R27" s="183">
        <v>9.4300867714481214E-3</v>
      </c>
      <c r="S27" s="183">
        <v>6.6612023159586574E-3</v>
      </c>
      <c r="T27" s="183">
        <v>2.8598422561975719E-3</v>
      </c>
      <c r="U27" s="183">
        <v>2.6526778024639377E-4</v>
      </c>
      <c r="V27" s="183">
        <v>4.4070347766922306E-2</v>
      </c>
      <c r="W27" s="183">
        <v>0.64725169999999999</v>
      </c>
      <c r="X27" s="183">
        <v>1.47383081652E-2</v>
      </c>
      <c r="Y27" s="183">
        <v>2.2361810442700001E-2</v>
      </c>
      <c r="Z27" s="183">
        <v>1.0829759264E-2</v>
      </c>
      <c r="AA27" s="183">
        <v>2.3874876126800001E-2</v>
      </c>
      <c r="AB27" s="183">
        <v>7.1804753998700011E-2</v>
      </c>
      <c r="AC27" s="183">
        <v>6.4725109999999998E-4</v>
      </c>
      <c r="AD27" s="183">
        <v>1.3451070000000001E-4</v>
      </c>
      <c r="AE27" s="184"/>
      <c r="AF27" s="183">
        <v>61837.190080941597</v>
      </c>
      <c r="AG27" s="186" t="s">
        <v>391</v>
      </c>
      <c r="AH27" s="183" t="s">
        <v>391</v>
      </c>
      <c r="AI27" s="183">
        <v>25.451586488699999</v>
      </c>
      <c r="AJ27" s="186" t="s">
        <v>391</v>
      </c>
      <c r="AK27" s="185" t="s">
        <v>391</v>
      </c>
      <c r="AL27" s="160" t="s">
        <v>49</v>
      </c>
    </row>
    <row r="28" spans="1:39" s="2" customFormat="1" ht="24.75" customHeight="1" thickBot="1" x14ac:dyDescent="0.3">
      <c r="A28" s="120" t="s">
        <v>78</v>
      </c>
      <c r="B28" s="120" t="s">
        <v>81</v>
      </c>
      <c r="C28" s="121" t="s">
        <v>82</v>
      </c>
      <c r="D28" s="181"/>
      <c r="E28" s="182">
        <v>2.559999487907703</v>
      </c>
      <c r="F28" s="183">
        <v>0.5759755278669112</v>
      </c>
      <c r="G28" s="183">
        <v>0.32260326092868585</v>
      </c>
      <c r="H28" s="183">
        <v>1.1756633435426406E-2</v>
      </c>
      <c r="I28" s="183">
        <v>0.39930857171546658</v>
      </c>
      <c r="J28" s="183">
        <v>0.39930857171546658</v>
      </c>
      <c r="K28" s="183">
        <v>0.39930857171546658</v>
      </c>
      <c r="L28" s="183">
        <v>0.18107366747530304</v>
      </c>
      <c r="M28" s="183">
        <v>6.7825167458075724</v>
      </c>
      <c r="N28" s="183">
        <v>4.5694697090894207</v>
      </c>
      <c r="O28" s="183">
        <v>1.3769460253984078E-5</v>
      </c>
      <c r="P28" s="183">
        <v>8.8838486155294518E-4</v>
      </c>
      <c r="Q28" s="183">
        <v>2.296949710501322E-5</v>
      </c>
      <c r="R28" s="183">
        <v>1.075077960558776E-3</v>
      </c>
      <c r="S28" s="183">
        <v>7.3351398621343143E-4</v>
      </c>
      <c r="T28" s="183">
        <v>1.2361919206026035E-4</v>
      </c>
      <c r="U28" s="183">
        <v>1.8400073702058277E-5</v>
      </c>
      <c r="V28" s="183">
        <v>3.1749305642818429E-3</v>
      </c>
      <c r="W28" s="183">
        <v>3.1107599999999999E-2</v>
      </c>
      <c r="X28" s="183">
        <v>2.1367983172999997E-3</v>
      </c>
      <c r="Y28" s="183">
        <v>2.5661292704E-3</v>
      </c>
      <c r="Z28" s="183">
        <v>1.8146272154E-3</v>
      </c>
      <c r="AA28" s="183">
        <v>2.2950023442000001E-3</v>
      </c>
      <c r="AB28" s="183">
        <v>8.8125571473000007E-3</v>
      </c>
      <c r="AC28" s="183">
        <v>3.11075E-5</v>
      </c>
      <c r="AD28" s="183">
        <v>8.7478999999999997E-6</v>
      </c>
      <c r="AE28" s="184"/>
      <c r="AF28" s="183">
        <v>5903.0315772936001</v>
      </c>
      <c r="AG28" s="186" t="s">
        <v>391</v>
      </c>
      <c r="AH28" s="183" t="s">
        <v>391</v>
      </c>
      <c r="AI28" s="183">
        <v>11.7400932773</v>
      </c>
      <c r="AJ28" s="186" t="s">
        <v>391</v>
      </c>
      <c r="AK28" s="185" t="s">
        <v>391</v>
      </c>
      <c r="AL28" s="160" t="s">
        <v>49</v>
      </c>
    </row>
    <row r="29" spans="1:39" s="2" customFormat="1" ht="24.75" customHeight="1" thickBot="1" x14ac:dyDescent="0.3">
      <c r="A29" s="120" t="s">
        <v>78</v>
      </c>
      <c r="B29" s="120" t="s">
        <v>83</v>
      </c>
      <c r="C29" s="121" t="s">
        <v>84</v>
      </c>
      <c r="D29" s="181"/>
      <c r="E29" s="182">
        <v>57.227182215758326</v>
      </c>
      <c r="F29" s="183">
        <v>6.377067603119646</v>
      </c>
      <c r="G29" s="183">
        <v>4.148424894973906</v>
      </c>
      <c r="H29" s="183">
        <v>1.7205939055966232E-2</v>
      </c>
      <c r="I29" s="183">
        <v>2.5329779821432807</v>
      </c>
      <c r="J29" s="183">
        <v>2.5329779821432807</v>
      </c>
      <c r="K29" s="183">
        <v>2.5329779821432807</v>
      </c>
      <c r="L29" s="183">
        <v>1.2760598202800695</v>
      </c>
      <c r="M29" s="183">
        <v>17.148313440345746</v>
      </c>
      <c r="N29" s="183">
        <v>1.1514578339000008</v>
      </c>
      <c r="O29" s="183">
        <v>7.1481164081441985E-5</v>
      </c>
      <c r="P29" s="183">
        <v>7.4331576379353583E-3</v>
      </c>
      <c r="Q29" s="183">
        <v>1.41811562125304E-4</v>
      </c>
      <c r="R29" s="183">
        <v>1.1833035701435499E-2</v>
      </c>
      <c r="S29" s="183">
        <v>7.9382625204072622E-3</v>
      </c>
      <c r="T29" s="183">
        <v>3.0318614688946689E-4</v>
      </c>
      <c r="U29" s="183">
        <v>1.4066079608772406E-4</v>
      </c>
      <c r="V29" s="183">
        <v>2.5284420314662954E-2</v>
      </c>
      <c r="W29" s="183">
        <v>0.37529380000000001</v>
      </c>
      <c r="X29" s="183">
        <v>5.3613415366E-3</v>
      </c>
      <c r="Y29" s="183">
        <v>3.2465901527399997E-2</v>
      </c>
      <c r="Z29" s="183">
        <v>3.6278411064600002E-2</v>
      </c>
      <c r="AA29" s="183">
        <v>8.339864612699999E-3</v>
      </c>
      <c r="AB29" s="183">
        <v>8.2445518741300003E-2</v>
      </c>
      <c r="AC29" s="183">
        <v>7.9041400000000005E-5</v>
      </c>
      <c r="AD29" s="183">
        <v>6.5392099999999993E-5</v>
      </c>
      <c r="AE29" s="184"/>
      <c r="AF29" s="183">
        <v>59101.567543670601</v>
      </c>
      <c r="AG29" s="186" t="s">
        <v>391</v>
      </c>
      <c r="AH29" s="183" t="s">
        <v>391</v>
      </c>
      <c r="AI29" s="183">
        <v>175.3926000811</v>
      </c>
      <c r="AJ29" s="186" t="s">
        <v>391</v>
      </c>
      <c r="AK29" s="185" t="s">
        <v>391</v>
      </c>
      <c r="AL29" s="160" t="s">
        <v>49</v>
      </c>
    </row>
    <row r="30" spans="1:39" s="2" customFormat="1" ht="24.75" customHeight="1" thickBot="1" x14ac:dyDescent="0.3">
      <c r="A30" s="120" t="s">
        <v>78</v>
      </c>
      <c r="B30" s="120" t="s">
        <v>85</v>
      </c>
      <c r="C30" s="121" t="s">
        <v>86</v>
      </c>
      <c r="D30" s="181"/>
      <c r="E30" s="182">
        <v>0.63257473460294589</v>
      </c>
      <c r="F30" s="183">
        <v>2.4149047256866001</v>
      </c>
      <c r="G30" s="183">
        <v>5.4388856662493983E-2</v>
      </c>
      <c r="H30" s="183">
        <v>3.4460552986167055E-3</v>
      </c>
      <c r="I30" s="183">
        <v>5.1107998117832662E-2</v>
      </c>
      <c r="J30" s="183">
        <v>5.1107998117832662E-2</v>
      </c>
      <c r="K30" s="183">
        <v>5.1107998117832662E-2</v>
      </c>
      <c r="L30" s="183">
        <v>6.783198089005028E-3</v>
      </c>
      <c r="M30" s="183">
        <v>30.523198367405328</v>
      </c>
      <c r="N30" s="183">
        <v>5.43888571397249</v>
      </c>
      <c r="O30" s="183">
        <v>1.7432509169267724E-5</v>
      </c>
      <c r="P30" s="183">
        <v>4.7318305296369757E-4</v>
      </c>
      <c r="Q30" s="183">
        <v>1.6316656998748192E-5</v>
      </c>
      <c r="R30" s="183">
        <v>3.7024869312852864E-4</v>
      </c>
      <c r="S30" s="183">
        <v>1.3630801262545184E-3</v>
      </c>
      <c r="T30" s="183">
        <v>1.7093441190587681E-4</v>
      </c>
      <c r="U30" s="183">
        <v>1.7403760319106458E-5</v>
      </c>
      <c r="V30" s="183">
        <v>2.4419688869924266E-3</v>
      </c>
      <c r="W30" s="183">
        <v>5.3319800000000001E-2</v>
      </c>
      <c r="X30" s="183">
        <v>8.1249476249999997E-4</v>
      </c>
      <c r="Y30" s="183">
        <v>1.4895737312E-3</v>
      </c>
      <c r="Z30" s="183">
        <v>5.0780922650000009E-4</v>
      </c>
      <c r="AA30" s="183">
        <v>1.7434783445000001E-3</v>
      </c>
      <c r="AB30" s="183">
        <v>4.5533560647000003E-3</v>
      </c>
      <c r="AC30" s="183">
        <v>5.3319999999999998E-5</v>
      </c>
      <c r="AD30" s="183">
        <v>5.3319999999999998E-5</v>
      </c>
      <c r="AE30" s="184"/>
      <c r="AF30" s="183">
        <v>2357.2130477525002</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9.449882025018546</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434.13136018239999</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0.46774722522987239</v>
      </c>
      <c r="J32" s="183">
        <v>0.9450746568507169</v>
      </c>
      <c r="K32" s="183">
        <v>1.1604514937661778</v>
      </c>
      <c r="L32" s="183">
        <v>9.4461717443595453E-2</v>
      </c>
      <c r="M32" s="188" t="s">
        <v>391</v>
      </c>
      <c r="N32" s="183">
        <v>4.0646262324938949</v>
      </c>
      <c r="O32" s="183">
        <v>1.7043139290334949E-2</v>
      </c>
      <c r="P32" s="183" t="s">
        <v>390</v>
      </c>
      <c r="Q32" s="183">
        <v>4.6117082912225583E-2</v>
      </c>
      <c r="R32" s="183">
        <v>1.5251554856141594</v>
      </c>
      <c r="S32" s="183">
        <v>33.553407920401888</v>
      </c>
      <c r="T32" s="183">
        <v>0.22922275564147507</v>
      </c>
      <c r="U32" s="183">
        <v>2.3209029875323538E-2</v>
      </c>
      <c r="V32" s="183">
        <v>9.4399918537473262</v>
      </c>
      <c r="W32" s="183" t="s">
        <v>390</v>
      </c>
      <c r="X32" s="183">
        <v>2.888056197671193E-4</v>
      </c>
      <c r="Y32" s="183">
        <v>1.6391670311106769E-4</v>
      </c>
      <c r="Z32" s="183">
        <v>2.4197227602109993E-4</v>
      </c>
      <c r="AA32" s="183" t="s">
        <v>390</v>
      </c>
      <c r="AB32" s="183">
        <v>6.9469459889928697E-4</v>
      </c>
      <c r="AC32" s="183" t="s">
        <v>391</v>
      </c>
      <c r="AD32" s="183" t="s">
        <v>390</v>
      </c>
      <c r="AE32" s="184"/>
      <c r="AF32" s="185" t="s">
        <v>391</v>
      </c>
      <c r="AG32" s="185" t="s">
        <v>391</v>
      </c>
      <c r="AH32" s="185" t="s">
        <v>391</v>
      </c>
      <c r="AI32" s="185" t="s">
        <v>391</v>
      </c>
      <c r="AJ32" s="185" t="s">
        <v>391</v>
      </c>
      <c r="AK32" s="183">
        <v>32066.577814885939</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0.21818347031838739</v>
      </c>
      <c r="J33" s="183">
        <v>0.40404346355256898</v>
      </c>
      <c r="K33" s="183">
        <v>0.80808692710513796</v>
      </c>
      <c r="L33" s="183">
        <v>8.5657214273144686E-3</v>
      </c>
      <c r="M33" s="188" t="s">
        <v>391</v>
      </c>
      <c r="N33" s="183">
        <v>3.8912501231577357E-2</v>
      </c>
      <c r="O33" s="183" t="s">
        <v>390</v>
      </c>
      <c r="P33" s="183" t="s">
        <v>390</v>
      </c>
      <c r="Q33" s="183" t="s">
        <v>390</v>
      </c>
      <c r="R33" s="183">
        <v>1.6371316485234082E-2</v>
      </c>
      <c r="S33" s="183">
        <v>7.3604425109520047E-3</v>
      </c>
      <c r="T33" s="183">
        <v>1.2163523060553749E-2</v>
      </c>
      <c r="U33" s="183" t="s">
        <v>390</v>
      </c>
      <c r="V33" s="183">
        <v>6.145368597792062E-2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32066.577814885939</v>
      </c>
      <c r="AL33" s="160" t="s">
        <v>386</v>
      </c>
    </row>
    <row r="34" spans="1:256" s="2" customFormat="1" ht="24.75" customHeight="1" thickBot="1" x14ac:dyDescent="0.3">
      <c r="A34" s="120" t="s">
        <v>70</v>
      </c>
      <c r="B34" s="120" t="s">
        <v>93</v>
      </c>
      <c r="C34" s="121" t="s">
        <v>94</v>
      </c>
      <c r="D34" s="181"/>
      <c r="E34" s="182">
        <v>7.5422516850056711</v>
      </c>
      <c r="F34" s="183">
        <v>0.71625980436202552</v>
      </c>
      <c r="G34" s="183">
        <v>3.0200000000000005E-3</v>
      </c>
      <c r="H34" s="183">
        <v>1.5100000000000003E-3</v>
      </c>
      <c r="I34" s="183">
        <v>0.15761939385977977</v>
      </c>
      <c r="J34" s="183">
        <v>0.17271939385977975</v>
      </c>
      <c r="K34" s="183">
        <v>0.24628234040037927</v>
      </c>
      <c r="L34" s="183">
        <v>0.10245260600885683</v>
      </c>
      <c r="M34" s="183">
        <v>2.1034959544147722</v>
      </c>
      <c r="N34" s="183">
        <v>6.0400000000000004E-5</v>
      </c>
      <c r="O34" s="183">
        <v>2.5670000000000001E-4</v>
      </c>
      <c r="P34" s="183">
        <v>8.0029999999999999E-4</v>
      </c>
      <c r="Q34" s="183">
        <v>1.5100000000000001E-5</v>
      </c>
      <c r="R34" s="183">
        <v>7.5500000000000003E-3</v>
      </c>
      <c r="S34" s="183">
        <v>0.25669999999999998</v>
      </c>
      <c r="T34" s="183">
        <v>1.057E-2</v>
      </c>
      <c r="U34" s="183">
        <v>1.5100000000000001E-3</v>
      </c>
      <c r="V34" s="183">
        <v>0.151</v>
      </c>
      <c r="W34" s="183" t="s">
        <v>390</v>
      </c>
      <c r="X34" s="183">
        <v>4.530000000000001E-3</v>
      </c>
      <c r="Y34" s="183">
        <v>7.5500000000000003E-3</v>
      </c>
      <c r="Z34" s="183">
        <v>5.617200000000001E-3</v>
      </c>
      <c r="AA34" s="183">
        <v>1.2986E-3</v>
      </c>
      <c r="AB34" s="183">
        <v>1.8995800000000004E-2</v>
      </c>
      <c r="AC34" s="183" t="s">
        <v>391</v>
      </c>
      <c r="AD34" s="183" t="s">
        <v>391</v>
      </c>
      <c r="AE34" s="184"/>
      <c r="AF34" s="183">
        <v>6417.8020000000006</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0.99775633536408326</v>
      </c>
      <c r="F36" s="183">
        <v>7.1559683004055463E-2</v>
      </c>
      <c r="G36" s="183">
        <v>4.7999999999999994E-2</v>
      </c>
      <c r="H36" s="183">
        <v>5.7120000000000002E-5</v>
      </c>
      <c r="I36" s="183">
        <v>4.3155606965236445E-2</v>
      </c>
      <c r="J36" s="183">
        <v>4.4439318965236445E-2</v>
      </c>
      <c r="K36" s="183">
        <v>4.4439318965236445E-2</v>
      </c>
      <c r="L36" s="183">
        <v>2.0206127830880046E-2</v>
      </c>
      <c r="M36" s="183">
        <v>0.18510586627636799</v>
      </c>
      <c r="N36" s="183">
        <v>2.9280000000000002E-6</v>
      </c>
      <c r="O36" s="183">
        <v>6.7929599999999994E-5</v>
      </c>
      <c r="P36" s="183">
        <v>4.1382399999999999E-5</v>
      </c>
      <c r="Q36" s="183">
        <v>7.808E-7</v>
      </c>
      <c r="R36" s="183">
        <v>2.3424000000000001E-4</v>
      </c>
      <c r="S36" s="183">
        <v>1.6552959999999999E-4</v>
      </c>
      <c r="T36" s="183">
        <v>6.8710400000000012E-5</v>
      </c>
      <c r="U36" s="183">
        <v>7.808E-7</v>
      </c>
      <c r="V36" s="183">
        <v>1.3570304E-2</v>
      </c>
      <c r="W36" s="183" t="s">
        <v>390</v>
      </c>
      <c r="X36" s="183">
        <v>4.8000000000000001E-4</v>
      </c>
      <c r="Y36" s="183">
        <v>8.0000000000000004E-4</v>
      </c>
      <c r="Z36" s="183">
        <v>1.952E-4</v>
      </c>
      <c r="AA36" s="183">
        <v>1.3759999999999998E-4</v>
      </c>
      <c r="AB36" s="183">
        <v>1.6128000000000002E-3</v>
      </c>
      <c r="AC36" s="183">
        <v>6.8319999888000001E-6</v>
      </c>
      <c r="AD36" s="183">
        <v>3.2533332799999999E-6</v>
      </c>
      <c r="AE36" s="184"/>
      <c r="AF36" s="183">
        <v>680.03200000000004</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0.132192</v>
      </c>
      <c r="F37" s="182">
        <v>4.4064000000000004E-3</v>
      </c>
      <c r="G37" s="182">
        <v>7.7387400000000002E-4</v>
      </c>
      <c r="H37" s="182" t="s">
        <v>391</v>
      </c>
      <c r="I37" s="182">
        <v>5.5080000000000005E-4</v>
      </c>
      <c r="J37" s="182">
        <v>5.5080000000000005E-4</v>
      </c>
      <c r="K37" s="182">
        <v>5.5080000000000005E-4</v>
      </c>
      <c r="L37" s="182">
        <v>1.3770000000000004E-5</v>
      </c>
      <c r="M37" s="182">
        <v>1.3219199999999999E-2</v>
      </c>
      <c r="N37" s="182">
        <v>4.1309999999999999E-6</v>
      </c>
      <c r="O37" s="182">
        <v>6.8849999999999995E-7</v>
      </c>
      <c r="P37" s="182">
        <v>2.7540000000000003E-4</v>
      </c>
      <c r="Q37" s="182">
        <v>3.3047999999999997E-4</v>
      </c>
      <c r="R37" s="182">
        <v>2.0930400000000004E-6</v>
      </c>
      <c r="S37" s="182">
        <v>2.0930400000000001E-7</v>
      </c>
      <c r="T37" s="182">
        <v>1.4045400000000001E-6</v>
      </c>
      <c r="U37" s="182">
        <v>3.08448E-5</v>
      </c>
      <c r="V37" s="182">
        <v>4.1309999999999999E-6</v>
      </c>
      <c r="W37" s="182" t="s">
        <v>390</v>
      </c>
      <c r="X37" s="182">
        <v>1.5422400000000003E-6</v>
      </c>
      <c r="Y37" s="182">
        <v>4.3513200000000007E-6</v>
      </c>
      <c r="Z37" s="182">
        <v>3.0569400000000002E-6</v>
      </c>
      <c r="AA37" s="182">
        <v>2.302344E-5</v>
      </c>
      <c r="AB37" s="183">
        <v>3.1973939999999998E-5</v>
      </c>
      <c r="AC37" s="182" t="s">
        <v>391</v>
      </c>
      <c r="AD37" s="182" t="s">
        <v>391</v>
      </c>
      <c r="AE37" s="184"/>
      <c r="AF37" s="186" t="s">
        <v>391</v>
      </c>
      <c r="AG37" s="186" t="s">
        <v>391</v>
      </c>
      <c r="AH37" s="186">
        <v>2754</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17.940078466999797</v>
      </c>
      <c r="F39" s="183">
        <v>15.621360831000342</v>
      </c>
      <c r="G39" s="183">
        <v>74.820413317400309</v>
      </c>
      <c r="H39" s="183">
        <v>8.8181184000003271E-2</v>
      </c>
      <c r="I39" s="183">
        <v>10.898767020000413</v>
      </c>
      <c r="J39" s="183">
        <v>20.085629503999947</v>
      </c>
      <c r="K39" s="183">
        <v>48.931900230999354</v>
      </c>
      <c r="L39" s="183">
        <v>0.72756192420037491</v>
      </c>
      <c r="M39" s="183">
        <v>65.723681616999954</v>
      </c>
      <c r="N39" s="183">
        <v>2.9883043425537772</v>
      </c>
      <c r="O39" s="183">
        <v>0.1318823017017399</v>
      </c>
      <c r="P39" s="183">
        <v>0.28036306020452495</v>
      </c>
      <c r="Q39" s="183">
        <v>2.951028202286325</v>
      </c>
      <c r="R39" s="183">
        <v>2.0390325356933228</v>
      </c>
      <c r="S39" s="183">
        <v>3.3634546820053504</v>
      </c>
      <c r="T39" s="183">
        <v>6.9189281386745902</v>
      </c>
      <c r="U39" s="183">
        <v>0.30137366772965157</v>
      </c>
      <c r="V39" s="183">
        <v>5.8893797953383489</v>
      </c>
      <c r="W39" s="183">
        <v>0.63614659502862059</v>
      </c>
      <c r="X39" s="183">
        <v>2.3118174358491225E-2</v>
      </c>
      <c r="Y39" s="183">
        <v>3.7394040523715096E-2</v>
      </c>
      <c r="Z39" s="183">
        <v>2.7669450355098515E-2</v>
      </c>
      <c r="AA39" s="183">
        <v>2.150070426383149E-2</v>
      </c>
      <c r="AB39" s="183">
        <v>0.10968236950113792</v>
      </c>
      <c r="AC39" s="183">
        <v>0.42392947494847039</v>
      </c>
      <c r="AD39" s="183">
        <v>0.42309854149558968</v>
      </c>
      <c r="AE39" s="184"/>
      <c r="AF39" s="183">
        <v>18513.736938394344</v>
      </c>
      <c r="AG39" s="186">
        <v>62809.183624732541</v>
      </c>
      <c r="AH39" s="183">
        <v>49406.290484709905</v>
      </c>
      <c r="AI39" s="183">
        <v>996.00688404999994</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13.119257195634802</v>
      </c>
      <c r="F41" s="183">
        <v>360.90111500606633</v>
      </c>
      <c r="G41" s="183">
        <v>74.905311638300446</v>
      </c>
      <c r="H41" s="183">
        <v>0.24275136983173493</v>
      </c>
      <c r="I41" s="183">
        <v>124.45867345676822</v>
      </c>
      <c r="J41" s="183">
        <v>126.58727575667385</v>
      </c>
      <c r="K41" s="183">
        <v>138.3303046708503</v>
      </c>
      <c r="L41" s="183">
        <v>8.549347819407485</v>
      </c>
      <c r="M41" s="183">
        <v>1691.428364771828</v>
      </c>
      <c r="N41" s="183">
        <v>3.0388550773526237</v>
      </c>
      <c r="O41" s="183">
        <v>0.28972214887273195</v>
      </c>
      <c r="P41" s="183">
        <v>0.78028238179416576</v>
      </c>
      <c r="Q41" s="183">
        <v>0.94203091781484805</v>
      </c>
      <c r="R41" s="183">
        <v>1.7140415403846903</v>
      </c>
      <c r="S41" s="183">
        <v>0.85976303290355127</v>
      </c>
      <c r="T41" s="183">
        <v>0.54039470816593083</v>
      </c>
      <c r="U41" s="183">
        <v>0.3823263029754761</v>
      </c>
      <c r="V41" s="183">
        <v>8.8289509642318134</v>
      </c>
      <c r="W41" s="183">
        <v>9.0158043439751889</v>
      </c>
      <c r="X41" s="183">
        <v>23.16709729453585</v>
      </c>
      <c r="Y41" s="183">
        <v>19.496633847736366</v>
      </c>
      <c r="Z41" s="183">
        <v>9.8024007016785841</v>
      </c>
      <c r="AA41" s="183">
        <v>13.453273340419862</v>
      </c>
      <c r="AB41" s="183">
        <v>65.919405184370675</v>
      </c>
      <c r="AC41" s="183">
        <v>29.091566800133165</v>
      </c>
      <c r="AD41" s="183">
        <v>0.35031517531716616</v>
      </c>
      <c r="AE41" s="184"/>
      <c r="AF41" s="183" t="s">
        <v>390</v>
      </c>
      <c r="AG41" s="186">
        <v>116600.56610578306</v>
      </c>
      <c r="AH41" s="183">
        <v>59287.620045396827</v>
      </c>
      <c r="AI41" s="183">
        <v>39956</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0.99463622499999538</v>
      </c>
      <c r="F43" s="183">
        <v>1.0429166959999994</v>
      </c>
      <c r="G43" s="183">
        <v>3.741096116000028</v>
      </c>
      <c r="H43" s="183" t="s">
        <v>438</v>
      </c>
      <c r="I43" s="183">
        <v>0.72072655299999755</v>
      </c>
      <c r="J43" s="183">
        <v>1.1555022059999993</v>
      </c>
      <c r="K43" s="183">
        <v>2.6453252110000069</v>
      </c>
      <c r="L43" s="183">
        <v>5.7154745101763167E-2</v>
      </c>
      <c r="M43" s="183">
        <v>4.4473904470000072</v>
      </c>
      <c r="N43" s="183">
        <v>0.14788874396454604</v>
      </c>
      <c r="O43" s="183">
        <v>1.0125246153407593E-2</v>
      </c>
      <c r="P43" s="183">
        <v>1.2305001508581211E-2</v>
      </c>
      <c r="Q43" s="183">
        <v>0.13848576864408627</v>
      </c>
      <c r="R43" s="183">
        <v>0.10143860112407484</v>
      </c>
      <c r="S43" s="183">
        <v>0.15984909218070525</v>
      </c>
      <c r="T43" s="183">
        <v>0.39569733550528507</v>
      </c>
      <c r="U43" s="183">
        <v>1.4781522611724765E-2</v>
      </c>
      <c r="V43" s="183">
        <v>0.43603323606166483</v>
      </c>
      <c r="W43" s="183">
        <v>5.8922332024306454E-2</v>
      </c>
      <c r="X43" s="183">
        <v>4.0923872964590529E-3</v>
      </c>
      <c r="Y43" s="183">
        <v>6.5685817801221218E-3</v>
      </c>
      <c r="Z43" s="183">
        <v>2.8021737296250195E-3</v>
      </c>
      <c r="AA43" s="183">
        <v>2.2132930204983741E-3</v>
      </c>
      <c r="AB43" s="183">
        <v>1.5676435826704638E-2</v>
      </c>
      <c r="AC43" s="183">
        <v>2.0569850711363767E-2</v>
      </c>
      <c r="AD43" s="183">
        <v>1.9772818500743496E-2</v>
      </c>
      <c r="AE43" s="184"/>
      <c r="AF43" s="183">
        <v>1073.9509696</v>
      </c>
      <c r="AG43" s="183">
        <v>2814.3966966639841</v>
      </c>
      <c r="AH43" s="183">
        <v>2707.5792276199991</v>
      </c>
      <c r="AI43" s="183">
        <v>348.301806</v>
      </c>
      <c r="AJ43" s="186" t="s">
        <v>391</v>
      </c>
      <c r="AK43" s="185" t="s">
        <v>391</v>
      </c>
      <c r="AL43" s="160" t="s">
        <v>49</v>
      </c>
    </row>
    <row r="44" spans="1:256" s="2" customFormat="1" ht="24.75" customHeight="1" thickBot="1" x14ac:dyDescent="0.3">
      <c r="A44" s="120" t="s">
        <v>70</v>
      </c>
      <c r="B44" s="120" t="s">
        <v>111</v>
      </c>
      <c r="C44" s="121" t="s">
        <v>112</v>
      </c>
      <c r="D44" s="181"/>
      <c r="E44" s="182">
        <v>67.284220000000005</v>
      </c>
      <c r="F44" s="183">
        <v>8.4503269999999997</v>
      </c>
      <c r="G44" s="183">
        <v>4.47E-3</v>
      </c>
      <c r="H44" s="183">
        <v>1.0406159999999999E-2</v>
      </c>
      <c r="I44" s="183">
        <v>5.0307850600000004</v>
      </c>
      <c r="J44" s="183">
        <v>5.3518990000000004</v>
      </c>
      <c r="K44" s="183">
        <v>5.3518990000000004</v>
      </c>
      <c r="L44" s="183">
        <v>3.0184710360000002</v>
      </c>
      <c r="M44" s="183">
        <v>24.664400000000001</v>
      </c>
      <c r="N44" s="183" t="s">
        <v>390</v>
      </c>
      <c r="O44" s="183">
        <v>3.8888999999999994E-3</v>
      </c>
      <c r="P44" s="183">
        <v>2.3690999999999999E-3</v>
      </c>
      <c r="Q44" s="183">
        <v>4.4700000000000002E-5</v>
      </c>
      <c r="R44" s="183">
        <v>1.341E-2</v>
      </c>
      <c r="S44" s="183">
        <v>9.4763999999999994E-3</v>
      </c>
      <c r="T44" s="183">
        <v>3.9336000000000006E-3</v>
      </c>
      <c r="U44" s="183">
        <v>4.4700000000000002E-5</v>
      </c>
      <c r="V44" s="183">
        <v>0.77688599999999997</v>
      </c>
      <c r="W44" s="183" t="s">
        <v>390</v>
      </c>
      <c r="X44" s="183">
        <v>1.32759E-2</v>
      </c>
      <c r="Y44" s="183">
        <v>1.8773999999999999E-4</v>
      </c>
      <c r="Z44" s="183">
        <v>7.9566000000000017E-5</v>
      </c>
      <c r="AA44" s="183">
        <v>1.3410000000000001E-4</v>
      </c>
      <c r="AB44" s="183">
        <v>1.3677306000000002E-2</v>
      </c>
      <c r="AC44" s="183" t="s">
        <v>390</v>
      </c>
      <c r="AD44" s="183" t="s">
        <v>390</v>
      </c>
      <c r="AE44" s="184"/>
      <c r="AF44" s="183">
        <v>18997.5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0.57758399999999999</v>
      </c>
      <c r="F47" s="183">
        <v>8.1064666666666674E-2</v>
      </c>
      <c r="G47" s="183">
        <v>2.8000000000000004E-3</v>
      </c>
      <c r="H47" s="183">
        <v>1.0266666666666668E-4</v>
      </c>
      <c r="I47" s="183">
        <v>4.6983999999999998E-2</v>
      </c>
      <c r="J47" s="183">
        <v>4.6983999999999998E-2</v>
      </c>
      <c r="K47" s="183">
        <v>4.6983999999999998E-2</v>
      </c>
      <c r="L47" s="183">
        <v>2.5741333333333335E-2</v>
      </c>
      <c r="M47" s="183">
        <v>0.22996866666666665</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595.02800000000002</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16.72053</v>
      </c>
      <c r="G48" s="188" t="s">
        <v>391</v>
      </c>
      <c r="H48" s="188" t="s">
        <v>391</v>
      </c>
      <c r="I48" s="183">
        <v>0.44472499999999998</v>
      </c>
      <c r="J48" s="183">
        <v>3.0426839999999999</v>
      </c>
      <c r="K48" s="183">
        <v>6.5700079999999996</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85.180999999999997</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34.407518383764753</v>
      </c>
      <c r="Y49" s="182">
        <v>42.311948270693875</v>
      </c>
      <c r="Z49" s="182">
        <v>21.853499245690518</v>
      </c>
      <c r="AA49" s="182">
        <v>15.808758868572335</v>
      </c>
      <c r="AB49" s="183">
        <v>114.38172476872148</v>
      </c>
      <c r="AC49" s="182" t="s">
        <v>390</v>
      </c>
      <c r="AD49" s="182" t="s">
        <v>390</v>
      </c>
      <c r="AE49" s="184"/>
      <c r="AF49" s="186" t="s">
        <v>391</v>
      </c>
      <c r="AG49" s="186" t="s">
        <v>391</v>
      </c>
      <c r="AH49" s="186" t="s">
        <v>391</v>
      </c>
      <c r="AI49" s="186" t="s">
        <v>391</v>
      </c>
      <c r="AJ49" s="186" t="s">
        <v>391</v>
      </c>
      <c r="AK49" s="186">
        <v>7.0890000000000004</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0.110634</v>
      </c>
      <c r="AL51" s="160" t="s">
        <v>130</v>
      </c>
    </row>
    <row r="52" spans="1:38" s="2" customFormat="1" ht="24.75" customHeight="1" thickBot="1" x14ac:dyDescent="0.3">
      <c r="A52" s="120" t="s">
        <v>119</v>
      </c>
      <c r="B52" s="123" t="s">
        <v>131</v>
      </c>
      <c r="C52" s="125" t="s">
        <v>399</v>
      </c>
      <c r="D52" s="192"/>
      <c r="E52" s="183">
        <v>3.5664099999999999</v>
      </c>
      <c r="F52" s="183">
        <v>2.0348700000000002</v>
      </c>
      <c r="G52" s="183">
        <v>3.3814218</v>
      </c>
      <c r="H52" s="183" t="s">
        <v>390</v>
      </c>
      <c r="I52" s="183">
        <v>0.14714245000000001</v>
      </c>
      <c r="J52" s="183">
        <v>0.25224420000000003</v>
      </c>
      <c r="K52" s="183">
        <v>0.42040699999999998</v>
      </c>
      <c r="L52" s="183" t="s">
        <v>391</v>
      </c>
      <c r="M52" s="183">
        <v>0.19275</v>
      </c>
      <c r="N52" s="183">
        <v>1.8615E-2</v>
      </c>
      <c r="O52" s="183">
        <v>3.1025000000000002E-3</v>
      </c>
      <c r="P52" s="183">
        <v>3.7229999999999997E-3</v>
      </c>
      <c r="Q52" s="183">
        <v>6.2050000000000007E-4</v>
      </c>
      <c r="R52" s="183">
        <v>6.2050000000000007E-4</v>
      </c>
      <c r="S52" s="183">
        <v>7.4459999999999995E-3</v>
      </c>
      <c r="T52" s="183">
        <v>3.2886499999999999E-2</v>
      </c>
      <c r="U52" s="183">
        <v>6.2050000000000007E-4</v>
      </c>
      <c r="V52" s="183">
        <v>6.2050000000000004E-3</v>
      </c>
      <c r="W52" s="183">
        <v>7.4459999999999995E-3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6.2050000000000001</v>
      </c>
      <c r="AL52" s="160" t="s">
        <v>132</v>
      </c>
    </row>
    <row r="53" spans="1:38" s="2" customFormat="1" ht="24.75" customHeight="1" thickBot="1" x14ac:dyDescent="0.3">
      <c r="A53" s="120" t="s">
        <v>119</v>
      </c>
      <c r="B53" s="123" t="s">
        <v>133</v>
      </c>
      <c r="C53" s="125" t="s">
        <v>134</v>
      </c>
      <c r="D53" s="192"/>
      <c r="E53" s="188" t="s">
        <v>391</v>
      </c>
      <c r="F53" s="183">
        <v>2.6098536009999997</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4.149</v>
      </c>
      <c r="AL53" s="160" t="s">
        <v>135</v>
      </c>
    </row>
    <row r="54" spans="1:38" s="2" customFormat="1" ht="23.4" thickBot="1" x14ac:dyDescent="0.3">
      <c r="A54" s="120" t="s">
        <v>119</v>
      </c>
      <c r="B54" s="123" t="s">
        <v>136</v>
      </c>
      <c r="C54" s="125" t="s">
        <v>137</v>
      </c>
      <c r="D54" s="192"/>
      <c r="E54" s="182" t="s">
        <v>391</v>
      </c>
      <c r="F54" s="183">
        <v>1.3582787036442148</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8298.9519999999993</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0.39069302000000011</v>
      </c>
      <c r="J57" s="182">
        <v>0.58798357000000057</v>
      </c>
      <c r="K57" s="182">
        <v>0.78916220000000026</v>
      </c>
      <c r="L57" s="182">
        <v>1.1720790600000003E-2</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4122</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1062</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9.1671133897108685</v>
      </c>
      <c r="O59" s="182">
        <v>0.19338210022424285</v>
      </c>
      <c r="P59" s="182">
        <v>4.1970045950078588E-3</v>
      </c>
      <c r="Q59" s="182">
        <v>0.60609838640721247</v>
      </c>
      <c r="R59" s="182">
        <v>0.57505087360492158</v>
      </c>
      <c r="S59" s="182">
        <v>9.7930107216850013E-3</v>
      </c>
      <c r="T59" s="182">
        <v>0.68551075051795074</v>
      </c>
      <c r="U59" s="182">
        <v>2.1710725383238914</v>
      </c>
      <c r="V59" s="182">
        <v>5.7436592545099687</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1014.734</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0.63067224170770453</v>
      </c>
      <c r="J60" s="183">
        <v>2.0897802059056794</v>
      </c>
      <c r="K60" s="183">
        <v>4.0686868340731541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63815</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0.10067353817868405</v>
      </c>
      <c r="J61" s="183">
        <v>1.009503268014436</v>
      </c>
      <c r="K61" s="183">
        <v>2.5200664460680668</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0.313801</v>
      </c>
      <c r="F64" s="182" t="s">
        <v>390</v>
      </c>
      <c r="G64" s="182" t="s">
        <v>390</v>
      </c>
      <c r="H64" s="182">
        <v>3.1380100000000005E-3</v>
      </c>
      <c r="I64" s="182" t="s">
        <v>391</v>
      </c>
      <c r="J64" s="182" t="s">
        <v>391</v>
      </c>
      <c r="K64" s="182" t="s">
        <v>391</v>
      </c>
      <c r="L64" s="182" t="s">
        <v>391</v>
      </c>
      <c r="M64" s="182">
        <v>3.1380100000000001E-2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313.80099999999999</v>
      </c>
      <c r="AL64" s="160" t="s">
        <v>160</v>
      </c>
    </row>
    <row r="65" spans="1:38" s="2" customFormat="1" ht="24.75" customHeight="1" thickBot="1" x14ac:dyDescent="0.3">
      <c r="A65" s="120" t="s">
        <v>53</v>
      </c>
      <c r="B65" s="123" t="s">
        <v>161</v>
      </c>
      <c r="C65" s="121" t="s">
        <v>162</v>
      </c>
      <c r="D65" s="181"/>
      <c r="E65" s="182">
        <v>0.22117783564158794</v>
      </c>
      <c r="F65" s="182" t="s">
        <v>391</v>
      </c>
      <c r="G65" s="182" t="s">
        <v>391</v>
      </c>
      <c r="H65" s="182">
        <v>5.7773215431757147E-2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335.947</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19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1.3064232000000002</v>
      </c>
      <c r="F70" s="182">
        <v>1.8659796000000002</v>
      </c>
      <c r="G70" s="182">
        <v>3.0953220999999989</v>
      </c>
      <c r="H70" s="182">
        <v>5.4800447999999999</v>
      </c>
      <c r="I70" s="182">
        <v>0.39368958499999995</v>
      </c>
      <c r="J70" s="182">
        <v>0.67382298999999979</v>
      </c>
      <c r="K70" s="182">
        <v>1.1206674999999997</v>
      </c>
      <c r="L70" s="182">
        <v>7.086412529999999E-3</v>
      </c>
      <c r="M70" s="182">
        <v>1.1951189980000001</v>
      </c>
      <c r="N70" s="182" t="s">
        <v>390</v>
      </c>
      <c r="O70" s="182" t="s">
        <v>390</v>
      </c>
      <c r="P70" s="182">
        <v>0.38</v>
      </c>
      <c r="Q70" s="182" t="s">
        <v>390</v>
      </c>
      <c r="R70" s="182" t="s">
        <v>390</v>
      </c>
      <c r="S70" s="182" t="s">
        <v>390</v>
      </c>
      <c r="T70" s="182" t="s">
        <v>390</v>
      </c>
      <c r="U70" s="182" t="s">
        <v>390</v>
      </c>
      <c r="V70" s="182" t="s">
        <v>390</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27.445743181874821</v>
      </c>
      <c r="O72" s="182">
        <v>0.81601730825657948</v>
      </c>
      <c r="P72" s="182">
        <v>0.11079037890261226</v>
      </c>
      <c r="Q72" s="182">
        <v>22.479409053752061</v>
      </c>
      <c r="R72" s="182">
        <v>2.1741605399999999</v>
      </c>
      <c r="S72" s="182">
        <v>0.3387249200000001</v>
      </c>
      <c r="T72" s="182">
        <v>7.9860890999999992</v>
      </c>
      <c r="U72" s="182">
        <v>1.5626399999999999E-2</v>
      </c>
      <c r="V72" s="182">
        <v>14.667999000000004</v>
      </c>
      <c r="W72" s="182">
        <v>5.6507676784806096</v>
      </c>
      <c r="X72" s="182">
        <v>1.2630801105197808E-3</v>
      </c>
      <c r="Y72" s="182">
        <v>1.5078288179890162E-2</v>
      </c>
      <c r="Z72" s="182">
        <v>5.153852777451182E-3</v>
      </c>
      <c r="AA72" s="182">
        <v>7.3917713136819544E-4</v>
      </c>
      <c r="AB72" s="183">
        <v>2.2234398199229323E-2</v>
      </c>
      <c r="AC72" s="182" t="s">
        <v>438</v>
      </c>
      <c r="AD72" s="182">
        <v>0.15736850120000001</v>
      </c>
      <c r="AE72" s="184"/>
      <c r="AF72" s="191" t="s">
        <v>391</v>
      </c>
      <c r="AG72" s="191" t="s">
        <v>391</v>
      </c>
      <c r="AH72" s="191" t="s">
        <v>391</v>
      </c>
      <c r="AI72" s="191" t="s">
        <v>391</v>
      </c>
      <c r="AJ72" s="191" t="s">
        <v>391</v>
      </c>
      <c r="AK72" s="183">
        <v>6459.2060000000001</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5.9986499999999995E-3</v>
      </c>
      <c r="J73" s="182">
        <v>1.0283400999999999E-2</v>
      </c>
      <c r="K73" s="182">
        <v>1.7139001000000001E-2</v>
      </c>
      <c r="L73" s="182">
        <v>5.9986499999999999E-4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1.135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3.4836816483288357E-3</v>
      </c>
      <c r="O74" s="182">
        <v>3.1243397342744449E-3</v>
      </c>
      <c r="P74" s="182">
        <v>3.4947383226074318E-2</v>
      </c>
      <c r="Q74" s="182">
        <v>4.2880547020967405E-3</v>
      </c>
      <c r="R74" s="182" t="s">
        <v>390</v>
      </c>
      <c r="S74" s="182" t="s">
        <v>390</v>
      </c>
      <c r="T74" s="182" t="s">
        <v>390</v>
      </c>
      <c r="U74" s="182" t="s">
        <v>390</v>
      </c>
      <c r="V74" s="182" t="s">
        <v>390</v>
      </c>
      <c r="W74" s="182">
        <v>7.5738218808386978E-2</v>
      </c>
      <c r="X74" s="182" t="s">
        <v>390</v>
      </c>
      <c r="Y74" s="182" t="s">
        <v>390</v>
      </c>
      <c r="Z74" s="182" t="s">
        <v>390</v>
      </c>
      <c r="AA74" s="182" t="s">
        <v>390</v>
      </c>
      <c r="AB74" s="182" t="s">
        <v>390</v>
      </c>
      <c r="AC74" s="182">
        <v>267.56</v>
      </c>
      <c r="AD74" s="182">
        <v>1.8243512559684451E-2</v>
      </c>
      <c r="AE74" s="184"/>
      <c r="AF74" s="191" t="s">
        <v>391</v>
      </c>
      <c r="AG74" s="191" t="s">
        <v>391</v>
      </c>
      <c r="AH74" s="191" t="s">
        <v>391</v>
      </c>
      <c r="AI74" s="191" t="s">
        <v>391</v>
      </c>
      <c r="AJ74" s="191" t="s">
        <v>391</v>
      </c>
      <c r="AK74" s="186">
        <v>53.512</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5.617</v>
      </c>
      <c r="O76" s="183" t="s">
        <v>390</v>
      </c>
      <c r="P76" s="183" t="s">
        <v>390</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24.361000000000001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0.79229999999999989</v>
      </c>
      <c r="O77" s="194">
        <v>0.19181999999999999</v>
      </c>
      <c r="P77" s="194">
        <v>1.2509999999999999E-3</v>
      </c>
      <c r="Q77" s="194">
        <v>2.5019999999999997E-2</v>
      </c>
      <c r="R77" s="194" t="s">
        <v>390</v>
      </c>
      <c r="S77" s="194" t="s">
        <v>390</v>
      </c>
      <c r="T77" s="194" t="s">
        <v>390</v>
      </c>
      <c r="U77" s="194" t="s">
        <v>390</v>
      </c>
      <c r="V77" s="194">
        <v>0.26253030509705122</v>
      </c>
      <c r="W77" s="194">
        <v>4.1700000000000001E-3</v>
      </c>
      <c r="X77" s="194" t="s">
        <v>390</v>
      </c>
      <c r="Y77" s="194" t="s">
        <v>390</v>
      </c>
      <c r="Z77" s="194" t="s">
        <v>390</v>
      </c>
      <c r="AA77" s="194" t="s">
        <v>390</v>
      </c>
      <c r="AB77" s="183" t="s">
        <v>390</v>
      </c>
      <c r="AC77" s="194" t="s">
        <v>390</v>
      </c>
      <c r="AD77" s="194">
        <v>3.0023999999999998E-6</v>
      </c>
      <c r="AE77" s="184"/>
      <c r="AF77" s="191" t="s">
        <v>391</v>
      </c>
      <c r="AG77" s="191" t="s">
        <v>391</v>
      </c>
      <c r="AH77" s="191" t="s">
        <v>391</v>
      </c>
      <c r="AI77" s="191" t="s">
        <v>391</v>
      </c>
      <c r="AJ77" s="191" t="s">
        <v>391</v>
      </c>
      <c r="AK77" s="186">
        <v>0.83399999999999996</v>
      </c>
      <c r="AL77" s="160" t="s">
        <v>196</v>
      </c>
    </row>
    <row r="78" spans="1:38" s="2" customFormat="1" ht="24.75" customHeight="1" thickBot="1" x14ac:dyDescent="0.3">
      <c r="A78" s="120" t="s">
        <v>53</v>
      </c>
      <c r="B78" s="120" t="s">
        <v>197</v>
      </c>
      <c r="C78" s="121" t="s">
        <v>198</v>
      </c>
      <c r="D78" s="181"/>
      <c r="E78" s="182" t="s">
        <v>390</v>
      </c>
      <c r="F78" s="182" t="s">
        <v>390</v>
      </c>
      <c r="G78" s="182">
        <v>9.7999999999999997E-4</v>
      </c>
      <c r="H78" s="182" t="s">
        <v>390</v>
      </c>
      <c r="I78" s="182">
        <v>1.2319559999999998E-4</v>
      </c>
      <c r="J78" s="182">
        <v>1.619794E-4</v>
      </c>
      <c r="K78" s="182">
        <v>2.074E-4</v>
      </c>
      <c r="L78" s="182">
        <v>1.2319559999999999E-7</v>
      </c>
      <c r="M78" s="182" t="s">
        <v>390</v>
      </c>
      <c r="N78" s="182">
        <v>1.8515632188070414E-3</v>
      </c>
      <c r="O78" s="182">
        <v>1.357499335770855E-3</v>
      </c>
      <c r="P78" s="182">
        <v>1.9066999999999999E-4</v>
      </c>
      <c r="Q78" s="182">
        <v>1.6579999999999998E-2</v>
      </c>
      <c r="R78" s="182" t="s">
        <v>390</v>
      </c>
      <c r="S78" s="182">
        <v>8.721403878167347E-3</v>
      </c>
      <c r="T78" s="182">
        <v>1.0776999999999998E-3</v>
      </c>
      <c r="U78" s="182" t="s">
        <v>390</v>
      </c>
      <c r="V78" s="182" t="s">
        <v>390</v>
      </c>
      <c r="W78" s="182">
        <v>0.41449999999999998</v>
      </c>
      <c r="X78" s="182" t="s">
        <v>390</v>
      </c>
      <c r="Y78" s="182" t="s">
        <v>390</v>
      </c>
      <c r="Z78" s="182" t="s">
        <v>390</v>
      </c>
      <c r="AA78" s="182" t="s">
        <v>390</v>
      </c>
      <c r="AB78" s="183">
        <v>1.0661805830085738E-5</v>
      </c>
      <c r="AC78" s="182" t="s">
        <v>390</v>
      </c>
      <c r="AD78" s="182">
        <v>3.0672999999999996E-5</v>
      </c>
      <c r="AE78" s="184"/>
      <c r="AF78" s="186" t="s">
        <v>391</v>
      </c>
      <c r="AG78" s="186" t="s">
        <v>391</v>
      </c>
      <c r="AH78" s="186" t="s">
        <v>391</v>
      </c>
      <c r="AI78" s="186" t="s">
        <v>391</v>
      </c>
      <c r="AJ78" s="186" t="s">
        <v>391</v>
      </c>
      <c r="AK78" s="186">
        <v>6.9891260000000006</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12.396728400000001</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t="s">
        <v>390</v>
      </c>
      <c r="G83" s="183" t="s">
        <v>390</v>
      </c>
      <c r="H83" s="183" t="s">
        <v>391</v>
      </c>
      <c r="I83" s="183" t="s">
        <v>390</v>
      </c>
      <c r="J83" s="183" t="s">
        <v>390</v>
      </c>
      <c r="K83" s="183" t="s">
        <v>390</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58.29466585621924</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38.415422685141444</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1.2382086280464608</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6.6037793495811252</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0.38178099364765877</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17.943706701439964</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3.5565539140799997E-2</v>
      </c>
      <c r="F91" s="183">
        <v>0.99905178302303999</v>
      </c>
      <c r="G91" s="183" t="s">
        <v>390</v>
      </c>
      <c r="H91" s="183">
        <v>8.1998326352400008E-2</v>
      </c>
      <c r="I91" s="183">
        <v>0.53348308711199999</v>
      </c>
      <c r="J91" s="183">
        <v>0.53348308711199999</v>
      </c>
      <c r="K91" s="183">
        <v>0.53348308711199999</v>
      </c>
      <c r="L91" s="183" t="s">
        <v>390</v>
      </c>
      <c r="M91" s="183">
        <v>1.0887006703656001</v>
      </c>
      <c r="N91" s="183" t="s">
        <v>390</v>
      </c>
      <c r="O91" s="183">
        <v>0.10669661742240001</v>
      </c>
      <c r="P91" s="183" t="s">
        <v>390</v>
      </c>
      <c r="Q91" s="183" t="s">
        <v>390</v>
      </c>
      <c r="R91" s="183" t="s">
        <v>390</v>
      </c>
      <c r="S91" s="183">
        <v>0.10669661742240001</v>
      </c>
      <c r="T91" s="183">
        <v>5.3348308711200006E-2</v>
      </c>
      <c r="U91" s="183" t="s">
        <v>390</v>
      </c>
      <c r="V91" s="183">
        <v>5.3348308711200006E-2</v>
      </c>
      <c r="W91" s="183">
        <v>1.9758632856000003E-3</v>
      </c>
      <c r="X91" s="183">
        <v>2.193208247016E-3</v>
      </c>
      <c r="Y91" s="183">
        <v>8.8913847851999992E-4</v>
      </c>
      <c r="Z91" s="183">
        <v>8.8913847851999992E-4</v>
      </c>
      <c r="AA91" s="183">
        <v>8.8913847851999992E-4</v>
      </c>
      <c r="AB91" s="183">
        <v>4.8606236825759997E-3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352.36700000000002</v>
      </c>
      <c r="AL92" s="160" t="s">
        <v>231</v>
      </c>
    </row>
    <row r="93" spans="1:38" s="2" customFormat="1" ht="24.75" customHeight="1" thickBot="1" x14ac:dyDescent="0.3">
      <c r="A93" s="120" t="s">
        <v>53</v>
      </c>
      <c r="B93" s="123" t="s">
        <v>232</v>
      </c>
      <c r="C93" s="121" t="s">
        <v>405</v>
      </c>
      <c r="D93" s="189"/>
      <c r="E93" s="194" t="s">
        <v>391</v>
      </c>
      <c r="F93" s="182">
        <v>8.0268152508499995</v>
      </c>
      <c r="G93" s="194" t="s">
        <v>391</v>
      </c>
      <c r="H93" s="194" t="s">
        <v>391</v>
      </c>
      <c r="I93" s="182">
        <v>1.51652588852459E-2</v>
      </c>
      <c r="J93" s="182">
        <v>4.0220903999999995E-2</v>
      </c>
      <c r="K93" s="182">
        <v>6.5935908196721293E-2</v>
      </c>
      <c r="L93" s="182" t="s">
        <v>390</v>
      </c>
      <c r="M93" s="194" t="s">
        <v>391</v>
      </c>
      <c r="N93" s="194" t="s">
        <v>391</v>
      </c>
      <c r="O93" s="194" t="s">
        <v>391</v>
      </c>
      <c r="P93" s="194" t="s">
        <v>391</v>
      </c>
      <c r="Q93" s="194" t="s">
        <v>391</v>
      </c>
      <c r="R93" s="194" t="s">
        <v>391</v>
      </c>
      <c r="S93" s="194" t="s">
        <v>391</v>
      </c>
      <c r="T93" s="194" t="s">
        <v>391</v>
      </c>
      <c r="U93" s="194" t="s">
        <v>391</v>
      </c>
      <c r="V93" s="194" t="s">
        <v>391</v>
      </c>
      <c r="W93" s="194">
        <v>4.7788082032738233</v>
      </c>
      <c r="X93" s="194" t="s">
        <v>390</v>
      </c>
      <c r="Y93" s="194" t="s">
        <v>390</v>
      </c>
      <c r="Z93" s="194" t="s">
        <v>390</v>
      </c>
      <c r="AA93" s="194" t="s">
        <v>390</v>
      </c>
      <c r="AB93" s="183">
        <v>1.4119804958511364E-3</v>
      </c>
      <c r="AC93" s="194">
        <v>0.93174573249737036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6.4575999999999991E-3</v>
      </c>
      <c r="F98" s="182">
        <v>0.96187589999999989</v>
      </c>
      <c r="G98" s="182">
        <v>0.39675149999999992</v>
      </c>
      <c r="H98" s="182">
        <v>9.2163599999999998E-2</v>
      </c>
      <c r="I98" s="182">
        <v>0.65960033999999945</v>
      </c>
      <c r="J98" s="182">
        <v>1.1222275300000002</v>
      </c>
      <c r="K98" s="182">
        <v>1.7988127999999988</v>
      </c>
      <c r="L98" s="182" t="s">
        <v>391</v>
      </c>
      <c r="M98" s="182">
        <v>0.12756459899999997</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0.40398047074816512</v>
      </c>
      <c r="F99" s="183">
        <v>12.225093585311184</v>
      </c>
      <c r="G99" s="183" t="s">
        <v>391</v>
      </c>
      <c r="H99" s="183">
        <v>16.403834715398521</v>
      </c>
      <c r="I99" s="183">
        <v>0.37000613999999998</v>
      </c>
      <c r="J99" s="183">
        <v>0.56854601999999999</v>
      </c>
      <c r="K99" s="183">
        <v>1.2453865200000001</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902454</v>
      </c>
      <c r="AL99" s="160" t="s">
        <v>245</v>
      </c>
    </row>
    <row r="100" spans="1:38" s="2" customFormat="1" ht="24.75" customHeight="1" thickBot="1" x14ac:dyDescent="0.3">
      <c r="A100" s="120" t="s">
        <v>243</v>
      </c>
      <c r="B100" s="120" t="s">
        <v>246</v>
      </c>
      <c r="C100" s="121" t="s">
        <v>408</v>
      </c>
      <c r="D100" s="196"/>
      <c r="E100" s="197">
        <v>0.32769935821915247</v>
      </c>
      <c r="F100" s="183">
        <v>11.162982938664713</v>
      </c>
      <c r="G100" s="183" t="s">
        <v>391</v>
      </c>
      <c r="H100" s="183">
        <v>11.554674157998999</v>
      </c>
      <c r="I100" s="183">
        <v>0.22653828000000001</v>
      </c>
      <c r="J100" s="183">
        <v>0.33980742000000003</v>
      </c>
      <c r="K100" s="183">
        <v>0.74254213999999996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1258546</v>
      </c>
      <c r="AL100" s="160" t="s">
        <v>245</v>
      </c>
    </row>
    <row r="101" spans="1:38" s="2" customFormat="1" ht="24.75" customHeight="1" thickBot="1" x14ac:dyDescent="0.3">
      <c r="A101" s="120" t="s">
        <v>243</v>
      </c>
      <c r="B101" s="120" t="s">
        <v>247</v>
      </c>
      <c r="C101" s="121" t="s">
        <v>248</v>
      </c>
      <c r="D101" s="196"/>
      <c r="E101" s="197">
        <v>1.0413221974697146E-2</v>
      </c>
      <c r="F101" s="183">
        <v>0.1475957578314778</v>
      </c>
      <c r="G101" s="183" t="s">
        <v>391</v>
      </c>
      <c r="H101" s="183">
        <v>0.28850708681662612</v>
      </c>
      <c r="I101" s="183">
        <v>5.0860200000000001E-3</v>
      </c>
      <c r="J101" s="183">
        <v>1.5258059999999999E-2</v>
      </c>
      <c r="K101" s="183">
        <v>3.5602140000000004E-2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254301</v>
      </c>
      <c r="AL101" s="160" t="s">
        <v>245</v>
      </c>
    </row>
    <row r="102" spans="1:38" s="2" customFormat="1" ht="24.75" customHeight="1" thickBot="1" x14ac:dyDescent="0.3">
      <c r="A102" s="120" t="s">
        <v>243</v>
      </c>
      <c r="B102" s="120" t="s">
        <v>249</v>
      </c>
      <c r="C102" s="121" t="s">
        <v>409</v>
      </c>
      <c r="D102" s="196"/>
      <c r="E102" s="197">
        <v>0.2139329767075554</v>
      </c>
      <c r="F102" s="183">
        <v>2.0777631276077959</v>
      </c>
      <c r="G102" s="183" t="s">
        <v>391</v>
      </c>
      <c r="H102" s="183">
        <v>17.986588585099522</v>
      </c>
      <c r="I102" s="183">
        <v>2.6069999999999999E-2</v>
      </c>
      <c r="J102" s="183">
        <v>0.58227000000000007</v>
      </c>
      <c r="K102" s="183">
        <v>4.0978199999999996</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4071000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1.6198007459108582E-4</v>
      </c>
      <c r="F104" s="183">
        <v>1.7358630428160014E-3</v>
      </c>
      <c r="G104" s="183" t="s">
        <v>391</v>
      </c>
      <c r="H104" s="183">
        <v>3.9965658699922316E-3</v>
      </c>
      <c r="I104" s="183">
        <v>8.9088000000000004E-4</v>
      </c>
      <c r="J104" s="183">
        <v>2.67264E-3</v>
      </c>
      <c r="K104" s="183">
        <v>6.236160000000001E-3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44544</v>
      </c>
      <c r="AL104" s="160" t="s">
        <v>245</v>
      </c>
    </row>
    <row r="105" spans="1:38" s="2" customFormat="1" ht="24.75" customHeight="1" thickBot="1" x14ac:dyDescent="0.3">
      <c r="A105" s="120" t="s">
        <v>243</v>
      </c>
      <c r="B105" s="120" t="s">
        <v>254</v>
      </c>
      <c r="C105" s="121" t="s">
        <v>255</v>
      </c>
      <c r="D105" s="196"/>
      <c r="E105" s="197">
        <v>3.6001468767085735E-4</v>
      </c>
      <c r="F105" s="183">
        <v>8.7916847032616825E-3</v>
      </c>
      <c r="G105" s="183" t="s">
        <v>391</v>
      </c>
      <c r="H105" s="183">
        <v>1.0373656914102863E-2</v>
      </c>
      <c r="I105" s="183">
        <v>2.6308799999999999E-3</v>
      </c>
      <c r="J105" s="183">
        <v>4.13424E-3</v>
      </c>
      <c r="K105" s="183">
        <v>9.0201599999999993E-3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18792</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1.997254422748674E-2</v>
      </c>
      <c r="F107" s="183">
        <v>0.36615179309636381</v>
      </c>
      <c r="G107" s="183" t="s">
        <v>391</v>
      </c>
      <c r="H107" s="183">
        <v>3.1946753242617363</v>
      </c>
      <c r="I107" s="183">
        <v>2.6883695999999999E-2</v>
      </c>
      <c r="J107" s="183">
        <v>0.35844928000000004</v>
      </c>
      <c r="K107" s="183">
        <v>1.7026340800000002</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8961232</v>
      </c>
      <c r="AL107" s="160" t="s">
        <v>245</v>
      </c>
    </row>
    <row r="108" spans="1:38" s="2" customFormat="1" ht="24.75" customHeight="1" thickBot="1" x14ac:dyDescent="0.3">
      <c r="A108" s="132" t="s">
        <v>243</v>
      </c>
      <c r="B108" s="120" t="s">
        <v>259</v>
      </c>
      <c r="C108" s="133" t="s">
        <v>411</v>
      </c>
      <c r="D108" s="196"/>
      <c r="E108" s="197">
        <v>7.8283681056790996E-2</v>
      </c>
      <c r="F108" s="183">
        <v>1.746888315469046</v>
      </c>
      <c r="G108" s="183" t="s">
        <v>391</v>
      </c>
      <c r="H108" s="183">
        <v>1.6813433432383349</v>
      </c>
      <c r="I108" s="183">
        <v>2.6763742000000004E-2</v>
      </c>
      <c r="J108" s="183">
        <v>0.26763741999999996</v>
      </c>
      <c r="K108" s="183">
        <v>0.53527483999999992</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13381871</v>
      </c>
      <c r="AL108" s="160" t="s">
        <v>245</v>
      </c>
    </row>
    <row r="109" spans="1:38" s="2" customFormat="1" ht="24.75" customHeight="1" thickBot="1" x14ac:dyDescent="0.3">
      <c r="A109" s="132" t="s">
        <v>243</v>
      </c>
      <c r="B109" s="120" t="s">
        <v>260</v>
      </c>
      <c r="C109" s="133" t="s">
        <v>412</v>
      </c>
      <c r="D109" s="196"/>
      <c r="E109" s="197">
        <v>6.2211698687331144E-3</v>
      </c>
      <c r="F109" s="183">
        <v>0.110493239657976</v>
      </c>
      <c r="G109" s="183" t="s">
        <v>391</v>
      </c>
      <c r="H109" s="183">
        <v>0.1771800492780552</v>
      </c>
      <c r="I109" s="183">
        <v>8.1796799999999999E-3</v>
      </c>
      <c r="J109" s="183">
        <v>4.4988239999999999E-2</v>
      </c>
      <c r="K109" s="183">
        <v>4.4988239999999999E-2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408984</v>
      </c>
      <c r="AL109" s="160" t="s">
        <v>245</v>
      </c>
    </row>
    <row r="110" spans="1:38" s="2" customFormat="1" ht="24.75" customHeight="1" thickBot="1" x14ac:dyDescent="0.3">
      <c r="A110" s="132" t="s">
        <v>243</v>
      </c>
      <c r="B110" s="120" t="s">
        <v>261</v>
      </c>
      <c r="C110" s="134" t="s">
        <v>413</v>
      </c>
      <c r="D110" s="196"/>
      <c r="E110" s="197">
        <v>3.34280828781764E-3</v>
      </c>
      <c r="F110" s="183">
        <v>9.5392423659903525E-3</v>
      </c>
      <c r="G110" s="183" t="s">
        <v>391</v>
      </c>
      <c r="H110" s="183">
        <v>0.13562598486398467</v>
      </c>
      <c r="I110" s="183">
        <v>1.497101E-2</v>
      </c>
      <c r="J110" s="183">
        <v>0.11061902000000001</v>
      </c>
      <c r="K110" s="183">
        <v>0.11061902000000001</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651518</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7.0512000000000006</v>
      </c>
      <c r="F112" s="183" t="s">
        <v>390</v>
      </c>
      <c r="G112" s="183" t="s">
        <v>391</v>
      </c>
      <c r="H112" s="183">
        <v>12.582840000000001</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176.28</v>
      </c>
      <c r="AL112" s="160" t="s">
        <v>430</v>
      </c>
    </row>
    <row r="113" spans="1:38" s="2" customFormat="1" ht="24.75" customHeight="1" thickBot="1" x14ac:dyDescent="0.3">
      <c r="A113" s="120" t="s">
        <v>263</v>
      </c>
      <c r="B113" s="135" t="s">
        <v>266</v>
      </c>
      <c r="C113" s="136" t="s">
        <v>267</v>
      </c>
      <c r="D113" s="181"/>
      <c r="E113" s="182">
        <v>5.9084566735001589</v>
      </c>
      <c r="F113" s="183">
        <v>17.759865782484781</v>
      </c>
      <c r="G113" s="183" t="s">
        <v>391</v>
      </c>
      <c r="H113" s="183">
        <v>30.16524637128289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147.71141683750398</v>
      </c>
      <c r="AL113" s="160" t="s">
        <v>385</v>
      </c>
    </row>
    <row r="114" spans="1:38" s="2" customFormat="1" ht="24.75" customHeight="1" thickBot="1" x14ac:dyDescent="0.3">
      <c r="A114" s="120" t="s">
        <v>263</v>
      </c>
      <c r="B114" s="135" t="s">
        <v>268</v>
      </c>
      <c r="C114" s="136" t="s">
        <v>415</v>
      </c>
      <c r="D114" s="181"/>
      <c r="E114" s="182">
        <v>1.9793224000000002E-2</v>
      </c>
      <c r="F114" s="183" t="s">
        <v>391</v>
      </c>
      <c r="G114" s="183" t="s">
        <v>391</v>
      </c>
      <c r="H114" s="183">
        <v>6.4327978000000008E-2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0.49483060000000001</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0.67648929307416716</v>
      </c>
      <c r="F116" s="183">
        <v>3.9023294722279299E-2</v>
      </c>
      <c r="G116" s="183" t="s">
        <v>391</v>
      </c>
      <c r="H116" s="183">
        <v>1.7776455836770502</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15.798045872360429</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1.6591612432006109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44.201845672177996</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0.46294405345010081</v>
      </c>
      <c r="J119" s="183">
        <v>8.3528739625016808</v>
      </c>
      <c r="K119" s="183">
        <v>8.3528739625016808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1.5402722676737297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1.4155736000000001</v>
      </c>
      <c r="G125" s="187" t="s">
        <v>391</v>
      </c>
      <c r="H125" s="183" t="s">
        <v>390</v>
      </c>
      <c r="I125" s="183">
        <v>2.7973000000000005E-5</v>
      </c>
      <c r="J125" s="183">
        <v>1.8563900000000003E-4</v>
      </c>
      <c r="K125" s="183">
        <v>3.9246966666666675E-4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8476.6666666666679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390</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438</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2.54387440429539E-2</v>
      </c>
      <c r="F133" s="183">
        <v>4.8628534163089137E-4</v>
      </c>
      <c r="G133" s="183">
        <v>1.7052405979856586E-3</v>
      </c>
      <c r="H133" s="183" t="s">
        <v>391</v>
      </c>
      <c r="I133" s="183">
        <v>2.4205431790798601E-3</v>
      </c>
      <c r="J133" s="183">
        <v>4.1468561418695231E-3</v>
      </c>
      <c r="K133" s="183">
        <v>6.9089568823329861E-3</v>
      </c>
      <c r="L133" s="183" t="s">
        <v>390</v>
      </c>
      <c r="M133" s="183">
        <v>4.6442565770234076E-3</v>
      </c>
      <c r="N133" s="183">
        <v>2.3778654900000001E-3</v>
      </c>
      <c r="O133" s="183">
        <v>3.9829048999999998E-4</v>
      </c>
      <c r="P133" s="183">
        <v>0.11798267</v>
      </c>
      <c r="Q133" s="183">
        <v>1.07768063E-3</v>
      </c>
      <c r="R133" s="183">
        <v>1.07372148E-3</v>
      </c>
      <c r="S133" s="183">
        <v>9.8424469000000007E-4</v>
      </c>
      <c r="T133" s="183">
        <v>1.3722413900000001E-3</v>
      </c>
      <c r="U133" s="183">
        <v>1.5662397399999999E-3</v>
      </c>
      <c r="V133" s="183">
        <v>1.267878196E-2</v>
      </c>
      <c r="W133" s="183">
        <v>2.137941E-3</v>
      </c>
      <c r="X133" s="183">
        <v>1.0452156E-6</v>
      </c>
      <c r="Y133" s="183">
        <v>5.7090943000000012E-7</v>
      </c>
      <c r="Z133" s="183">
        <v>5.0993852000000006E-7</v>
      </c>
      <c r="AA133" s="183">
        <v>5.5348916999999997E-7</v>
      </c>
      <c r="AB133" s="183">
        <v>2.6795527200000002E-6</v>
      </c>
      <c r="AC133" s="183">
        <v>1.1877449999999999E-2</v>
      </c>
      <c r="AD133" s="183">
        <v>3.2465029999999992E-2</v>
      </c>
      <c r="AE133" s="184"/>
      <c r="AF133" s="191" t="s">
        <v>391</v>
      </c>
      <c r="AG133" s="191" t="s">
        <v>391</v>
      </c>
      <c r="AH133" s="191" t="s">
        <v>391</v>
      </c>
      <c r="AI133" s="191" t="s">
        <v>391</v>
      </c>
      <c r="AJ133" s="191" t="s">
        <v>391</v>
      </c>
      <c r="AK133" s="183">
        <v>79183</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0.46526770800000006</v>
      </c>
      <c r="F135" s="182">
        <v>0.17996203799999999</v>
      </c>
      <c r="G135" s="182">
        <v>1.6094166E-2</v>
      </c>
      <c r="H135" s="182" t="s">
        <v>390</v>
      </c>
      <c r="I135" s="182">
        <v>0.61304141400000012</v>
      </c>
      <c r="J135" s="182">
        <v>0.65986080599999997</v>
      </c>
      <c r="K135" s="182">
        <v>0.67888118399999997</v>
      </c>
      <c r="L135" s="182">
        <v>0.25747739388000002</v>
      </c>
      <c r="M135" s="182">
        <v>8.1685207980000012</v>
      </c>
      <c r="N135" s="182">
        <v>7.1692194000000001E-2</v>
      </c>
      <c r="O135" s="182">
        <v>1.4631060000000001E-2</v>
      </c>
      <c r="P135" s="182" t="s">
        <v>390</v>
      </c>
      <c r="Q135" s="182">
        <v>5.9987345999999997E-2</v>
      </c>
      <c r="R135" s="182">
        <v>1.463106E-3</v>
      </c>
      <c r="S135" s="182">
        <v>2.9262120000000003E-2</v>
      </c>
      <c r="T135" s="182" t="s">
        <v>390</v>
      </c>
      <c r="U135" s="182">
        <v>1.0241742000000002E-2</v>
      </c>
      <c r="V135" s="182">
        <v>2.5648248180000004</v>
      </c>
      <c r="W135" s="182">
        <v>1.463106</v>
      </c>
      <c r="X135" s="182">
        <v>0.34090369800000003</v>
      </c>
      <c r="Y135" s="182">
        <v>0.67741807799999998</v>
      </c>
      <c r="Z135" s="182">
        <v>0.83104420800000001</v>
      </c>
      <c r="AA135" s="182" t="s">
        <v>390</v>
      </c>
      <c r="AB135" s="183">
        <v>1.8493659839999999</v>
      </c>
      <c r="AC135" s="182" t="s">
        <v>390</v>
      </c>
      <c r="AD135" s="182" t="s">
        <v>391</v>
      </c>
      <c r="AE135" s="184"/>
      <c r="AF135" s="191" t="s">
        <v>391</v>
      </c>
      <c r="AG135" s="191" t="s">
        <v>391</v>
      </c>
      <c r="AH135" s="191" t="s">
        <v>391</v>
      </c>
      <c r="AI135" s="191" t="s">
        <v>391</v>
      </c>
      <c r="AJ135" s="191" t="s">
        <v>391</v>
      </c>
      <c r="AK135" s="186">
        <v>146.31059999999999</v>
      </c>
      <c r="AL135" s="160" t="s">
        <v>385</v>
      </c>
    </row>
    <row r="136" spans="1:38" s="2" customFormat="1" ht="24.75" customHeight="1" thickBot="1" x14ac:dyDescent="0.3">
      <c r="A136" s="120" t="s">
        <v>288</v>
      </c>
      <c r="B136" s="120" t="s">
        <v>313</v>
      </c>
      <c r="C136" s="121" t="s">
        <v>314</v>
      </c>
      <c r="D136" s="181"/>
      <c r="E136" s="182" t="s">
        <v>391</v>
      </c>
      <c r="F136" s="183">
        <v>5.6999999999999993E-3</v>
      </c>
      <c r="G136" s="182" t="s">
        <v>391</v>
      </c>
      <c r="H136" s="183">
        <v>1.6865109216</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4.0499999999999998E-3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0.40825036999999997</v>
      </c>
      <c r="J139" s="183">
        <v>0.40825036999999997</v>
      </c>
      <c r="K139" s="183">
        <v>0.40825036999999997</v>
      </c>
      <c r="L139" s="183" t="s">
        <v>390</v>
      </c>
      <c r="M139" s="183" t="s">
        <v>390</v>
      </c>
      <c r="N139" s="183">
        <v>1.1820699999999999E-3</v>
      </c>
      <c r="O139" s="183">
        <v>2.3778699999999998E-3</v>
      </c>
      <c r="P139" s="183">
        <v>2.3778699999999998E-3</v>
      </c>
      <c r="Q139" s="183">
        <v>3.7545499999999997E-3</v>
      </c>
      <c r="R139" s="183">
        <v>3.5873999999999997E-3</v>
      </c>
      <c r="S139" s="183">
        <v>8.3794100000000021E-3</v>
      </c>
      <c r="T139" s="183" t="s">
        <v>390</v>
      </c>
      <c r="U139" s="183" t="s">
        <v>390</v>
      </c>
      <c r="V139" s="183" t="s">
        <v>390</v>
      </c>
      <c r="W139" s="183">
        <v>4.1456179999999998</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550.06911249875634</v>
      </c>
      <c r="F141" s="19">
        <f t="shared" ref="F141:AD141" si="0">SUM(F14:F140)</f>
        <v>691.11843871833173</v>
      </c>
      <c r="G141" s="19">
        <f t="shared" si="0"/>
        <v>1302.4161135054319</v>
      </c>
      <c r="H141" s="19">
        <f t="shared" si="0"/>
        <v>106.11815814461471</v>
      </c>
      <c r="I141" s="19">
        <f t="shared" si="0"/>
        <v>240.6271411738872</v>
      </c>
      <c r="J141" s="19">
        <f t="shared" si="0"/>
        <v>324.37230907985804</v>
      </c>
      <c r="K141" s="19">
        <f t="shared" si="0"/>
        <v>464.29740851758362</v>
      </c>
      <c r="L141" s="19">
        <f t="shared" si="0"/>
        <v>16.849938496537792</v>
      </c>
      <c r="M141" s="19">
        <f t="shared" si="0"/>
        <v>2588.1237810360149</v>
      </c>
      <c r="N141" s="19">
        <f t="shared" si="0"/>
        <v>245.64193881318707</v>
      </c>
      <c r="O141" s="19">
        <f t="shared" si="0"/>
        <v>2.6800646165314443</v>
      </c>
      <c r="P141" s="19">
        <f t="shared" si="0"/>
        <v>4.0834877006756116</v>
      </c>
      <c r="Q141" s="19">
        <f t="shared" si="0"/>
        <v>33.392585923334408</v>
      </c>
      <c r="R141" s="19">
        <f>SUM(R14:R140)</f>
        <v>18.104933295590296</v>
      </c>
      <c r="S141" s="19">
        <f t="shared" si="0"/>
        <v>51.201616331925507</v>
      </c>
      <c r="T141" s="19">
        <f t="shared" si="0"/>
        <v>36.814895814483741</v>
      </c>
      <c r="U141" s="19">
        <f t="shared" si="0"/>
        <v>29.530640111308809</v>
      </c>
      <c r="V141" s="19">
        <f t="shared" si="0"/>
        <v>82.436726637760572</v>
      </c>
      <c r="W141" s="19">
        <f t="shared" si="0"/>
        <v>76.129866147937307</v>
      </c>
      <c r="X141" s="19">
        <f t="shared" si="0"/>
        <v>58.119091621580736</v>
      </c>
      <c r="Y141" s="19">
        <f t="shared" si="0"/>
        <v>62.847300126548092</v>
      </c>
      <c r="Z141" s="19">
        <f t="shared" si="0"/>
        <v>32.684342194385664</v>
      </c>
      <c r="AA141" s="19">
        <f t="shared" si="0"/>
        <v>29.423323614035915</v>
      </c>
      <c r="AB141" s="19">
        <f t="shared" si="0"/>
        <v>183.07548019885212</v>
      </c>
      <c r="AC141" s="19">
        <f t="shared" si="0"/>
        <v>303.13291981674229</v>
      </c>
      <c r="AD141" s="19">
        <f t="shared" si="0"/>
        <v>2.9728685137781139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550.06911249875634</v>
      </c>
      <c r="F152" s="13">
        <f t="shared" ref="F152:AD152" si="1">SUM(F$141, F$151, IF(AND(ISNUMBER(SEARCH($B$4,"AT|BE|CH|GB|IE|LT|LU|NL")),SUM(F$143:F$149)&gt;0),SUM(F$143:F$149)-SUM(F$27:F$33),0))</f>
        <v>691.11843871833173</v>
      </c>
      <c r="G152" s="13">
        <f t="shared" si="1"/>
        <v>1302.4161135054319</v>
      </c>
      <c r="H152" s="13">
        <f t="shared" si="1"/>
        <v>106.11815814461471</v>
      </c>
      <c r="I152" s="13">
        <f t="shared" si="1"/>
        <v>240.6271411738872</v>
      </c>
      <c r="J152" s="13">
        <f t="shared" si="1"/>
        <v>324.37230907985804</v>
      </c>
      <c r="K152" s="13">
        <f t="shared" si="1"/>
        <v>464.29740851758362</v>
      </c>
      <c r="L152" s="13">
        <f t="shared" si="1"/>
        <v>16.849938496537792</v>
      </c>
      <c r="M152" s="13">
        <f t="shared" si="1"/>
        <v>2588.1237810360149</v>
      </c>
      <c r="N152" s="13">
        <f t="shared" si="1"/>
        <v>245.64193881318707</v>
      </c>
      <c r="O152" s="13">
        <f t="shared" si="1"/>
        <v>2.6800646165314443</v>
      </c>
      <c r="P152" s="13">
        <f t="shared" si="1"/>
        <v>4.0834877006756116</v>
      </c>
      <c r="Q152" s="13">
        <f t="shared" si="1"/>
        <v>33.392585923334408</v>
      </c>
      <c r="R152" s="13">
        <f t="shared" si="1"/>
        <v>18.104933295590296</v>
      </c>
      <c r="S152" s="13">
        <f t="shared" si="1"/>
        <v>51.201616331925507</v>
      </c>
      <c r="T152" s="13">
        <f t="shared" si="1"/>
        <v>36.814895814483741</v>
      </c>
      <c r="U152" s="13">
        <f t="shared" si="1"/>
        <v>29.530640111308809</v>
      </c>
      <c r="V152" s="13">
        <f t="shared" si="1"/>
        <v>82.436726637760572</v>
      </c>
      <c r="W152" s="13">
        <f t="shared" si="1"/>
        <v>76.129866147937307</v>
      </c>
      <c r="X152" s="13">
        <f t="shared" si="1"/>
        <v>58.119091621580736</v>
      </c>
      <c r="Y152" s="13">
        <f t="shared" si="1"/>
        <v>62.847300126548092</v>
      </c>
      <c r="Z152" s="13">
        <f t="shared" si="1"/>
        <v>32.684342194385664</v>
      </c>
      <c r="AA152" s="13">
        <f t="shared" si="1"/>
        <v>29.423323614035915</v>
      </c>
      <c r="AB152" s="13">
        <f t="shared" si="1"/>
        <v>183.07548019885212</v>
      </c>
      <c r="AC152" s="13">
        <f t="shared" si="1"/>
        <v>303.13291981674229</v>
      </c>
      <c r="AD152" s="13">
        <f t="shared" si="1"/>
        <v>2.9728685137781139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550.06911249875634</v>
      </c>
      <c r="F154" s="13">
        <f>SUM(F$141, F$153, -1 * IF(OR($B$6=2005,$B$6&gt;=2020),SUM(F$99:F$122),0), IF(AND(ISNUMBER(SEARCH($B$4,"AT|BE|CH|GB|IE|LT|LU|NL")),SUM(F$143:F$149)&gt;0),SUM(F$143:F$149)-SUM(F$27:F$33),0))</f>
        <v>691.11843871833173</v>
      </c>
      <c r="G154" s="13">
        <f>SUM(G$141, G$153, IF(AND(ISNUMBER(SEARCH($B$4,"AT|BE|CH|GB|IE|LT|LU|NL")),SUM(G$143:G$149)&gt;0),SUM(G$143:G$149)-SUM(G$27:G$33),0))</f>
        <v>1302.4161135054319</v>
      </c>
      <c r="H154" s="13">
        <f>SUM(H$141, H$153, IF(AND(ISNUMBER(SEARCH($B$4,"AT|BE|CH|GB|IE|LT|LU|NL")),SUM(H$143:H$149)&gt;0),SUM(H$143:H$149)-SUM(H$27:H$33),0))</f>
        <v>106.11815814461471</v>
      </c>
      <c r="I154" s="13">
        <f t="shared" ref="I154:AD154" si="2">SUM(I$141, I$153, IF(AND(ISNUMBER(SEARCH($B$4,"AT|BE|CH|GB|IE|LT|LU|NL")),SUM(I$143:I$149)&gt;0),SUM(I$143:I$149)-SUM(I$27:I$33),0))</f>
        <v>240.6271411738872</v>
      </c>
      <c r="J154" s="13">
        <f t="shared" si="2"/>
        <v>324.37230907985804</v>
      </c>
      <c r="K154" s="13">
        <f t="shared" si="2"/>
        <v>464.29740851758362</v>
      </c>
      <c r="L154" s="13">
        <f t="shared" si="2"/>
        <v>16.849938496537792</v>
      </c>
      <c r="M154" s="13">
        <f t="shared" si="2"/>
        <v>2588.1237810360149</v>
      </c>
      <c r="N154" s="13">
        <f t="shared" si="2"/>
        <v>245.64193881318707</v>
      </c>
      <c r="O154" s="13">
        <f t="shared" si="2"/>
        <v>2.6800646165314443</v>
      </c>
      <c r="P154" s="13">
        <f t="shared" si="2"/>
        <v>4.0834877006756116</v>
      </c>
      <c r="Q154" s="13">
        <f t="shared" si="2"/>
        <v>33.392585923334408</v>
      </c>
      <c r="R154" s="13">
        <f t="shared" si="2"/>
        <v>18.104933295590296</v>
      </c>
      <c r="S154" s="13">
        <f t="shared" si="2"/>
        <v>51.201616331925507</v>
      </c>
      <c r="T154" s="13">
        <f t="shared" si="2"/>
        <v>36.814895814483741</v>
      </c>
      <c r="U154" s="13">
        <f t="shared" si="2"/>
        <v>29.530640111308809</v>
      </c>
      <c r="V154" s="13">
        <f t="shared" si="2"/>
        <v>82.436726637760572</v>
      </c>
      <c r="W154" s="13">
        <f t="shared" si="2"/>
        <v>76.129866147937307</v>
      </c>
      <c r="X154" s="13">
        <f t="shared" si="2"/>
        <v>58.119091621580736</v>
      </c>
      <c r="Y154" s="13">
        <f t="shared" si="2"/>
        <v>62.847300126548092</v>
      </c>
      <c r="Z154" s="13">
        <f t="shared" si="2"/>
        <v>32.684342194385664</v>
      </c>
      <c r="AA154" s="13">
        <f t="shared" si="2"/>
        <v>29.423323614035915</v>
      </c>
      <c r="AB154" s="13">
        <f t="shared" si="2"/>
        <v>183.07548019885212</v>
      </c>
      <c r="AC154" s="13">
        <f t="shared" si="2"/>
        <v>303.13291981674229</v>
      </c>
      <c r="AD154" s="13">
        <f t="shared" si="2"/>
        <v>2.9728685137781139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1.1685856721953716</v>
      </c>
      <c r="F157" s="22">
        <v>0.15978465071335352</v>
      </c>
      <c r="G157" s="22">
        <v>0.10158436932163425</v>
      </c>
      <c r="H157" s="22" t="s">
        <v>390</v>
      </c>
      <c r="I157" s="22">
        <v>2.1000873957219054E-2</v>
      </c>
      <c r="J157" s="22">
        <v>2.1000873957219054E-2</v>
      </c>
      <c r="K157" s="22">
        <v>2.1000873957219054E-2</v>
      </c>
      <c r="L157" s="22">
        <v>1.0080419499465145E-2</v>
      </c>
      <c r="M157" s="22">
        <v>7.4183883878122447</v>
      </c>
      <c r="N157" s="22">
        <v>18.537401710947893</v>
      </c>
      <c r="O157" s="22">
        <v>1.0653890453796509E-3</v>
      </c>
      <c r="P157" s="22">
        <v>6.624260240642426E-4</v>
      </c>
      <c r="Q157" s="22">
        <v>1.3356731931975204E-5</v>
      </c>
      <c r="R157" s="22">
        <v>3.5395783495296733E-3</v>
      </c>
      <c r="S157" s="22">
        <v>2.695184864587414E-3</v>
      </c>
      <c r="T157" s="22">
        <v>1.09074764673216E-3</v>
      </c>
      <c r="U157" s="22">
        <v>1.2725054594052384E-5</v>
      </c>
      <c r="V157" s="22">
        <v>0.21286752539770379</v>
      </c>
      <c r="W157" s="22" t="s">
        <v>390</v>
      </c>
      <c r="X157" s="22">
        <v>6.1928894941429898E-4</v>
      </c>
      <c r="Y157" s="22">
        <v>3.5801060845035786E-3</v>
      </c>
      <c r="Z157" s="22">
        <v>3.9674601880421087E-3</v>
      </c>
      <c r="AA157" s="22">
        <v>9.6169357661346358E-4</v>
      </c>
      <c r="AB157" s="22">
        <v>9.1285487985734489E-3</v>
      </c>
      <c r="AC157" s="22" t="s">
        <v>391</v>
      </c>
      <c r="AD157" s="22" t="s">
        <v>391</v>
      </c>
      <c r="AE157" s="59"/>
      <c r="AF157" s="22">
        <v>5298.8398465660894</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1994</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1994</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120.64076021987997</v>
      </c>
      <c r="F14" s="183">
        <v>7.3834544249999956</v>
      </c>
      <c r="G14" s="183">
        <v>804.05043236181746</v>
      </c>
      <c r="H14" s="183">
        <v>6.0000000000000002E-6</v>
      </c>
      <c r="I14" s="183">
        <v>20.464689862295177</v>
      </c>
      <c r="J14" s="183">
        <v>32.052431106556043</v>
      </c>
      <c r="K14" s="183">
        <v>44.624677360843407</v>
      </c>
      <c r="L14" s="183">
        <v>0.42979916322069472</v>
      </c>
      <c r="M14" s="183">
        <v>21.517691960133021</v>
      </c>
      <c r="N14" s="183">
        <v>4.4317260384028625</v>
      </c>
      <c r="O14" s="183">
        <v>0.27932894995067881</v>
      </c>
      <c r="P14" s="183">
        <v>1.4428674244015804</v>
      </c>
      <c r="Q14" s="183">
        <v>1.9591572048462937</v>
      </c>
      <c r="R14" s="183">
        <v>5.1921263815372738</v>
      </c>
      <c r="S14" s="183">
        <v>2.7916208317768514</v>
      </c>
      <c r="T14" s="183">
        <v>7.2417935684363597</v>
      </c>
      <c r="U14" s="183">
        <v>20.036772713805561</v>
      </c>
      <c r="V14" s="183">
        <v>7.2819950712606136</v>
      </c>
      <c r="W14" s="183">
        <v>4.0454116343875963</v>
      </c>
      <c r="X14" s="183">
        <v>8.2166421448746363E-3</v>
      </c>
      <c r="Y14" s="183">
        <v>1.3512040326691161E-2</v>
      </c>
      <c r="Z14" s="183">
        <v>1.2692837295086669E-2</v>
      </c>
      <c r="AA14" s="183">
        <v>1.0023563500447689E-2</v>
      </c>
      <c r="AB14" s="183">
        <v>4.4445083267100158E-2</v>
      </c>
      <c r="AC14" s="183">
        <v>3.4014074956342903</v>
      </c>
      <c r="AD14" s="183">
        <v>0.77003622572908625</v>
      </c>
      <c r="AE14" s="184"/>
      <c r="AF14" s="183">
        <v>14231.012618320483</v>
      </c>
      <c r="AG14" s="183">
        <v>504782.79237650475</v>
      </c>
      <c r="AH14" s="183">
        <v>25075.420722940791</v>
      </c>
      <c r="AI14" s="183">
        <v>520</v>
      </c>
      <c r="AJ14" s="183">
        <v>2394.7811066632671</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0.28699079899999996</v>
      </c>
      <c r="F15" s="183">
        <v>6.8441320000000002E-3</v>
      </c>
      <c r="G15" s="183">
        <v>0.30785191200000001</v>
      </c>
      <c r="H15" s="183" t="s">
        <v>390</v>
      </c>
      <c r="I15" s="183">
        <v>4.041575E-2</v>
      </c>
      <c r="J15" s="183">
        <v>4.041575E-2</v>
      </c>
      <c r="K15" s="183">
        <v>4.041575E-2</v>
      </c>
      <c r="L15" s="183">
        <v>1.7377707588341199E-3</v>
      </c>
      <c r="M15" s="183">
        <v>1.925905E-2</v>
      </c>
      <c r="N15" s="183">
        <v>2.6985903119100003E-3</v>
      </c>
      <c r="O15" s="183">
        <v>7.2957331762500005E-4</v>
      </c>
      <c r="P15" s="183">
        <v>3.8428205619600006E-4</v>
      </c>
      <c r="Q15" s="183">
        <v>2.4771925978799999E-3</v>
      </c>
      <c r="R15" s="183">
        <v>1.6510295430120002E-3</v>
      </c>
      <c r="S15" s="183">
        <v>3.1503992338811995E-3</v>
      </c>
      <c r="T15" s="183">
        <v>0.142867436036787</v>
      </c>
      <c r="U15" s="183">
        <v>1.2069784907999999E-3</v>
      </c>
      <c r="V15" s="183">
        <v>5.1176037787350005E-2</v>
      </c>
      <c r="W15" s="183">
        <v>2.3307647399999996E-3</v>
      </c>
      <c r="X15" s="183">
        <v>3.1560172507679993E-6</v>
      </c>
      <c r="Y15" s="183">
        <v>8.7461502359880015E-6</v>
      </c>
      <c r="Z15" s="183">
        <v>3.8375315440079996E-6</v>
      </c>
      <c r="AA15" s="183">
        <v>5.2442451485040003E-6</v>
      </c>
      <c r="AB15" s="183">
        <v>2.0983944179267999E-5</v>
      </c>
      <c r="AC15" s="183">
        <v>5.7472605960000006E-6</v>
      </c>
      <c r="AD15" s="183">
        <v>1.8638714843494917E-3</v>
      </c>
      <c r="AE15" s="184"/>
      <c r="AF15" s="183">
        <v>559.10715599999992</v>
      </c>
      <c r="AG15" s="186" t="s">
        <v>391</v>
      </c>
      <c r="AH15" s="183">
        <v>1952.6046999999999</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24.612664348000003</v>
      </c>
      <c r="F16" s="183">
        <v>4.0474530120000001</v>
      </c>
      <c r="G16" s="183">
        <v>17.979408374999998</v>
      </c>
      <c r="H16" s="183">
        <v>0.25959100000000002</v>
      </c>
      <c r="I16" s="183">
        <v>4.4648112089999996</v>
      </c>
      <c r="J16" s="183">
        <v>7.1602199830000011</v>
      </c>
      <c r="K16" s="183">
        <v>11.232183156000001</v>
      </c>
      <c r="L16" s="183">
        <v>4.5930187270650624E-2</v>
      </c>
      <c r="M16" s="183">
        <v>6.401259647999999</v>
      </c>
      <c r="N16" s="183">
        <v>9.9529773311120381E-2</v>
      </c>
      <c r="O16" s="183">
        <v>8.9629344541327927E-3</v>
      </c>
      <c r="P16" s="183">
        <v>7.5294420516866592E-2</v>
      </c>
      <c r="Q16" s="183">
        <v>2.902356087897124E-2</v>
      </c>
      <c r="R16" s="183">
        <v>0.22645479146022326</v>
      </c>
      <c r="S16" s="183">
        <v>4.5445389886738678E-2</v>
      </c>
      <c r="T16" s="183">
        <v>0.11298599575575401</v>
      </c>
      <c r="U16" s="183">
        <v>1.0334760382950201</v>
      </c>
      <c r="V16" s="183">
        <v>0.40408980193074207</v>
      </c>
      <c r="W16" s="183">
        <v>8.0328458087929641E-2</v>
      </c>
      <c r="X16" s="183">
        <v>6.0338908740000002E-2</v>
      </c>
      <c r="Y16" s="183">
        <v>4.0290908679999999E-3</v>
      </c>
      <c r="Z16" s="183">
        <v>3.6366879560000001E-3</v>
      </c>
      <c r="AA16" s="183">
        <v>3.6366879560000001E-3</v>
      </c>
      <c r="AB16" s="183">
        <v>7.1641375520000009E-2</v>
      </c>
      <c r="AC16" s="183">
        <v>0.16631591336565457</v>
      </c>
      <c r="AD16" s="183">
        <v>2.4001150339371682E-2</v>
      </c>
      <c r="AE16" s="184"/>
      <c r="AF16" s="183" t="s">
        <v>391</v>
      </c>
      <c r="AG16" s="186">
        <v>24821.855194186595</v>
      </c>
      <c r="AH16" s="183">
        <v>9375.8768619999973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20.06449276</v>
      </c>
      <c r="F17" s="183">
        <v>3.689877783</v>
      </c>
      <c r="G17" s="183">
        <v>34.475909442000003</v>
      </c>
      <c r="H17" s="183">
        <v>0.11205000000000001</v>
      </c>
      <c r="I17" s="183">
        <v>9.7422609039999983</v>
      </c>
      <c r="J17" s="183">
        <v>15.215883702000001</v>
      </c>
      <c r="K17" s="183">
        <v>21.129127959999998</v>
      </c>
      <c r="L17" s="183">
        <v>0.15880252618294927</v>
      </c>
      <c r="M17" s="183">
        <v>216.74588113550007</v>
      </c>
      <c r="N17" s="183">
        <v>51.509492532471732</v>
      </c>
      <c r="O17" s="183">
        <v>0.41206322061821821</v>
      </c>
      <c r="P17" s="183">
        <v>0.26707206028821234</v>
      </c>
      <c r="Q17" s="183">
        <v>0.19637526162015428</v>
      </c>
      <c r="R17" s="183">
        <v>1.1573637557833765</v>
      </c>
      <c r="S17" s="183">
        <v>5.1464251931906615</v>
      </c>
      <c r="T17" s="183">
        <v>0.94560998323918544</v>
      </c>
      <c r="U17" s="183">
        <v>0.80153389702186473</v>
      </c>
      <c r="V17" s="183">
        <v>17.900570797795641</v>
      </c>
      <c r="W17" s="183">
        <v>47.536638300389647</v>
      </c>
      <c r="X17" s="183">
        <v>1.5577250211808509E-2</v>
      </c>
      <c r="Y17" s="183">
        <v>0.15360486962300449</v>
      </c>
      <c r="Z17" s="183">
        <v>4.5737705806612822E-2</v>
      </c>
      <c r="AA17" s="183">
        <v>5.2402834234479792E-2</v>
      </c>
      <c r="AB17" s="183">
        <v>0.26732265987590564</v>
      </c>
      <c r="AC17" s="183">
        <v>0.38461568401452906</v>
      </c>
      <c r="AD17" s="183">
        <v>0.77922725172651108</v>
      </c>
      <c r="AE17" s="184"/>
      <c r="AF17" s="183">
        <v>7559.2382017383597</v>
      </c>
      <c r="AG17" s="186">
        <v>82912.066834824378</v>
      </c>
      <c r="AH17" s="183">
        <v>44201.459890398328</v>
      </c>
      <c r="AI17" s="186" t="s">
        <v>391</v>
      </c>
      <c r="AJ17" s="186" t="s">
        <v>391</v>
      </c>
      <c r="AK17" s="185" t="s">
        <v>391</v>
      </c>
      <c r="AL17" s="160" t="s">
        <v>49</v>
      </c>
    </row>
    <row r="18" spans="1:39" s="2" customFormat="1" ht="24.75" customHeight="1" thickBot="1" x14ac:dyDescent="0.3">
      <c r="A18" s="120" t="s">
        <v>53</v>
      </c>
      <c r="B18" s="120" t="s">
        <v>60</v>
      </c>
      <c r="C18" s="121" t="s">
        <v>61</v>
      </c>
      <c r="D18" s="181"/>
      <c r="E18" s="182">
        <v>0.34973581999999998</v>
      </c>
      <c r="F18" s="182">
        <v>0.55657198299999999</v>
      </c>
      <c r="G18" s="182">
        <v>0.49232509300000005</v>
      </c>
      <c r="H18" s="182" t="s">
        <v>391</v>
      </c>
      <c r="I18" s="182">
        <v>8.482900699999997E-2</v>
      </c>
      <c r="J18" s="182">
        <v>0.14717996700000002</v>
      </c>
      <c r="K18" s="182">
        <v>0.30490868599999998</v>
      </c>
      <c r="L18" s="182">
        <v>3.8936395976548275E-3</v>
      </c>
      <c r="M18" s="182">
        <v>0.13110656000000001</v>
      </c>
      <c r="N18" s="182">
        <v>1.3266442629036E-2</v>
      </c>
      <c r="O18" s="182">
        <v>7.61319846795E-4</v>
      </c>
      <c r="P18" s="182">
        <v>1.6953916678271001E-3</v>
      </c>
      <c r="Q18" s="182">
        <v>1.3003960533587997E-2</v>
      </c>
      <c r="R18" s="182">
        <v>9.2471127804190038E-3</v>
      </c>
      <c r="S18" s="182">
        <v>1.4768891428847396E-2</v>
      </c>
      <c r="T18" s="182">
        <v>6.0348885978089011E-2</v>
      </c>
      <c r="U18" s="182">
        <v>1.579311577866E-3</v>
      </c>
      <c r="V18" s="182">
        <v>4.0507297227829989E-2</v>
      </c>
      <c r="W18" s="182">
        <v>3.6120585898500005E-3</v>
      </c>
      <c r="X18" s="182">
        <v>6.0246859749611794E-5</v>
      </c>
      <c r="Y18" s="182">
        <v>9.889323642269627E-5</v>
      </c>
      <c r="Z18" s="182">
        <v>9.6325255756760778E-5</v>
      </c>
      <c r="AA18" s="182">
        <v>7.4875026043080389E-5</v>
      </c>
      <c r="AB18" s="183">
        <v>3.3034037797214933E-4</v>
      </c>
      <c r="AC18" s="182">
        <v>2.0354255882119999E-3</v>
      </c>
      <c r="AD18" s="182">
        <v>2.5322410632717266E-3</v>
      </c>
      <c r="AE18" s="184"/>
      <c r="AF18" s="186">
        <v>328.08344310000001</v>
      </c>
      <c r="AG18" s="186">
        <v>409.806082</v>
      </c>
      <c r="AH18" s="186">
        <v>1748.5201060000002</v>
      </c>
      <c r="AI18" s="186" t="s">
        <v>391</v>
      </c>
      <c r="AJ18" s="186" t="s">
        <v>391</v>
      </c>
      <c r="AK18" s="185" t="s">
        <v>391</v>
      </c>
      <c r="AL18" s="160" t="s">
        <v>49</v>
      </c>
    </row>
    <row r="19" spans="1:39" s="2" customFormat="1" ht="24.75" customHeight="1" thickBot="1" x14ac:dyDescent="0.3">
      <c r="A19" s="120" t="s">
        <v>53</v>
      </c>
      <c r="B19" s="120" t="s">
        <v>62</v>
      </c>
      <c r="C19" s="121" t="s">
        <v>63</v>
      </c>
      <c r="D19" s="181"/>
      <c r="E19" s="182">
        <v>20.865588396000003</v>
      </c>
      <c r="F19" s="183">
        <v>0.52229230599999976</v>
      </c>
      <c r="G19" s="183">
        <v>71.610723977999982</v>
      </c>
      <c r="H19" s="183" t="s">
        <v>391</v>
      </c>
      <c r="I19" s="183">
        <v>7.4972133129999978</v>
      </c>
      <c r="J19" s="183">
        <v>14.623388941999997</v>
      </c>
      <c r="K19" s="183">
        <v>35.664779486999997</v>
      </c>
      <c r="L19" s="183">
        <v>6.2390078127708075E-2</v>
      </c>
      <c r="M19" s="183">
        <v>2.4253237839999997</v>
      </c>
      <c r="N19" s="183">
        <v>0.34567009623214912</v>
      </c>
      <c r="O19" s="183">
        <v>2.3566962159210256E-2</v>
      </c>
      <c r="P19" s="183">
        <v>0.13085788438418461</v>
      </c>
      <c r="Q19" s="183">
        <v>0.29364857249889426</v>
      </c>
      <c r="R19" s="183">
        <v>0.63349026602369229</v>
      </c>
      <c r="S19" s="183">
        <v>0.3475005412111784</v>
      </c>
      <c r="T19" s="183">
        <v>2.851166310457852</v>
      </c>
      <c r="U19" s="183">
        <v>2.3541676067606332</v>
      </c>
      <c r="V19" s="183">
        <v>1.3771343190806871</v>
      </c>
      <c r="W19" s="183">
        <v>0.36788156721631837</v>
      </c>
      <c r="X19" s="183">
        <v>1.2757608116759458E-3</v>
      </c>
      <c r="Y19" s="183">
        <v>2.0962254902476343E-3</v>
      </c>
      <c r="Z19" s="183">
        <v>1.997635229743141E-3</v>
      </c>
      <c r="AA19" s="183">
        <v>1.593180728530141E-3</v>
      </c>
      <c r="AB19" s="183">
        <v>6.9628022601968586E-3</v>
      </c>
      <c r="AC19" s="183">
        <v>0.36932038890509494</v>
      </c>
      <c r="AD19" s="183">
        <v>0.10004066808804289</v>
      </c>
      <c r="AE19" s="184"/>
      <c r="AF19" s="183">
        <v>9208.5992356664738</v>
      </c>
      <c r="AG19" s="186">
        <v>55172.497642379065</v>
      </c>
      <c r="AH19" s="183">
        <v>30962.314085721409</v>
      </c>
      <c r="AI19" s="183" t="s">
        <v>391</v>
      </c>
      <c r="AJ19" s="186" t="s">
        <v>391</v>
      </c>
      <c r="AK19" s="185" t="s">
        <v>391</v>
      </c>
      <c r="AL19" s="160" t="s">
        <v>49</v>
      </c>
    </row>
    <row r="20" spans="1:39" s="2" customFormat="1" ht="24.75" customHeight="1" thickBot="1" x14ac:dyDescent="0.3">
      <c r="A20" s="120" t="s">
        <v>53</v>
      </c>
      <c r="B20" s="120" t="s">
        <v>64</v>
      </c>
      <c r="C20" s="121" t="s">
        <v>65</v>
      </c>
      <c r="D20" s="181"/>
      <c r="E20" s="182">
        <v>7.4174597009999923</v>
      </c>
      <c r="F20" s="183">
        <v>0.74004732900000014</v>
      </c>
      <c r="G20" s="183">
        <v>14.889606179000006</v>
      </c>
      <c r="H20" s="183">
        <v>2.2586280881499392E-5</v>
      </c>
      <c r="I20" s="183">
        <v>0.86060198399999988</v>
      </c>
      <c r="J20" s="183">
        <v>1.4615615919999987</v>
      </c>
      <c r="K20" s="183">
        <v>2.6579191769999997</v>
      </c>
      <c r="L20" s="183">
        <v>3.9213639901630432E-2</v>
      </c>
      <c r="M20" s="183">
        <v>1.4042838750000011</v>
      </c>
      <c r="N20" s="183">
        <v>0.22561047322476135</v>
      </c>
      <c r="O20" s="183">
        <v>1.1421603326027954E-2</v>
      </c>
      <c r="P20" s="183">
        <v>3.621077236316423E-2</v>
      </c>
      <c r="Q20" s="183">
        <v>0.20841222102036669</v>
      </c>
      <c r="R20" s="183">
        <v>0.19490980938786021</v>
      </c>
      <c r="S20" s="183">
        <v>0.24346766683985346</v>
      </c>
      <c r="T20" s="183">
        <v>0.82070935389741162</v>
      </c>
      <c r="U20" s="183">
        <v>0.3093304277135131</v>
      </c>
      <c r="V20" s="183">
        <v>0.52265878564658208</v>
      </c>
      <c r="W20" s="183">
        <v>7.772372194685101E-2</v>
      </c>
      <c r="X20" s="183">
        <v>1.165267383595776E-3</v>
      </c>
      <c r="Y20" s="183">
        <v>1.9842730076745059E-3</v>
      </c>
      <c r="Z20" s="183">
        <v>1.7423561255102619E-3</v>
      </c>
      <c r="AA20" s="183">
        <v>1.334455737581806E-3</v>
      </c>
      <c r="AB20" s="183">
        <v>6.2263522543623507E-3</v>
      </c>
      <c r="AC20" s="183">
        <v>7.8537463292822088E-2</v>
      </c>
      <c r="AD20" s="183">
        <v>3.8985930506469937E-2</v>
      </c>
      <c r="AE20" s="184"/>
      <c r="AF20" s="183">
        <v>3133.5756429999997</v>
      </c>
      <c r="AG20" s="186">
        <v>10809.373344378841</v>
      </c>
      <c r="AH20" s="183">
        <v>2113.517644</v>
      </c>
      <c r="AI20" s="183">
        <v>9375.081569518883</v>
      </c>
      <c r="AJ20" s="186" t="s">
        <v>391</v>
      </c>
      <c r="AK20" s="185" t="s">
        <v>391</v>
      </c>
      <c r="AL20" s="160" t="s">
        <v>49</v>
      </c>
    </row>
    <row r="21" spans="1:39" s="2" customFormat="1" ht="24.75" customHeight="1" thickBot="1" x14ac:dyDescent="0.3">
      <c r="A21" s="120" t="s">
        <v>53</v>
      </c>
      <c r="B21" s="120" t="s">
        <v>66</v>
      </c>
      <c r="C21" s="121" t="s">
        <v>67</v>
      </c>
      <c r="D21" s="181"/>
      <c r="E21" s="182">
        <v>4.4885236910000055</v>
      </c>
      <c r="F21" s="183">
        <v>0.87150292799999884</v>
      </c>
      <c r="G21" s="183">
        <v>14.102480930000013</v>
      </c>
      <c r="H21" s="183">
        <v>1.1135999999999998E-5</v>
      </c>
      <c r="I21" s="183">
        <v>1.577571473000001</v>
      </c>
      <c r="J21" s="183">
        <v>3.0539363679999907</v>
      </c>
      <c r="K21" s="183">
        <v>8.2139160080000195</v>
      </c>
      <c r="L21" s="183">
        <v>0.12947374920599233</v>
      </c>
      <c r="M21" s="183">
        <v>3.0929911209999994</v>
      </c>
      <c r="N21" s="183">
        <v>0.47312903858269456</v>
      </c>
      <c r="O21" s="183">
        <v>1.8510119477430372E-2</v>
      </c>
      <c r="P21" s="183">
        <v>4.2326296147954856E-2</v>
      </c>
      <c r="Q21" s="183">
        <v>0.47265946907120826</v>
      </c>
      <c r="R21" s="183">
        <v>0.33427314056553509</v>
      </c>
      <c r="S21" s="183">
        <v>0.53907793161838435</v>
      </c>
      <c r="T21" s="183">
        <v>1.3427287350390091</v>
      </c>
      <c r="U21" s="183">
        <v>0.14846045520162976</v>
      </c>
      <c r="V21" s="183">
        <v>0.83525403500657691</v>
      </c>
      <c r="W21" s="183">
        <v>9.2929517757110267E-2</v>
      </c>
      <c r="X21" s="183">
        <v>2.340728094495989E-3</v>
      </c>
      <c r="Y21" s="183">
        <v>3.8142231917124374E-3</v>
      </c>
      <c r="Z21" s="183">
        <v>3.7689445984164815E-3</v>
      </c>
      <c r="AA21" s="183">
        <v>2.9190029028185035E-3</v>
      </c>
      <c r="AB21" s="183">
        <v>1.2842898787443395E-2</v>
      </c>
      <c r="AC21" s="183">
        <v>7.6438891592139166E-2</v>
      </c>
      <c r="AD21" s="183">
        <v>6.6025783439554855E-2</v>
      </c>
      <c r="AE21" s="184"/>
      <c r="AF21" s="183">
        <v>3361.8089084581475</v>
      </c>
      <c r="AG21" s="183">
        <v>11418.691252956998</v>
      </c>
      <c r="AH21" s="183">
        <v>10304.170111200005</v>
      </c>
      <c r="AI21" s="183">
        <v>1.3919999999999999</v>
      </c>
      <c r="AJ21" s="186" t="s">
        <v>391</v>
      </c>
      <c r="AK21" s="185" t="s">
        <v>391</v>
      </c>
      <c r="AL21" s="160" t="s">
        <v>49</v>
      </c>
    </row>
    <row r="22" spans="1:39" s="2" customFormat="1" ht="24.75" customHeight="1" thickBot="1" x14ac:dyDescent="0.3">
      <c r="A22" s="120" t="s">
        <v>53</v>
      </c>
      <c r="B22" s="123" t="s">
        <v>68</v>
      </c>
      <c r="C22" s="121" t="s">
        <v>69</v>
      </c>
      <c r="D22" s="181"/>
      <c r="E22" s="182">
        <v>14.848530286000008</v>
      </c>
      <c r="F22" s="183">
        <v>1.0545749429999987</v>
      </c>
      <c r="G22" s="183">
        <v>14.601074701000012</v>
      </c>
      <c r="H22" s="183">
        <v>7.208E-3</v>
      </c>
      <c r="I22" s="183">
        <v>3.3317519820000014</v>
      </c>
      <c r="J22" s="183">
        <v>5.5639952940000059</v>
      </c>
      <c r="K22" s="183">
        <v>10.200220280000009</v>
      </c>
      <c r="L22" s="183">
        <v>0.12464532564429279</v>
      </c>
      <c r="M22" s="183">
        <v>11.964041585999997</v>
      </c>
      <c r="N22" s="183">
        <v>0.73651736931883161</v>
      </c>
      <c r="O22" s="183">
        <v>6.9102266045243124E-2</v>
      </c>
      <c r="P22" s="183">
        <v>0.2051546891972989</v>
      </c>
      <c r="Q22" s="183">
        <v>0.57412096003719282</v>
      </c>
      <c r="R22" s="183">
        <v>0.35230866936243221</v>
      </c>
      <c r="S22" s="183">
        <v>0.78202097267460857</v>
      </c>
      <c r="T22" s="183">
        <v>1.3043825721875359</v>
      </c>
      <c r="U22" s="183">
        <v>0.14589961350200173</v>
      </c>
      <c r="V22" s="183">
        <v>2.246024984896962</v>
      </c>
      <c r="W22" s="183">
        <v>0.90686503060840173</v>
      </c>
      <c r="X22" s="183">
        <v>4.8728005222885007E-3</v>
      </c>
      <c r="Y22" s="183">
        <v>7.8410379321384015E-3</v>
      </c>
      <c r="Z22" s="183">
        <v>4.7971929654536741E-3</v>
      </c>
      <c r="AA22" s="183">
        <v>3.7493832134261563E-3</v>
      </c>
      <c r="AB22" s="183">
        <v>2.1260414633306728E-2</v>
      </c>
      <c r="AC22" s="183">
        <v>7.0034593824792241E-2</v>
      </c>
      <c r="AD22" s="183">
        <v>6.2043187111094363E-2</v>
      </c>
      <c r="AE22" s="184"/>
      <c r="AF22" s="183">
        <v>12126.397372831891</v>
      </c>
      <c r="AG22" s="183">
        <v>15643.068070426578</v>
      </c>
      <c r="AH22" s="183">
        <v>26637.605399499997</v>
      </c>
      <c r="AI22" s="183">
        <v>274.56096000000002</v>
      </c>
      <c r="AJ22" s="183" t="s">
        <v>391</v>
      </c>
      <c r="AK22" s="185" t="s">
        <v>391</v>
      </c>
      <c r="AL22" s="160" t="s">
        <v>49</v>
      </c>
    </row>
    <row r="23" spans="1:39" s="2" customFormat="1" ht="24.75" customHeight="1" thickBot="1" x14ac:dyDescent="0.3">
      <c r="A23" s="120" t="s">
        <v>70</v>
      </c>
      <c r="B23" s="123" t="s">
        <v>393</v>
      </c>
      <c r="C23" s="121" t="s">
        <v>394</v>
      </c>
      <c r="E23" s="183">
        <v>2.0252948888888889</v>
      </c>
      <c r="F23" s="183">
        <v>0.34281577777777783</v>
      </c>
      <c r="G23" s="183">
        <v>0.159</v>
      </c>
      <c r="H23" s="183">
        <v>3.945555555555556E-4</v>
      </c>
      <c r="I23" s="183">
        <v>0.21263600000000002</v>
      </c>
      <c r="J23" s="183">
        <v>0.21263600000000002</v>
      </c>
      <c r="K23" s="183">
        <v>0.21263600000000002</v>
      </c>
      <c r="L23" s="183">
        <v>0.11688855555555555</v>
      </c>
      <c r="M23" s="183">
        <v>0.93917177777777761</v>
      </c>
      <c r="N23" s="183">
        <v>1.9875000000000002E-5</v>
      </c>
      <c r="O23" s="183">
        <v>5.2999999999999998E-4</v>
      </c>
      <c r="P23" s="183">
        <v>2.809E-4</v>
      </c>
      <c r="Q23" s="183">
        <v>5.3000000000000009E-6</v>
      </c>
      <c r="R23" s="183">
        <v>2.65E-3</v>
      </c>
      <c r="S23" s="183">
        <v>9.01E-2</v>
      </c>
      <c r="T23" s="183">
        <v>3.7100000000000002E-3</v>
      </c>
      <c r="U23" s="183">
        <v>5.2999999999999998E-4</v>
      </c>
      <c r="V23" s="183">
        <v>5.2999999999999999E-2</v>
      </c>
      <c r="W23" s="183" t="s">
        <v>390</v>
      </c>
      <c r="X23" s="183">
        <v>1.5900000000000001E-3</v>
      </c>
      <c r="Y23" s="183">
        <v>2.65E-3</v>
      </c>
      <c r="Z23" s="183">
        <v>1.8231999999999999E-3</v>
      </c>
      <c r="AA23" s="183">
        <v>1.1236E-3</v>
      </c>
      <c r="AB23" s="183">
        <v>7.1867999999999993E-3</v>
      </c>
      <c r="AC23" s="183" t="s">
        <v>391</v>
      </c>
      <c r="AD23" s="183" t="s">
        <v>391</v>
      </c>
      <c r="AE23" s="184"/>
      <c r="AF23" s="183">
        <v>2253.4010000000003</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14.239339982000027</v>
      </c>
      <c r="F24" s="182">
        <v>3.459351103000007</v>
      </c>
      <c r="G24" s="182">
        <v>42.197095176999781</v>
      </c>
      <c r="H24" s="183">
        <v>6.3199999999999997E-4</v>
      </c>
      <c r="I24" s="182">
        <v>7.4130847110000211</v>
      </c>
      <c r="J24" s="182">
        <v>12.089018144000061</v>
      </c>
      <c r="K24" s="182">
        <v>23.161232490999978</v>
      </c>
      <c r="L24" s="182">
        <v>0.42204977212189621</v>
      </c>
      <c r="M24" s="182">
        <v>8.3149590370000031</v>
      </c>
      <c r="N24" s="182">
        <v>1.606688879117832</v>
      </c>
      <c r="O24" s="182">
        <v>8.1993136221317806E-2</v>
      </c>
      <c r="P24" s="182">
        <v>0.11739789586437695</v>
      </c>
      <c r="Q24" s="182">
        <v>1.5558928937213701</v>
      </c>
      <c r="R24" s="182">
        <v>1.1172507047225333</v>
      </c>
      <c r="S24" s="182">
        <v>1.7964858245295163</v>
      </c>
      <c r="T24" s="182">
        <v>3.7601674279435713</v>
      </c>
      <c r="U24" s="182">
        <v>0.41087297541867823</v>
      </c>
      <c r="V24" s="182">
        <v>3.3230135760349366</v>
      </c>
      <c r="W24" s="182">
        <v>0.46956506725207198</v>
      </c>
      <c r="X24" s="182">
        <v>2.9362829193816539E-2</v>
      </c>
      <c r="Y24" s="182">
        <v>4.7218617157923394E-2</v>
      </c>
      <c r="Z24" s="182">
        <v>2.3418572391573713E-2</v>
      </c>
      <c r="AA24" s="182">
        <v>1.8397443328438259E-2</v>
      </c>
      <c r="AB24" s="183">
        <v>0.11839746207175179</v>
      </c>
      <c r="AC24" s="182">
        <v>0.24629009425682996</v>
      </c>
      <c r="AD24" s="182">
        <v>0.19326060245174759</v>
      </c>
      <c r="AE24" s="184"/>
      <c r="AF24" s="183">
        <v>8691.1401758327247</v>
      </c>
      <c r="AG24" s="186">
        <v>36970.812892074609</v>
      </c>
      <c r="AH24" s="183">
        <v>19009.945315200042</v>
      </c>
      <c r="AI24" s="183">
        <v>2751.0250733274656</v>
      </c>
      <c r="AJ24" s="186" t="s">
        <v>391</v>
      </c>
      <c r="AK24" s="185" t="s">
        <v>391</v>
      </c>
      <c r="AL24" s="160" t="s">
        <v>49</v>
      </c>
    </row>
    <row r="25" spans="1:39" s="2" customFormat="1" ht="24.75" customHeight="1" thickBot="1" x14ac:dyDescent="0.3">
      <c r="A25" s="120" t="s">
        <v>73</v>
      </c>
      <c r="B25" s="123" t="s">
        <v>74</v>
      </c>
      <c r="C25" s="125" t="s">
        <v>75</v>
      </c>
      <c r="D25" s="181"/>
      <c r="E25" s="182">
        <v>0.26230263079044969</v>
      </c>
      <c r="F25" s="182">
        <v>5.0159720787060852E-2</v>
      </c>
      <c r="G25" s="182">
        <v>2.078331587951357E-2</v>
      </c>
      <c r="H25" s="182" t="s">
        <v>390</v>
      </c>
      <c r="I25" s="182">
        <v>2.7596749630047733E-3</v>
      </c>
      <c r="J25" s="182">
        <v>2.7596749630047733E-3</v>
      </c>
      <c r="K25" s="182">
        <v>2.7596749630047733E-3</v>
      </c>
      <c r="L25" s="182">
        <v>1.3246439822422911E-3</v>
      </c>
      <c r="M25" s="182">
        <v>0.81703249914576426</v>
      </c>
      <c r="N25" s="182">
        <v>1.7185871287444414</v>
      </c>
      <c r="O25" s="182">
        <v>2.1648563604702062E-4</v>
      </c>
      <c r="P25" s="182">
        <v>1.3312397839513796E-4</v>
      </c>
      <c r="Q25" s="182">
        <v>2.5913294845911238E-6</v>
      </c>
      <c r="R25" s="182">
        <v>7.3406275685981241E-4</v>
      </c>
      <c r="S25" s="182">
        <v>5.3671239786874344E-4</v>
      </c>
      <c r="T25" s="182">
        <v>2.2018964888544012E-4</v>
      </c>
      <c r="U25" s="182">
        <v>2.532767202810685E-6</v>
      </c>
      <c r="V25" s="182">
        <v>4.3250571225072539E-2</v>
      </c>
      <c r="W25" s="182" t="s">
        <v>390</v>
      </c>
      <c r="X25" s="182">
        <v>1.2641870009966433E-4</v>
      </c>
      <c r="Y25" s="182">
        <v>7.4864435314959542E-4</v>
      </c>
      <c r="Z25" s="182">
        <v>8.3326499689137089E-4</v>
      </c>
      <c r="AA25" s="182">
        <v>1.9604781157919385E-4</v>
      </c>
      <c r="AB25" s="183">
        <v>1.9043758617198244E-3</v>
      </c>
      <c r="AC25" s="183" t="s">
        <v>391</v>
      </c>
      <c r="AD25" s="183" t="s">
        <v>391</v>
      </c>
      <c r="AE25" s="184"/>
      <c r="AF25" s="183">
        <v>1084.3687612664173</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43.83455383476911</v>
      </c>
      <c r="F27" s="183">
        <v>44.900672465286164</v>
      </c>
      <c r="G27" s="183">
        <v>2.1996797221455466</v>
      </c>
      <c r="H27" s="183">
        <v>0.32611845802250411</v>
      </c>
      <c r="I27" s="183">
        <v>1.0301234259079317</v>
      </c>
      <c r="J27" s="183">
        <v>1.0301234259079317</v>
      </c>
      <c r="K27" s="183">
        <v>1.0301234259079317</v>
      </c>
      <c r="L27" s="183">
        <v>0.44744481941368097</v>
      </c>
      <c r="M27" s="183">
        <v>446.27641409475422</v>
      </c>
      <c r="N27" s="183">
        <v>142.70418063297953</v>
      </c>
      <c r="O27" s="183">
        <v>2.9833422038630592E-4</v>
      </c>
      <c r="P27" s="183">
        <v>1.3785420939473049E-2</v>
      </c>
      <c r="Q27" s="183">
        <v>4.5396438940080859E-4</v>
      </c>
      <c r="R27" s="183">
        <v>1.1187795235682569E-2</v>
      </c>
      <c r="S27" s="183">
        <v>7.8952597229989194E-3</v>
      </c>
      <c r="T27" s="183">
        <v>3.3338976521222678E-3</v>
      </c>
      <c r="U27" s="183">
        <v>3.1126033802900566E-4</v>
      </c>
      <c r="V27" s="183">
        <v>5.1745739304066965E-2</v>
      </c>
      <c r="W27" s="183">
        <v>0.80579449999999997</v>
      </c>
      <c r="X27" s="183">
        <v>1.78442748219E-2</v>
      </c>
      <c r="Y27" s="183">
        <v>2.6310301802400002E-2</v>
      </c>
      <c r="Z27" s="183">
        <v>1.3350133855599999E-2</v>
      </c>
      <c r="AA27" s="183">
        <v>2.7752681122800001E-2</v>
      </c>
      <c r="AB27" s="183">
        <v>8.5257391602700003E-2</v>
      </c>
      <c r="AC27" s="183">
        <v>8.0579480000000003E-4</v>
      </c>
      <c r="AD27" s="183">
        <v>1.6667719999999999E-4</v>
      </c>
      <c r="AE27" s="184"/>
      <c r="AF27" s="183">
        <v>73103.634244890898</v>
      </c>
      <c r="AG27" s="186" t="s">
        <v>391</v>
      </c>
      <c r="AH27" s="183" t="s">
        <v>391</v>
      </c>
      <c r="AI27" s="183">
        <v>57.7404021535</v>
      </c>
      <c r="AJ27" s="186" t="s">
        <v>391</v>
      </c>
      <c r="AK27" s="185" t="s">
        <v>391</v>
      </c>
      <c r="AL27" s="160" t="s">
        <v>49</v>
      </c>
    </row>
    <row r="28" spans="1:39" s="2" customFormat="1" ht="24.75" customHeight="1" thickBot="1" x14ac:dyDescent="0.3">
      <c r="A28" s="120" t="s">
        <v>78</v>
      </c>
      <c r="B28" s="120" t="s">
        <v>81</v>
      </c>
      <c r="C28" s="121" t="s">
        <v>82</v>
      </c>
      <c r="D28" s="181"/>
      <c r="E28" s="182">
        <v>3.0787734792159913</v>
      </c>
      <c r="F28" s="183">
        <v>0.72897403829791185</v>
      </c>
      <c r="G28" s="183">
        <v>0.41312291030149467</v>
      </c>
      <c r="H28" s="183">
        <v>2.2231278318013706E-2</v>
      </c>
      <c r="I28" s="183">
        <v>0.44337506071630955</v>
      </c>
      <c r="J28" s="183">
        <v>0.44337506071630955</v>
      </c>
      <c r="K28" s="183">
        <v>0.44337506071630955</v>
      </c>
      <c r="L28" s="183">
        <v>0.20789443551033657</v>
      </c>
      <c r="M28" s="183">
        <v>7.9559324925102199</v>
      </c>
      <c r="N28" s="183">
        <v>5.7927344340369409</v>
      </c>
      <c r="O28" s="183">
        <v>1.7540321720683468E-5</v>
      </c>
      <c r="P28" s="183">
        <v>1.1351897418527702E-3</v>
      </c>
      <c r="Q28" s="183">
        <v>2.9287968557049514E-5</v>
      </c>
      <c r="R28" s="183">
        <v>1.3772837495602643E-3</v>
      </c>
      <c r="S28" s="183">
        <v>9.3953717232782741E-4</v>
      </c>
      <c r="T28" s="183">
        <v>1.5705141014749516E-4</v>
      </c>
      <c r="U28" s="183">
        <v>2.3495293672732092E-5</v>
      </c>
      <c r="V28" s="183">
        <v>4.055372614562255E-3</v>
      </c>
      <c r="W28" s="183">
        <v>5.45905E-2</v>
      </c>
      <c r="X28" s="183">
        <v>2.7991705843E-3</v>
      </c>
      <c r="Y28" s="183">
        <v>3.3180492760000002E-3</v>
      </c>
      <c r="Z28" s="183">
        <v>2.3905638191000001E-3</v>
      </c>
      <c r="AA28" s="183">
        <v>2.9412391602999998E-3</v>
      </c>
      <c r="AB28" s="183">
        <v>1.14490228397E-2</v>
      </c>
      <c r="AC28" s="183">
        <v>5.4590399999999998E-5</v>
      </c>
      <c r="AD28" s="183">
        <v>1.36146E-5</v>
      </c>
      <c r="AE28" s="184"/>
      <c r="AF28" s="183">
        <v>7541.6998919218004</v>
      </c>
      <c r="AG28" s="186" t="s">
        <v>391</v>
      </c>
      <c r="AH28" s="183" t="s">
        <v>391</v>
      </c>
      <c r="AI28" s="183">
        <v>26.6005992541</v>
      </c>
      <c r="AJ28" s="186" t="s">
        <v>391</v>
      </c>
      <c r="AK28" s="185" t="s">
        <v>391</v>
      </c>
      <c r="AL28" s="160" t="s">
        <v>49</v>
      </c>
    </row>
    <row r="29" spans="1:39" s="2" customFormat="1" ht="24.75" customHeight="1" thickBot="1" x14ac:dyDescent="0.3">
      <c r="A29" s="120" t="s">
        <v>78</v>
      </c>
      <c r="B29" s="120" t="s">
        <v>83</v>
      </c>
      <c r="C29" s="121" t="s">
        <v>84</v>
      </c>
      <c r="D29" s="181"/>
      <c r="E29" s="182">
        <v>55.80076710450264</v>
      </c>
      <c r="F29" s="183">
        <v>6.1488427089780719</v>
      </c>
      <c r="G29" s="183">
        <v>4.0878132765412794</v>
      </c>
      <c r="H29" s="183">
        <v>1.7466473178169836E-2</v>
      </c>
      <c r="I29" s="183">
        <v>2.4708831512614733</v>
      </c>
      <c r="J29" s="183">
        <v>2.4708831512614733</v>
      </c>
      <c r="K29" s="183">
        <v>2.4708831512614733</v>
      </c>
      <c r="L29" s="183">
        <v>1.2552157140846545</v>
      </c>
      <c r="M29" s="183">
        <v>16.59347374902493</v>
      </c>
      <c r="N29" s="183">
        <v>0.99239111532877367</v>
      </c>
      <c r="O29" s="183">
        <v>7.0350588133664466E-5</v>
      </c>
      <c r="P29" s="183">
        <v>7.3331989117188974E-3</v>
      </c>
      <c r="Q29" s="183">
        <v>1.3970946882373262E-4</v>
      </c>
      <c r="R29" s="183">
        <v>1.1684897020846784E-2</v>
      </c>
      <c r="S29" s="183">
        <v>7.8384845850596272E-3</v>
      </c>
      <c r="T29" s="183">
        <v>2.962779641886025E-4</v>
      </c>
      <c r="U29" s="183">
        <v>1.3871776138013633E-4</v>
      </c>
      <c r="V29" s="183">
        <v>2.4939445825116653E-2</v>
      </c>
      <c r="W29" s="183">
        <v>0.37861270000000002</v>
      </c>
      <c r="X29" s="183">
        <v>5.4087548534E-3</v>
      </c>
      <c r="Y29" s="183">
        <v>3.2753015501900004E-2</v>
      </c>
      <c r="Z29" s="183">
        <v>3.6599241175400005E-2</v>
      </c>
      <c r="AA29" s="183">
        <v>8.413618660999999E-3</v>
      </c>
      <c r="AB29" s="183">
        <v>8.3174630191700002E-2</v>
      </c>
      <c r="AC29" s="183">
        <v>9.5357600000000003E-5</v>
      </c>
      <c r="AD29" s="183">
        <v>6.6479899999999993E-5</v>
      </c>
      <c r="AE29" s="184"/>
      <c r="AF29" s="183">
        <v>58211.8846064565</v>
      </c>
      <c r="AG29" s="186" t="s">
        <v>391</v>
      </c>
      <c r="AH29" s="183">
        <v>54</v>
      </c>
      <c r="AI29" s="183">
        <v>305.39317268140002</v>
      </c>
      <c r="AJ29" s="186" t="s">
        <v>391</v>
      </c>
      <c r="AK29" s="185" t="s">
        <v>391</v>
      </c>
      <c r="AL29" s="160" t="s">
        <v>49</v>
      </c>
    </row>
    <row r="30" spans="1:39" s="2" customFormat="1" ht="24.75" customHeight="1" thickBot="1" x14ac:dyDescent="0.3">
      <c r="A30" s="120" t="s">
        <v>78</v>
      </c>
      <c r="B30" s="120" t="s">
        <v>85</v>
      </c>
      <c r="C30" s="121" t="s">
        <v>86</v>
      </c>
      <c r="D30" s="181"/>
      <c r="E30" s="182">
        <v>0.71324943669267427</v>
      </c>
      <c r="F30" s="183">
        <v>2.7578604741381816</v>
      </c>
      <c r="G30" s="183">
        <v>6.1358913281577186E-2</v>
      </c>
      <c r="H30" s="183">
        <v>3.8886159165310028E-3</v>
      </c>
      <c r="I30" s="183">
        <v>5.8712311415365495E-2</v>
      </c>
      <c r="J30" s="183">
        <v>5.8712311415365495E-2</v>
      </c>
      <c r="K30" s="183">
        <v>5.8712311415365495E-2</v>
      </c>
      <c r="L30" s="183">
        <v>7.7552703186087885E-3</v>
      </c>
      <c r="M30" s="183">
        <v>34.418489676337337</v>
      </c>
      <c r="N30" s="183">
        <v>6.1358913821850232</v>
      </c>
      <c r="O30" s="183">
        <v>1.969240036675451E-5</v>
      </c>
      <c r="P30" s="183">
        <v>5.3382254554972138E-4</v>
      </c>
      <c r="Q30" s="183">
        <v>1.8407673984473153E-5</v>
      </c>
      <c r="R30" s="183">
        <v>4.1780585982315342E-4</v>
      </c>
      <c r="S30" s="183">
        <v>1.5421766401885013E-3</v>
      </c>
      <c r="T30" s="183">
        <v>1.9302100466734296E-4</v>
      </c>
      <c r="U30" s="183">
        <v>1.9659853797849077E-5</v>
      </c>
      <c r="V30" s="183">
        <v>2.7574674043533793E-3</v>
      </c>
      <c r="W30" s="183">
        <v>6.0108500000000002E-2</v>
      </c>
      <c r="X30" s="183">
        <v>9.1593637350000003E-4</v>
      </c>
      <c r="Y30" s="183">
        <v>1.6792166849000001E-3</v>
      </c>
      <c r="Z30" s="183">
        <v>5.7246023349999994E-4</v>
      </c>
      <c r="AA30" s="183">
        <v>1.9654468015000001E-3</v>
      </c>
      <c r="AB30" s="183">
        <v>5.1330600934000005E-3</v>
      </c>
      <c r="AC30" s="183">
        <v>6.0108400000000002E-5</v>
      </c>
      <c r="AD30" s="183">
        <v>6.0108400000000002E-5</v>
      </c>
      <c r="AE30" s="184"/>
      <c r="AF30" s="183">
        <v>2657.3318163986</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10.598601284465238</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486.54447789329998</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0.52709654013108553</v>
      </c>
      <c r="J32" s="183">
        <v>1.063179080492068</v>
      </c>
      <c r="K32" s="183">
        <v>1.3073877120753075</v>
      </c>
      <c r="L32" s="183">
        <v>0.10694367542902342</v>
      </c>
      <c r="M32" s="188" t="s">
        <v>391</v>
      </c>
      <c r="N32" s="183">
        <v>4.5550715224400529</v>
      </c>
      <c r="O32" s="183">
        <v>1.912843862167456E-2</v>
      </c>
      <c r="P32" s="183" t="s">
        <v>390</v>
      </c>
      <c r="Q32" s="183">
        <v>5.1694781389639996E-2</v>
      </c>
      <c r="R32" s="183">
        <v>1.7088760587744214</v>
      </c>
      <c r="S32" s="183">
        <v>37.592713976347802</v>
      </c>
      <c r="T32" s="183">
        <v>0.25702660643223324</v>
      </c>
      <c r="U32" s="183">
        <v>2.6147754241506168E-2</v>
      </c>
      <c r="V32" s="183">
        <v>10.630181027706335</v>
      </c>
      <c r="W32" s="183" t="s">
        <v>390</v>
      </c>
      <c r="X32" s="183">
        <v>3.2033504295887825E-4</v>
      </c>
      <c r="Y32" s="183">
        <v>1.8181178113882283E-4</v>
      </c>
      <c r="Z32" s="183">
        <v>2.6838881977635747E-4</v>
      </c>
      <c r="AA32" s="183" t="s">
        <v>390</v>
      </c>
      <c r="AB32" s="183">
        <v>7.705356438740586E-4</v>
      </c>
      <c r="AC32" s="183" t="s">
        <v>391</v>
      </c>
      <c r="AD32" s="183" t="s">
        <v>390</v>
      </c>
      <c r="AE32" s="184"/>
      <c r="AF32" s="185" t="s">
        <v>391</v>
      </c>
      <c r="AG32" s="185" t="s">
        <v>391</v>
      </c>
      <c r="AH32" s="185" t="s">
        <v>391</v>
      </c>
      <c r="AI32" s="185" t="s">
        <v>391</v>
      </c>
      <c r="AJ32" s="185" t="s">
        <v>391</v>
      </c>
      <c r="AK32" s="183">
        <v>37411.991034825682</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0.23918137950357723</v>
      </c>
      <c r="J33" s="183">
        <v>0.44292848056218009</v>
      </c>
      <c r="K33" s="183">
        <v>0.88585696112436019</v>
      </c>
      <c r="L33" s="183">
        <v>9.3900837879182207E-3</v>
      </c>
      <c r="M33" s="188" t="s">
        <v>391</v>
      </c>
      <c r="N33" s="183">
        <v>4.2703616842804548E-2</v>
      </c>
      <c r="O33" s="183" t="s">
        <v>390</v>
      </c>
      <c r="P33" s="183" t="s">
        <v>390</v>
      </c>
      <c r="Q33" s="183" t="s">
        <v>390</v>
      </c>
      <c r="R33" s="183">
        <v>1.7987262067530475E-2</v>
      </c>
      <c r="S33" s="183">
        <v>7.9301349320323698E-3</v>
      </c>
      <c r="T33" s="183">
        <v>1.3258959055853618E-2</v>
      </c>
      <c r="U33" s="183" t="s">
        <v>390</v>
      </c>
      <c r="V33" s="183">
        <v>6.7419971618078625E-2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37411.991034825682</v>
      </c>
      <c r="AL33" s="160" t="s">
        <v>386</v>
      </c>
    </row>
    <row r="34" spans="1:256" s="2" customFormat="1" ht="24.75" customHeight="1" thickBot="1" x14ac:dyDescent="0.3">
      <c r="A34" s="120" t="s">
        <v>70</v>
      </c>
      <c r="B34" s="120" t="s">
        <v>93</v>
      </c>
      <c r="C34" s="121" t="s">
        <v>94</v>
      </c>
      <c r="D34" s="181"/>
      <c r="E34" s="182">
        <v>7.2925172660511217</v>
      </c>
      <c r="F34" s="183">
        <v>0.69254230181282184</v>
      </c>
      <c r="G34" s="183">
        <v>2.9199999999999999E-3</v>
      </c>
      <c r="H34" s="183">
        <v>1.4599999999999999E-3</v>
      </c>
      <c r="I34" s="183">
        <v>0.15240214495160354</v>
      </c>
      <c r="J34" s="183">
        <v>0.16700214495160354</v>
      </c>
      <c r="K34" s="183">
        <v>0.23813027085999761</v>
      </c>
      <c r="L34" s="183">
        <v>9.9061394218542306E-2</v>
      </c>
      <c r="M34" s="183">
        <v>2.033837431067929</v>
      </c>
      <c r="N34" s="183">
        <v>5.8399999999999997E-5</v>
      </c>
      <c r="O34" s="183">
        <v>2.4820000000000002E-4</v>
      </c>
      <c r="P34" s="183">
        <v>7.7379999999999994E-4</v>
      </c>
      <c r="Q34" s="183">
        <v>1.4599999999999999E-5</v>
      </c>
      <c r="R34" s="183">
        <v>7.2999999999999992E-3</v>
      </c>
      <c r="S34" s="183">
        <v>0.2482</v>
      </c>
      <c r="T34" s="183">
        <v>1.022E-2</v>
      </c>
      <c r="U34" s="183">
        <v>1.4599999999999997E-3</v>
      </c>
      <c r="V34" s="183">
        <v>0.14599999999999999</v>
      </c>
      <c r="W34" s="183" t="s">
        <v>390</v>
      </c>
      <c r="X34" s="183">
        <v>4.3799999999999993E-3</v>
      </c>
      <c r="Y34" s="183">
        <v>7.2999999999999992E-3</v>
      </c>
      <c r="Z34" s="183">
        <v>5.4311999999999989E-3</v>
      </c>
      <c r="AA34" s="183">
        <v>1.2555999999999999E-3</v>
      </c>
      <c r="AB34" s="183">
        <v>1.8366799999999999E-2</v>
      </c>
      <c r="AC34" s="183" t="s">
        <v>391</v>
      </c>
      <c r="AD34" s="183" t="s">
        <v>391</v>
      </c>
      <c r="AE34" s="184"/>
      <c r="AF34" s="183">
        <v>6207.4820000000009</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0.98013240809807201</v>
      </c>
      <c r="F36" s="183">
        <v>7.087801499447352E-2</v>
      </c>
      <c r="G36" s="183">
        <v>4.7999999999999994E-2</v>
      </c>
      <c r="H36" s="183">
        <v>5.7120000000000002E-5</v>
      </c>
      <c r="I36" s="183">
        <v>4.2674334138238422E-2</v>
      </c>
      <c r="J36" s="183">
        <v>4.3958046138238421E-2</v>
      </c>
      <c r="K36" s="183">
        <v>4.3958046138238421E-2</v>
      </c>
      <c r="L36" s="183">
        <v>1.9941427776031133E-2</v>
      </c>
      <c r="M36" s="183">
        <v>0.18448311082490704</v>
      </c>
      <c r="N36" s="183">
        <v>2.9280000000000002E-6</v>
      </c>
      <c r="O36" s="183">
        <v>6.7929599999999994E-5</v>
      </c>
      <c r="P36" s="183">
        <v>4.1382399999999999E-5</v>
      </c>
      <c r="Q36" s="183">
        <v>7.808E-7</v>
      </c>
      <c r="R36" s="183">
        <v>2.3424000000000001E-4</v>
      </c>
      <c r="S36" s="183">
        <v>1.6552959999999999E-4</v>
      </c>
      <c r="T36" s="183">
        <v>6.8710400000000012E-5</v>
      </c>
      <c r="U36" s="183">
        <v>7.808E-7</v>
      </c>
      <c r="V36" s="183">
        <v>1.3570304E-2</v>
      </c>
      <c r="W36" s="183" t="s">
        <v>390</v>
      </c>
      <c r="X36" s="183">
        <v>4.8000000000000001E-4</v>
      </c>
      <c r="Y36" s="183">
        <v>8.0000000000000004E-4</v>
      </c>
      <c r="Z36" s="183">
        <v>1.952E-4</v>
      </c>
      <c r="AA36" s="183">
        <v>1.3759999999999998E-4</v>
      </c>
      <c r="AB36" s="183">
        <v>1.6128000000000002E-3</v>
      </c>
      <c r="AC36" s="183">
        <v>6.8319999888000001E-6</v>
      </c>
      <c r="AD36" s="183">
        <v>3.2533332799999999E-6</v>
      </c>
      <c r="AE36" s="184"/>
      <c r="AF36" s="183">
        <v>680.27200000000005</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2.0208E-2</v>
      </c>
      <c r="F37" s="182">
        <v>6.736E-4</v>
      </c>
      <c r="G37" s="182">
        <v>1.1830100000000002E-4</v>
      </c>
      <c r="H37" s="182" t="s">
        <v>391</v>
      </c>
      <c r="I37" s="182">
        <v>8.42E-5</v>
      </c>
      <c r="J37" s="182">
        <v>8.42E-5</v>
      </c>
      <c r="K37" s="182">
        <v>8.42E-5</v>
      </c>
      <c r="L37" s="182">
        <v>2.1050000000000006E-6</v>
      </c>
      <c r="M37" s="182">
        <v>2.0208000000000001E-3</v>
      </c>
      <c r="N37" s="182">
        <v>6.3150000000000001E-7</v>
      </c>
      <c r="O37" s="182">
        <v>1.0524999999999999E-7</v>
      </c>
      <c r="P37" s="182">
        <v>4.21E-5</v>
      </c>
      <c r="Q37" s="182">
        <v>5.0519999999999997E-5</v>
      </c>
      <c r="R37" s="182">
        <v>3.1996000000000001E-7</v>
      </c>
      <c r="S37" s="182">
        <v>3.1996000000000004E-8</v>
      </c>
      <c r="T37" s="182">
        <v>2.1471000000000002E-7</v>
      </c>
      <c r="U37" s="182">
        <v>4.7152000000000002E-6</v>
      </c>
      <c r="V37" s="182">
        <v>6.3150000000000001E-7</v>
      </c>
      <c r="W37" s="182" t="s">
        <v>390</v>
      </c>
      <c r="X37" s="182">
        <v>2.3576000000000001E-7</v>
      </c>
      <c r="Y37" s="182">
        <v>6.6518000000000008E-7</v>
      </c>
      <c r="Z37" s="182">
        <v>4.6731000000000007E-7</v>
      </c>
      <c r="AA37" s="182">
        <v>3.5195599999999999E-6</v>
      </c>
      <c r="AB37" s="183">
        <v>4.8878099999999999E-6</v>
      </c>
      <c r="AC37" s="182" t="s">
        <v>391</v>
      </c>
      <c r="AD37" s="182" t="s">
        <v>391</v>
      </c>
      <c r="AE37" s="184"/>
      <c r="AF37" s="186" t="s">
        <v>391</v>
      </c>
      <c r="AG37" s="186" t="s">
        <v>391</v>
      </c>
      <c r="AH37" s="186">
        <v>421</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16.80586731890849</v>
      </c>
      <c r="F39" s="183">
        <v>15.376946216277153</v>
      </c>
      <c r="G39" s="183">
        <v>66.68750770236619</v>
      </c>
      <c r="H39" s="183">
        <v>8.704704300000328E-2</v>
      </c>
      <c r="I39" s="183">
        <v>9.8231700283463539</v>
      </c>
      <c r="J39" s="183">
        <v>18.145847808345707</v>
      </c>
      <c r="K39" s="183">
        <v>44.833010991345141</v>
      </c>
      <c r="L39" s="183">
        <v>0.64184986099796248</v>
      </c>
      <c r="M39" s="183">
        <v>64.984676809119591</v>
      </c>
      <c r="N39" s="183">
        <v>2.8080553348725448</v>
      </c>
      <c r="O39" s="183">
        <v>0.12510797084610067</v>
      </c>
      <c r="P39" s="183">
        <v>0.26842286276921928</v>
      </c>
      <c r="Q39" s="183">
        <v>2.7696765394812917</v>
      </c>
      <c r="R39" s="183">
        <v>1.9201134475577246</v>
      </c>
      <c r="S39" s="183">
        <v>3.1558407286643475</v>
      </c>
      <c r="T39" s="183">
        <v>6.3409250292109975</v>
      </c>
      <c r="U39" s="183">
        <v>0.28261064025151539</v>
      </c>
      <c r="V39" s="183">
        <v>5.5878558084016587</v>
      </c>
      <c r="W39" s="183">
        <v>0.61032073688688404</v>
      </c>
      <c r="X39" s="183">
        <v>2.2205935603132474E-2</v>
      </c>
      <c r="Y39" s="183">
        <v>3.5905532844168704E-2</v>
      </c>
      <c r="Z39" s="183">
        <v>2.6206323214407915E-2</v>
      </c>
      <c r="AA39" s="183">
        <v>2.03667389806572E-2</v>
      </c>
      <c r="AB39" s="183">
        <v>0.10468453064236773</v>
      </c>
      <c r="AC39" s="183">
        <v>0.40174988336346756</v>
      </c>
      <c r="AD39" s="183">
        <v>0.39957029069892885</v>
      </c>
      <c r="AE39" s="184"/>
      <c r="AF39" s="183">
        <v>16247.486379324426</v>
      </c>
      <c r="AG39" s="186">
        <v>59385.368621254653</v>
      </c>
      <c r="AH39" s="183">
        <v>49446.881311599325</v>
      </c>
      <c r="AI39" s="183">
        <v>994.21628915736801</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12.687275181848165</v>
      </c>
      <c r="F41" s="183">
        <v>338.01831279061201</v>
      </c>
      <c r="G41" s="183">
        <v>60.521684930121545</v>
      </c>
      <c r="H41" s="183">
        <v>0.21721089709183075</v>
      </c>
      <c r="I41" s="183">
        <v>117.26739014274888</v>
      </c>
      <c r="J41" s="183">
        <v>119.26262012906911</v>
      </c>
      <c r="K41" s="183">
        <v>130.36741463534349</v>
      </c>
      <c r="L41" s="183">
        <v>8.0232560382678493</v>
      </c>
      <c r="M41" s="183">
        <v>1584.0033488021234</v>
      </c>
      <c r="N41" s="183">
        <v>2.8396998045945119</v>
      </c>
      <c r="O41" s="183">
        <v>0.26165185723120837</v>
      </c>
      <c r="P41" s="183">
        <v>0.74147319438003556</v>
      </c>
      <c r="Q41" s="183">
        <v>0.88479016146187106</v>
      </c>
      <c r="R41" s="183">
        <v>1.5823909441031652</v>
      </c>
      <c r="S41" s="183">
        <v>0.7989634981281426</v>
      </c>
      <c r="T41" s="183">
        <v>0.50107361095891245</v>
      </c>
      <c r="U41" s="183">
        <v>0.36132155419194018</v>
      </c>
      <c r="V41" s="183">
        <v>8.245135640410524</v>
      </c>
      <c r="W41" s="183">
        <v>8.6758303816385123</v>
      </c>
      <c r="X41" s="183">
        <v>21.605351693075324</v>
      </c>
      <c r="Y41" s="183">
        <v>18.167455652071826</v>
      </c>
      <c r="Z41" s="183">
        <v>9.1317743268322555</v>
      </c>
      <c r="AA41" s="183">
        <v>12.556155711178919</v>
      </c>
      <c r="AB41" s="183">
        <v>61.460737383158353</v>
      </c>
      <c r="AC41" s="183">
        <v>28.288138834249356</v>
      </c>
      <c r="AD41" s="183">
        <v>0.32437058590687279</v>
      </c>
      <c r="AE41" s="184"/>
      <c r="AF41" s="183" t="s">
        <v>390</v>
      </c>
      <c r="AG41" s="186">
        <v>110176.32363943587</v>
      </c>
      <c r="AH41" s="183">
        <v>65647.020376031753</v>
      </c>
      <c r="AI41" s="183">
        <v>35414.999999999993</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0.92507504499999604</v>
      </c>
      <c r="F43" s="183">
        <v>1.0352789449999951</v>
      </c>
      <c r="G43" s="183">
        <v>3.5710723200000287</v>
      </c>
      <c r="H43" s="183" t="s">
        <v>438</v>
      </c>
      <c r="I43" s="183">
        <v>0.68449652599999844</v>
      </c>
      <c r="J43" s="183">
        <v>1.0823489399999946</v>
      </c>
      <c r="K43" s="183">
        <v>2.4337391190000046</v>
      </c>
      <c r="L43" s="183">
        <v>5.4452197973750997E-2</v>
      </c>
      <c r="M43" s="183">
        <v>4.4249176470000071</v>
      </c>
      <c r="N43" s="183">
        <v>0.14190453968616562</v>
      </c>
      <c r="O43" s="183">
        <v>9.64509401286677E-3</v>
      </c>
      <c r="P43" s="183">
        <v>1.0532308562458135E-2</v>
      </c>
      <c r="Q43" s="183">
        <v>0.13308177727648765</v>
      </c>
      <c r="R43" s="183">
        <v>9.6492990671855669E-2</v>
      </c>
      <c r="S43" s="183">
        <v>0.15383378044628299</v>
      </c>
      <c r="T43" s="183">
        <v>0.38806258283879796</v>
      </c>
      <c r="U43" s="183">
        <v>1.4093535119556131E-2</v>
      </c>
      <c r="V43" s="183">
        <v>0.40844055330860457</v>
      </c>
      <c r="W43" s="183">
        <v>5.6332619317266373E-2</v>
      </c>
      <c r="X43" s="183">
        <v>4.1087329216073915E-3</v>
      </c>
      <c r="Y43" s="183">
        <v>6.5941189078336272E-3</v>
      </c>
      <c r="Z43" s="183">
        <v>2.7876935853167963E-3</v>
      </c>
      <c r="AA43" s="183">
        <v>2.2030566052185304E-3</v>
      </c>
      <c r="AB43" s="183">
        <v>1.5693602019976414E-2</v>
      </c>
      <c r="AC43" s="183">
        <v>1.8980709516693055E-2</v>
      </c>
      <c r="AD43" s="183">
        <v>1.7989983330813919E-2</v>
      </c>
      <c r="AE43" s="184"/>
      <c r="AF43" s="183">
        <v>1061.7419035999999</v>
      </c>
      <c r="AG43" s="183">
        <v>2574.4106963310423</v>
      </c>
      <c r="AH43" s="183">
        <v>2677.6846596199985</v>
      </c>
      <c r="AI43" s="183">
        <v>352.06992599999995</v>
      </c>
      <c r="AJ43" s="186" t="s">
        <v>391</v>
      </c>
      <c r="AK43" s="185" t="s">
        <v>391</v>
      </c>
      <c r="AL43" s="160" t="s">
        <v>49</v>
      </c>
    </row>
    <row r="44" spans="1:256" s="2" customFormat="1" ht="24.75" customHeight="1" thickBot="1" x14ac:dyDescent="0.3">
      <c r="A44" s="120" t="s">
        <v>70</v>
      </c>
      <c r="B44" s="120" t="s">
        <v>111</v>
      </c>
      <c r="C44" s="121" t="s">
        <v>112</v>
      </c>
      <c r="D44" s="181"/>
      <c r="E44" s="182">
        <v>63.752682999999998</v>
      </c>
      <c r="F44" s="183">
        <v>7.8112740000000001</v>
      </c>
      <c r="G44" s="183">
        <v>4.3400000000000001E-3</v>
      </c>
      <c r="H44" s="183">
        <v>1.010352E-2</v>
      </c>
      <c r="I44" s="183">
        <v>4.3081271599999988</v>
      </c>
      <c r="J44" s="183">
        <v>4.5831139999999992</v>
      </c>
      <c r="K44" s="183">
        <v>4.5831139999999992</v>
      </c>
      <c r="L44" s="183">
        <v>2.5848762959999991</v>
      </c>
      <c r="M44" s="183">
        <v>23.872199999999999</v>
      </c>
      <c r="N44" s="183" t="s">
        <v>390</v>
      </c>
      <c r="O44" s="183">
        <v>3.7757999999999997E-3</v>
      </c>
      <c r="P44" s="183">
        <v>2.3002000000000001E-3</v>
      </c>
      <c r="Q44" s="183">
        <v>4.3399999999999998E-5</v>
      </c>
      <c r="R44" s="183">
        <v>1.302E-2</v>
      </c>
      <c r="S44" s="183">
        <v>9.2008000000000003E-3</v>
      </c>
      <c r="T44" s="183">
        <v>3.8192000000000005E-3</v>
      </c>
      <c r="U44" s="183">
        <v>4.3399999999999998E-5</v>
      </c>
      <c r="V44" s="183">
        <v>0.75429199999999996</v>
      </c>
      <c r="W44" s="183" t="s">
        <v>390</v>
      </c>
      <c r="X44" s="183">
        <v>1.28898E-2</v>
      </c>
      <c r="Y44" s="183">
        <v>1.8228E-4</v>
      </c>
      <c r="Z44" s="183">
        <v>7.7252000000000012E-5</v>
      </c>
      <c r="AA44" s="183">
        <v>1.3019999999999999E-4</v>
      </c>
      <c r="AB44" s="183">
        <v>1.3279532000000002E-2</v>
      </c>
      <c r="AC44" s="183" t="s">
        <v>390</v>
      </c>
      <c r="AD44" s="183" t="s">
        <v>390</v>
      </c>
      <c r="AE44" s="184"/>
      <c r="AF44" s="183">
        <v>18445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0.59565799999999991</v>
      </c>
      <c r="F47" s="183">
        <v>7.8037555555555568E-2</v>
      </c>
      <c r="G47" s="183">
        <v>2.8000000000000004E-3</v>
      </c>
      <c r="H47" s="183">
        <v>1.0422222222222222E-4</v>
      </c>
      <c r="I47" s="183">
        <v>4.3759333333333331E-2</v>
      </c>
      <c r="J47" s="183">
        <v>4.3759333333333331E-2</v>
      </c>
      <c r="K47" s="183">
        <v>4.3759333333333331E-2</v>
      </c>
      <c r="L47" s="183">
        <v>2.395711111111111E-2</v>
      </c>
      <c r="M47" s="183">
        <v>0.2246502222222222</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595.23800000000006</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15.478075</v>
      </c>
      <c r="G48" s="188" t="s">
        <v>391</v>
      </c>
      <c r="H48" s="188" t="s">
        <v>391</v>
      </c>
      <c r="I48" s="183">
        <v>0.39748099999999997</v>
      </c>
      <c r="J48" s="183">
        <v>2.7238769999999999</v>
      </c>
      <c r="K48" s="183">
        <v>5.8863890000000003</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76.944000000000003</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33.57656980711225</v>
      </c>
      <c r="Y49" s="182">
        <v>41.290106101221298</v>
      </c>
      <c r="Z49" s="182">
        <v>21.325740158936021</v>
      </c>
      <c r="AA49" s="182">
        <v>15.426964256588397</v>
      </c>
      <c r="AB49" s="183">
        <v>111.61938032385795</v>
      </c>
      <c r="AC49" s="182" t="s">
        <v>390</v>
      </c>
      <c r="AD49" s="182" t="s">
        <v>390</v>
      </c>
      <c r="AE49" s="184"/>
      <c r="AF49" s="186" t="s">
        <v>391</v>
      </c>
      <c r="AG49" s="186" t="s">
        <v>391</v>
      </c>
      <c r="AH49" s="186" t="s">
        <v>391</v>
      </c>
      <c r="AI49" s="186" t="s">
        <v>391</v>
      </c>
      <c r="AJ49" s="186" t="s">
        <v>391</v>
      </c>
      <c r="AK49" s="186">
        <v>6.8920000000000003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0.12787599999999999</v>
      </c>
      <c r="AL51" s="160" t="s">
        <v>130</v>
      </c>
    </row>
    <row r="52" spans="1:38" s="2" customFormat="1" ht="24.75" customHeight="1" thickBot="1" x14ac:dyDescent="0.3">
      <c r="A52" s="120" t="s">
        <v>119</v>
      </c>
      <c r="B52" s="123" t="s">
        <v>131</v>
      </c>
      <c r="C52" s="125" t="s">
        <v>399</v>
      </c>
      <c r="D52" s="192"/>
      <c r="E52" s="183">
        <v>2.6307716999999995</v>
      </c>
      <c r="F52" s="183">
        <v>1.9687979</v>
      </c>
      <c r="G52" s="183">
        <v>3.4556771000000004</v>
      </c>
      <c r="H52" s="183" t="s">
        <v>390</v>
      </c>
      <c r="I52" s="183">
        <v>9.1742560000000015E-2</v>
      </c>
      <c r="J52" s="183">
        <v>0.15727296000000002</v>
      </c>
      <c r="K52" s="183">
        <v>0.26212159999999995</v>
      </c>
      <c r="L52" s="183" t="s">
        <v>391</v>
      </c>
      <c r="M52" s="183">
        <v>1.610638</v>
      </c>
      <c r="N52" s="183">
        <v>1.9773000000000002E-2</v>
      </c>
      <c r="O52" s="183">
        <v>3.2955000000000003E-3</v>
      </c>
      <c r="P52" s="183">
        <v>3.9546E-3</v>
      </c>
      <c r="Q52" s="183">
        <v>6.5910000000000003E-4</v>
      </c>
      <c r="R52" s="183">
        <v>6.5910000000000003E-4</v>
      </c>
      <c r="S52" s="183">
        <v>7.9091999999999999E-3</v>
      </c>
      <c r="T52" s="183">
        <v>3.4932299999999999E-2</v>
      </c>
      <c r="U52" s="183">
        <v>6.5910000000000003E-4</v>
      </c>
      <c r="V52" s="183">
        <v>6.5910000000000005E-3</v>
      </c>
      <c r="W52" s="183">
        <v>7.9091999999999999E-3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6.5910000000000002</v>
      </c>
      <c r="AL52" s="160" t="s">
        <v>132</v>
      </c>
    </row>
    <row r="53" spans="1:38" s="2" customFormat="1" ht="24.75" customHeight="1" thickBot="1" x14ac:dyDescent="0.3">
      <c r="A53" s="120" t="s">
        <v>119</v>
      </c>
      <c r="B53" s="123" t="s">
        <v>133</v>
      </c>
      <c r="C53" s="125" t="s">
        <v>134</v>
      </c>
      <c r="D53" s="192"/>
      <c r="E53" s="188" t="s">
        <v>391</v>
      </c>
      <c r="F53" s="183">
        <v>2.3211614019999995</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4.1639999999999997</v>
      </c>
      <c r="AL53" s="160" t="s">
        <v>135</v>
      </c>
    </row>
    <row r="54" spans="1:38" s="2" customFormat="1" ht="23.4" thickBot="1" x14ac:dyDescent="0.3">
      <c r="A54" s="120" t="s">
        <v>119</v>
      </c>
      <c r="B54" s="123" t="s">
        <v>136</v>
      </c>
      <c r="C54" s="125" t="s">
        <v>137</v>
      </c>
      <c r="D54" s="192"/>
      <c r="E54" s="182" t="s">
        <v>391</v>
      </c>
      <c r="F54" s="183">
        <v>1.3253486919144137</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8836.7839999999997</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1.1978699699999995</v>
      </c>
      <c r="J57" s="182">
        <v>1.7328488949999998</v>
      </c>
      <c r="K57" s="182">
        <v>2.1330356999999998</v>
      </c>
      <c r="L57" s="182">
        <v>3.5936099099999987E-2</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4134</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1100</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9.9114518495083281</v>
      </c>
      <c r="O59" s="182">
        <v>0.20908406970079266</v>
      </c>
      <c r="P59" s="182">
        <v>4.5377871078016215E-3</v>
      </c>
      <c r="Q59" s="182">
        <v>0.65531151602012105</v>
      </c>
      <c r="R59" s="182">
        <v>0.62174305066959012</v>
      </c>
      <c r="S59" s="182">
        <v>1.0588169918203782E-2</v>
      </c>
      <c r="T59" s="182">
        <v>0.74117189427426544</v>
      </c>
      <c r="U59" s="182">
        <v>2.3473562517007087</v>
      </c>
      <c r="V59" s="182">
        <v>6.2100248705284082</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1097.126953</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0.61514304870505854</v>
      </c>
      <c r="J60" s="183">
        <v>2.0383230495501929</v>
      </c>
      <c r="K60" s="183">
        <v>3.9685025879066167</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64032.5</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7.6380001165513856E-2</v>
      </c>
      <c r="J61" s="183">
        <v>0.76500659713920482</v>
      </c>
      <c r="K61" s="183">
        <v>1.6982584044423745</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0.350354</v>
      </c>
      <c r="F64" s="182" t="s">
        <v>390</v>
      </c>
      <c r="G64" s="182" t="s">
        <v>390</v>
      </c>
      <c r="H64" s="182">
        <v>3.5035400000000003E-3</v>
      </c>
      <c r="I64" s="182" t="s">
        <v>391</v>
      </c>
      <c r="J64" s="182" t="s">
        <v>391</v>
      </c>
      <c r="K64" s="182" t="s">
        <v>391</v>
      </c>
      <c r="L64" s="182" t="s">
        <v>391</v>
      </c>
      <c r="M64" s="182">
        <v>3.5035400000000001E-2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350.35399999999998</v>
      </c>
      <c r="AL64" s="160" t="s">
        <v>160</v>
      </c>
    </row>
    <row r="65" spans="1:38" s="2" customFormat="1" ht="24.75" customHeight="1" thickBot="1" x14ac:dyDescent="0.3">
      <c r="A65" s="120" t="s">
        <v>53</v>
      </c>
      <c r="B65" s="123" t="s">
        <v>161</v>
      </c>
      <c r="C65" s="121" t="s">
        <v>162</v>
      </c>
      <c r="D65" s="181" t="s">
        <v>418</v>
      </c>
      <c r="E65" s="182">
        <v>0.28954507805342494</v>
      </c>
      <c r="F65" s="182" t="s">
        <v>391</v>
      </c>
      <c r="G65" s="182" t="s">
        <v>391</v>
      </c>
      <c r="H65" s="182">
        <v>7.5631222826018613E-2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439.79</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22.071999999999999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1.3005983999999997</v>
      </c>
      <c r="F70" s="182">
        <v>1.4199726980000005</v>
      </c>
      <c r="G70" s="182">
        <v>2.8204216</v>
      </c>
      <c r="H70" s="182">
        <v>5.3750852</v>
      </c>
      <c r="I70" s="182">
        <v>0.23376515500000003</v>
      </c>
      <c r="J70" s="182">
        <v>0.39900963500000014</v>
      </c>
      <c r="K70" s="182">
        <v>0.66124490000000002</v>
      </c>
      <c r="L70" s="182">
        <v>4.2077727900000006E-3</v>
      </c>
      <c r="M70" s="182">
        <v>0.43456250000000002</v>
      </c>
      <c r="N70" s="182" t="s">
        <v>390</v>
      </c>
      <c r="O70" s="182" t="s">
        <v>390</v>
      </c>
      <c r="P70" s="182">
        <v>0.50690000000000002</v>
      </c>
      <c r="Q70" s="182" t="s">
        <v>390</v>
      </c>
      <c r="R70" s="182" t="s">
        <v>390</v>
      </c>
      <c r="S70" s="182" t="s">
        <v>390</v>
      </c>
      <c r="T70" s="182" t="s">
        <v>390</v>
      </c>
      <c r="U70" s="182" t="s">
        <v>390</v>
      </c>
      <c r="V70" s="182" t="s">
        <v>390</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20.291149947186085</v>
      </c>
      <c r="O72" s="182">
        <v>0.62737502371208165</v>
      </c>
      <c r="P72" s="182">
        <v>0.11981797673702584</v>
      </c>
      <c r="Q72" s="182">
        <v>14.932108911395582</v>
      </c>
      <c r="R72" s="182">
        <v>1.64017211</v>
      </c>
      <c r="S72" s="182">
        <v>0.27432565999999992</v>
      </c>
      <c r="T72" s="182">
        <v>5.4883084499999999</v>
      </c>
      <c r="U72" s="182">
        <v>1.7282100000000002E-2</v>
      </c>
      <c r="V72" s="182">
        <v>13.391618800000002</v>
      </c>
      <c r="W72" s="182">
        <v>6.0607169855736229</v>
      </c>
      <c r="X72" s="182">
        <v>1.4012830375244806E-3</v>
      </c>
      <c r="Y72" s="182">
        <v>1.673867346024956E-2</v>
      </c>
      <c r="Z72" s="182">
        <v>5.7189457595581122E-3</v>
      </c>
      <c r="AA72" s="182">
        <v>8.1678759230989311E-4</v>
      </c>
      <c r="AB72" s="183">
        <v>2.4675689849642041E-2</v>
      </c>
      <c r="AC72" s="182" t="s">
        <v>438</v>
      </c>
      <c r="AD72" s="182">
        <v>0.1739318856</v>
      </c>
      <c r="AE72" s="184"/>
      <c r="AF72" s="191" t="s">
        <v>391</v>
      </c>
      <c r="AG72" s="191" t="s">
        <v>391</v>
      </c>
      <c r="AH72" s="191" t="s">
        <v>391</v>
      </c>
      <c r="AI72" s="191" t="s">
        <v>391</v>
      </c>
      <c r="AJ72" s="191" t="s">
        <v>391</v>
      </c>
      <c r="AK72" s="183">
        <v>6762.357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6.0024999999999992E-3</v>
      </c>
      <c r="J73" s="182">
        <v>1.0289998999999999E-2</v>
      </c>
      <c r="K73" s="182">
        <v>1.7149998999999999E-2</v>
      </c>
      <c r="L73" s="182">
        <v>6.0024999999999998E-4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1.7949999999999999</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2.9760426458376584E-3</v>
      </c>
      <c r="O74" s="182">
        <v>2.6690637170438034E-3</v>
      </c>
      <c r="P74" s="182">
        <v>2.9854881513390077E-2</v>
      </c>
      <c r="Q74" s="182">
        <v>3.6632031710608268E-3</v>
      </c>
      <c r="R74" s="182" t="s">
        <v>390</v>
      </c>
      <c r="S74" s="182" t="s">
        <v>390</v>
      </c>
      <c r="T74" s="182" t="s">
        <v>390</v>
      </c>
      <c r="U74" s="182" t="s">
        <v>390</v>
      </c>
      <c r="V74" s="182" t="s">
        <v>390</v>
      </c>
      <c r="W74" s="182">
        <v>6.4701712684243295E-2</v>
      </c>
      <c r="X74" s="182" t="s">
        <v>390</v>
      </c>
      <c r="Y74" s="182" t="s">
        <v>390</v>
      </c>
      <c r="Z74" s="182" t="s">
        <v>390</v>
      </c>
      <c r="AA74" s="182" t="s">
        <v>390</v>
      </c>
      <c r="AB74" s="182" t="s">
        <v>390</v>
      </c>
      <c r="AC74" s="182">
        <v>228.42</v>
      </c>
      <c r="AD74" s="182">
        <v>1.5585084077226492E-2</v>
      </c>
      <c r="AE74" s="184"/>
      <c r="AF74" s="191" t="s">
        <v>391</v>
      </c>
      <c r="AG74" s="191" t="s">
        <v>391</v>
      </c>
      <c r="AH74" s="191" t="s">
        <v>391</v>
      </c>
      <c r="AI74" s="191" t="s">
        <v>391</v>
      </c>
      <c r="AJ74" s="191" t="s">
        <v>391</v>
      </c>
      <c r="AK74" s="186">
        <v>45.683999999999997</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4.8140000000000001</v>
      </c>
      <c r="O76" s="183" t="s">
        <v>390</v>
      </c>
      <c r="P76" s="183" t="s">
        <v>390</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22.581</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0.42749999999999999</v>
      </c>
      <c r="O77" s="194">
        <v>0.10350000000000001</v>
      </c>
      <c r="P77" s="194">
        <v>6.7500000000000004E-4</v>
      </c>
      <c r="Q77" s="194">
        <v>1.35E-2</v>
      </c>
      <c r="R77" s="194" t="s">
        <v>390</v>
      </c>
      <c r="S77" s="194" t="s">
        <v>390</v>
      </c>
      <c r="T77" s="194" t="s">
        <v>390</v>
      </c>
      <c r="U77" s="194" t="s">
        <v>390</v>
      </c>
      <c r="V77" s="194">
        <v>0.13846872459138967</v>
      </c>
      <c r="W77" s="194">
        <v>2.2500000000000003E-3</v>
      </c>
      <c r="X77" s="194" t="s">
        <v>390</v>
      </c>
      <c r="Y77" s="194" t="s">
        <v>390</v>
      </c>
      <c r="Z77" s="194" t="s">
        <v>390</v>
      </c>
      <c r="AA77" s="194" t="s">
        <v>390</v>
      </c>
      <c r="AB77" s="183" t="s">
        <v>390</v>
      </c>
      <c r="AC77" s="194" t="s">
        <v>390</v>
      </c>
      <c r="AD77" s="194">
        <v>1.6199999999999999E-6</v>
      </c>
      <c r="AE77" s="184"/>
      <c r="AF77" s="191" t="s">
        <v>391</v>
      </c>
      <c r="AG77" s="191" t="s">
        <v>391</v>
      </c>
      <c r="AH77" s="191" t="s">
        <v>391</v>
      </c>
      <c r="AI77" s="191" t="s">
        <v>391</v>
      </c>
      <c r="AJ77" s="191" t="s">
        <v>391</v>
      </c>
      <c r="AK77" s="186">
        <v>0.45</v>
      </c>
      <c r="AL77" s="160" t="s">
        <v>196</v>
      </c>
    </row>
    <row r="78" spans="1:38" s="2" customFormat="1" ht="24.75" customHeight="1" thickBot="1" x14ac:dyDescent="0.3">
      <c r="A78" s="120" t="s">
        <v>53</v>
      </c>
      <c r="B78" s="120" t="s">
        <v>197</v>
      </c>
      <c r="C78" s="121" t="s">
        <v>198</v>
      </c>
      <c r="D78" s="181"/>
      <c r="E78" s="182" t="s">
        <v>390</v>
      </c>
      <c r="F78" s="182" t="s">
        <v>390</v>
      </c>
      <c r="G78" s="182">
        <v>1.5799999999999999E-4</v>
      </c>
      <c r="H78" s="182" t="s">
        <v>390</v>
      </c>
      <c r="I78" s="182">
        <v>2.8987199999999994E-4</v>
      </c>
      <c r="J78" s="182">
        <v>3.81128E-4</v>
      </c>
      <c r="K78" s="182">
        <v>4.8799999999999999E-4</v>
      </c>
      <c r="L78" s="182">
        <v>2.8987199999999999E-7</v>
      </c>
      <c r="M78" s="182" t="s">
        <v>390</v>
      </c>
      <c r="N78" s="182">
        <v>1.485940904067943E-3</v>
      </c>
      <c r="O78" s="182">
        <v>1.0894382485987333E-3</v>
      </c>
      <c r="P78" s="182">
        <v>1.5301899999999998E-4</v>
      </c>
      <c r="Q78" s="182">
        <v>1.3306E-2</v>
      </c>
      <c r="R78" s="182" t="s">
        <v>390</v>
      </c>
      <c r="S78" s="182">
        <v>6.9992159229731446E-3</v>
      </c>
      <c r="T78" s="182">
        <v>8.6488999999999989E-4</v>
      </c>
      <c r="U78" s="182" t="s">
        <v>390</v>
      </c>
      <c r="V78" s="182" t="s">
        <v>390</v>
      </c>
      <c r="W78" s="182">
        <v>0.33265</v>
      </c>
      <c r="X78" s="182" t="s">
        <v>390</v>
      </c>
      <c r="Y78" s="182" t="s">
        <v>390</v>
      </c>
      <c r="Z78" s="182" t="s">
        <v>390</v>
      </c>
      <c r="AA78" s="182" t="s">
        <v>390</v>
      </c>
      <c r="AB78" s="183">
        <v>8.5564528573655503E-6</v>
      </c>
      <c r="AC78" s="182" t="s">
        <v>390</v>
      </c>
      <c r="AD78" s="182">
        <v>2.46161E-5</v>
      </c>
      <c r="AE78" s="184"/>
      <c r="AF78" s="186" t="s">
        <v>391</v>
      </c>
      <c r="AG78" s="186" t="s">
        <v>391</v>
      </c>
      <c r="AH78" s="186" t="s">
        <v>391</v>
      </c>
      <c r="AI78" s="186" t="s">
        <v>391</v>
      </c>
      <c r="AJ78" s="186" t="s">
        <v>391</v>
      </c>
      <c r="AK78" s="186">
        <v>5.2677079999999998</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12.4033944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208</v>
      </c>
      <c r="B83" s="129" t="s">
        <v>211</v>
      </c>
      <c r="C83" s="130" t="s">
        <v>212</v>
      </c>
      <c r="D83" s="122"/>
      <c r="E83" s="183" t="s">
        <v>390</v>
      </c>
      <c r="F83" s="183">
        <v>1.1041000000000001</v>
      </c>
      <c r="G83" s="183" t="s">
        <v>390</v>
      </c>
      <c r="H83" s="183" t="s">
        <v>391</v>
      </c>
      <c r="I83" s="183">
        <v>0.17444780000000001</v>
      </c>
      <c r="J83" s="183">
        <v>1.1659296000000001</v>
      </c>
      <c r="K83" s="183">
        <v>4.0851700000000006</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53</v>
      </c>
      <c r="B85" s="125" t="s">
        <v>215</v>
      </c>
      <c r="C85" s="130" t="s">
        <v>403</v>
      </c>
      <c r="D85" s="122"/>
      <c r="E85" s="183" t="s">
        <v>391</v>
      </c>
      <c r="F85" s="183">
        <v>56.106605600000009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37.229999999999997</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1.2</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6.4</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0.37</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17.39</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3.7943367192000005E-2</v>
      </c>
      <c r="F91" s="183">
        <v>1.0895654984495999</v>
      </c>
      <c r="G91" s="183" t="s">
        <v>390</v>
      </c>
      <c r="H91" s="183">
        <v>8.7480541026000003E-2</v>
      </c>
      <c r="I91" s="183">
        <v>0.5691505078800001</v>
      </c>
      <c r="J91" s="183">
        <v>0.5691505078800001</v>
      </c>
      <c r="K91" s="183">
        <v>0.5691505078800001</v>
      </c>
      <c r="L91" s="183" t="s">
        <v>390</v>
      </c>
      <c r="M91" s="183">
        <v>1.1614886290440001</v>
      </c>
      <c r="N91" s="183" t="s">
        <v>390</v>
      </c>
      <c r="O91" s="183">
        <v>0.11383010157600001</v>
      </c>
      <c r="P91" s="183" t="s">
        <v>390</v>
      </c>
      <c r="Q91" s="183" t="s">
        <v>390</v>
      </c>
      <c r="R91" s="183" t="s">
        <v>390</v>
      </c>
      <c r="S91" s="183">
        <v>0.11383010157600001</v>
      </c>
      <c r="T91" s="183">
        <v>5.6915050788000007E-2</v>
      </c>
      <c r="U91" s="183" t="s">
        <v>390</v>
      </c>
      <c r="V91" s="183">
        <v>5.6915050788000007E-2</v>
      </c>
      <c r="W91" s="183">
        <v>2.107964844E-3</v>
      </c>
      <c r="X91" s="183">
        <v>2.3398409768400001E-3</v>
      </c>
      <c r="Y91" s="183">
        <v>9.4858417980000001E-4</v>
      </c>
      <c r="Z91" s="183">
        <v>9.4858417980000001E-4</v>
      </c>
      <c r="AA91" s="183">
        <v>9.4858417980000001E-4</v>
      </c>
      <c r="AB91" s="183">
        <v>5.18559351624E-3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448.6611111111111</v>
      </c>
      <c r="AL92" s="160" t="s">
        <v>231</v>
      </c>
    </row>
    <row r="93" spans="1:38" s="2" customFormat="1" ht="24.75" customHeight="1" thickBot="1" x14ac:dyDescent="0.3">
      <c r="A93" s="120" t="s">
        <v>53</v>
      </c>
      <c r="B93" s="123" t="s">
        <v>232</v>
      </c>
      <c r="C93" s="121" t="s">
        <v>405</v>
      </c>
      <c r="D93" s="189" t="s">
        <v>418</v>
      </c>
      <c r="E93" s="194" t="s">
        <v>391</v>
      </c>
      <c r="F93" s="182">
        <v>6.7315138434000001</v>
      </c>
      <c r="G93" s="194" t="s">
        <v>391</v>
      </c>
      <c r="H93" s="194" t="s">
        <v>391</v>
      </c>
      <c r="I93" s="182">
        <v>1.4603766295081968E-2</v>
      </c>
      <c r="J93" s="182">
        <v>3.8731728000000007E-2</v>
      </c>
      <c r="K93" s="182">
        <v>6.3494636065573776E-2</v>
      </c>
      <c r="L93" s="182" t="s">
        <v>390</v>
      </c>
      <c r="M93" s="194" t="s">
        <v>391</v>
      </c>
      <c r="N93" s="194" t="s">
        <v>391</v>
      </c>
      <c r="O93" s="194" t="s">
        <v>391</v>
      </c>
      <c r="P93" s="194" t="s">
        <v>391</v>
      </c>
      <c r="Q93" s="194" t="s">
        <v>391</v>
      </c>
      <c r="R93" s="194" t="s">
        <v>391</v>
      </c>
      <c r="S93" s="194" t="s">
        <v>391</v>
      </c>
      <c r="T93" s="194" t="s">
        <v>391</v>
      </c>
      <c r="U93" s="194" t="s">
        <v>391</v>
      </c>
      <c r="V93" s="194" t="s">
        <v>391</v>
      </c>
      <c r="W93" s="194">
        <v>3.5062283521159134</v>
      </c>
      <c r="X93" s="194" t="s">
        <v>390</v>
      </c>
      <c r="Y93" s="194" t="s">
        <v>390</v>
      </c>
      <c r="Z93" s="194" t="s">
        <v>390</v>
      </c>
      <c r="AA93" s="194" t="s">
        <v>390</v>
      </c>
      <c r="AB93" s="183">
        <v>1.0108013825328272E-3</v>
      </c>
      <c r="AC93" s="194">
        <v>0.67014630249302032</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8.4880000000000003E-4</v>
      </c>
      <c r="F98" s="182">
        <v>0.90081349999999938</v>
      </c>
      <c r="G98" s="182">
        <v>0.18650429999999998</v>
      </c>
      <c r="H98" s="182">
        <v>9.6486399999999986E-2</v>
      </c>
      <c r="I98" s="182">
        <v>0.92337630099999912</v>
      </c>
      <c r="J98" s="182">
        <v>1.5696946009999999</v>
      </c>
      <c r="K98" s="182">
        <v>2.5416704019999994</v>
      </c>
      <c r="L98" s="182" t="s">
        <v>391</v>
      </c>
      <c r="M98" s="182">
        <v>0.23506569999999996</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0.36394497183115848</v>
      </c>
      <c r="F99" s="183">
        <v>10.793278435782137</v>
      </c>
      <c r="G99" s="183" t="s">
        <v>391</v>
      </c>
      <c r="H99" s="183">
        <v>14.675576588685951</v>
      </c>
      <c r="I99" s="183">
        <v>0.32624888999999996</v>
      </c>
      <c r="J99" s="183">
        <v>0.50130927000000003</v>
      </c>
      <c r="K99" s="183">
        <v>1.0981060200000001</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795729</v>
      </c>
      <c r="AL99" s="160" t="s">
        <v>245</v>
      </c>
    </row>
    <row r="100" spans="1:38" s="2" customFormat="1" ht="24.75" customHeight="1" thickBot="1" x14ac:dyDescent="0.3">
      <c r="A100" s="120" t="s">
        <v>243</v>
      </c>
      <c r="B100" s="120" t="s">
        <v>246</v>
      </c>
      <c r="C100" s="121" t="s">
        <v>408</v>
      </c>
      <c r="D100" s="196"/>
      <c r="E100" s="197">
        <v>0.32052580614754628</v>
      </c>
      <c r="F100" s="183">
        <v>10.81031157287865</v>
      </c>
      <c r="G100" s="183" t="s">
        <v>391</v>
      </c>
      <c r="H100" s="183">
        <v>11.155050536738317</v>
      </c>
      <c r="I100" s="183">
        <v>0.22216878000000001</v>
      </c>
      <c r="J100" s="183">
        <v>0.33325317000000004</v>
      </c>
      <c r="K100" s="183">
        <v>0.72821988999999998</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1234271</v>
      </c>
      <c r="AL100" s="160" t="s">
        <v>245</v>
      </c>
    </row>
    <row r="101" spans="1:38" s="2" customFormat="1" ht="24.75" customHeight="1" thickBot="1" x14ac:dyDescent="0.3">
      <c r="A101" s="120" t="s">
        <v>243</v>
      </c>
      <c r="B101" s="120" t="s">
        <v>247</v>
      </c>
      <c r="C101" s="121" t="s">
        <v>248</v>
      </c>
      <c r="D101" s="196"/>
      <c r="E101" s="197">
        <v>8.0271170923428611E-3</v>
      </c>
      <c r="F101" s="183">
        <v>0.11377539375662932</v>
      </c>
      <c r="G101" s="183" t="s">
        <v>391</v>
      </c>
      <c r="H101" s="183">
        <v>0.22239804101699648</v>
      </c>
      <c r="I101" s="183">
        <v>3.9205999999999998E-3</v>
      </c>
      <c r="J101" s="183">
        <v>1.1761799999999999E-2</v>
      </c>
      <c r="K101" s="183">
        <v>2.7444200000000005E-2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196030</v>
      </c>
      <c r="AL101" s="160" t="s">
        <v>245</v>
      </c>
    </row>
    <row r="102" spans="1:38" s="2" customFormat="1" ht="24.75" customHeight="1" thickBot="1" x14ac:dyDescent="0.3">
      <c r="A102" s="120" t="s">
        <v>243</v>
      </c>
      <c r="B102" s="120" t="s">
        <v>249</v>
      </c>
      <c r="C102" s="121" t="s">
        <v>409</v>
      </c>
      <c r="D102" s="196"/>
      <c r="E102" s="197">
        <v>0.18630299115369314</v>
      </c>
      <c r="F102" s="183">
        <v>2.0366330329916558</v>
      </c>
      <c r="G102" s="183" t="s">
        <v>391</v>
      </c>
      <c r="H102" s="183">
        <v>15.875253516054782</v>
      </c>
      <c r="I102" s="183">
        <v>2.4898E-2</v>
      </c>
      <c r="J102" s="183">
        <v>0.55410000000000004</v>
      </c>
      <c r="K102" s="183">
        <v>3.8780299999999999</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3867000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1.6347100110380015E-4</v>
      </c>
      <c r="F104" s="183">
        <v>1.7518405896810012E-3</v>
      </c>
      <c r="G104" s="183" t="s">
        <v>391</v>
      </c>
      <c r="H104" s="183">
        <v>4.0333517896828036E-3</v>
      </c>
      <c r="I104" s="183">
        <v>8.9908000000000002E-4</v>
      </c>
      <c r="J104" s="183">
        <v>2.6972399999999996E-3</v>
      </c>
      <c r="K104" s="183">
        <v>6.2935600000000001E-3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44954</v>
      </c>
      <c r="AL104" s="160" t="s">
        <v>245</v>
      </c>
    </row>
    <row r="105" spans="1:38" s="2" customFormat="1" ht="24.75" customHeight="1" thickBot="1" x14ac:dyDescent="0.3">
      <c r="A105" s="120" t="s">
        <v>243</v>
      </c>
      <c r="B105" s="120" t="s">
        <v>254</v>
      </c>
      <c r="C105" s="121" t="s">
        <v>255</v>
      </c>
      <c r="D105" s="196"/>
      <c r="E105" s="197">
        <v>3.4735133578971469E-4</v>
      </c>
      <c r="F105" s="183">
        <v>8.4824412172646649E-3</v>
      </c>
      <c r="G105" s="183" t="s">
        <v>391</v>
      </c>
      <c r="H105" s="183">
        <v>1.0008768279565722E-2</v>
      </c>
      <c r="I105" s="183">
        <v>2.53834E-3</v>
      </c>
      <c r="J105" s="183">
        <v>3.9888200000000006E-3</v>
      </c>
      <c r="K105" s="183">
        <v>8.7028799999999996E-3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18131</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1.8745960922001904E-2</v>
      </c>
      <c r="F107" s="183">
        <v>0.3284954719659377</v>
      </c>
      <c r="G107" s="183" t="s">
        <v>391</v>
      </c>
      <c r="H107" s="183">
        <v>2.9968438979815302</v>
      </c>
      <c r="I107" s="183">
        <v>2.4118830000000001E-2</v>
      </c>
      <c r="J107" s="183">
        <v>0.32158440000000005</v>
      </c>
      <c r="K107" s="183">
        <v>1.5275258999999999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8039610</v>
      </c>
      <c r="AL107" s="160" t="s">
        <v>245</v>
      </c>
    </row>
    <row r="108" spans="1:38" s="2" customFormat="1" ht="24.75" customHeight="1" thickBot="1" x14ac:dyDescent="0.3">
      <c r="A108" s="132" t="s">
        <v>243</v>
      </c>
      <c r="B108" s="120" t="s">
        <v>259</v>
      </c>
      <c r="C108" s="133" t="s">
        <v>411</v>
      </c>
      <c r="D108" s="196"/>
      <c r="E108" s="197">
        <v>6.4660502233586978E-2</v>
      </c>
      <c r="F108" s="183">
        <v>1.4598637832088437</v>
      </c>
      <c r="G108" s="183" t="s">
        <v>391</v>
      </c>
      <c r="H108" s="183">
        <v>1.3891816519375946</v>
      </c>
      <c r="I108" s="183">
        <v>2.2366294000000002E-2</v>
      </c>
      <c r="J108" s="183">
        <v>0.22366294</v>
      </c>
      <c r="K108" s="183">
        <v>0.44732588000000001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11183147</v>
      </c>
      <c r="AL108" s="160" t="s">
        <v>245</v>
      </c>
    </row>
    <row r="109" spans="1:38" s="2" customFormat="1" ht="24.75" customHeight="1" thickBot="1" x14ac:dyDescent="0.3">
      <c r="A109" s="132" t="s">
        <v>243</v>
      </c>
      <c r="B109" s="120" t="s">
        <v>260</v>
      </c>
      <c r="C109" s="133" t="s">
        <v>412</v>
      </c>
      <c r="D109" s="196"/>
      <c r="E109" s="197">
        <v>5.2171161710180512E-3</v>
      </c>
      <c r="F109" s="183">
        <v>9.2784992179782005E-2</v>
      </c>
      <c r="G109" s="183" t="s">
        <v>391</v>
      </c>
      <c r="H109" s="183">
        <v>0.14858733023755141</v>
      </c>
      <c r="I109" s="183">
        <v>6.8687599999999998E-3</v>
      </c>
      <c r="J109" s="183">
        <v>3.7778180000000001E-2</v>
      </c>
      <c r="K109" s="183">
        <v>3.7778180000000001E-2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343438</v>
      </c>
      <c r="AL109" s="160" t="s">
        <v>245</v>
      </c>
    </row>
    <row r="110" spans="1:38" s="2" customFormat="1" ht="24.75" customHeight="1" thickBot="1" x14ac:dyDescent="0.3">
      <c r="A110" s="132" t="s">
        <v>243</v>
      </c>
      <c r="B110" s="120" t="s">
        <v>261</v>
      </c>
      <c r="C110" s="134" t="s">
        <v>413</v>
      </c>
      <c r="D110" s="196"/>
      <c r="E110" s="197">
        <v>3.04022374097738E-3</v>
      </c>
      <c r="F110" s="183">
        <v>8.7202237057366697E-3</v>
      </c>
      <c r="G110" s="183" t="s">
        <v>391</v>
      </c>
      <c r="H110" s="183">
        <v>0.12355111721775022</v>
      </c>
      <c r="I110" s="183">
        <v>1.361361E-2</v>
      </c>
      <c r="J110" s="183">
        <v>0.10061736</v>
      </c>
      <c r="K110" s="183">
        <v>0.10061736</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591979</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7.9408000000000003</v>
      </c>
      <c r="F112" s="183" t="s">
        <v>390</v>
      </c>
      <c r="G112" s="183" t="s">
        <v>391</v>
      </c>
      <c r="H112" s="183">
        <v>13.759340000000002</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198.52</v>
      </c>
      <c r="AL112" s="160" t="s">
        <v>430</v>
      </c>
    </row>
    <row r="113" spans="1:38" s="2" customFormat="1" ht="24.75" customHeight="1" thickBot="1" x14ac:dyDescent="0.3">
      <c r="A113" s="120" t="s">
        <v>263</v>
      </c>
      <c r="B113" s="135" t="s">
        <v>266</v>
      </c>
      <c r="C113" s="136" t="s">
        <v>267</v>
      </c>
      <c r="D113" s="181"/>
      <c r="E113" s="182">
        <v>5.3825138450186412</v>
      </c>
      <c r="F113" s="183">
        <v>16.273880734925068</v>
      </c>
      <c r="G113" s="183" t="s">
        <v>391</v>
      </c>
      <c r="H113" s="183">
        <v>26.932396245896069</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134.56284612546597</v>
      </c>
      <c r="AL113" s="160" t="s">
        <v>385</v>
      </c>
    </row>
    <row r="114" spans="1:38" s="2" customFormat="1" ht="24.75" customHeight="1" thickBot="1" x14ac:dyDescent="0.3">
      <c r="A114" s="120" t="s">
        <v>263</v>
      </c>
      <c r="B114" s="135" t="s">
        <v>268</v>
      </c>
      <c r="C114" s="136" t="s">
        <v>415</v>
      </c>
      <c r="D114" s="181"/>
      <c r="E114" s="182">
        <v>2.3015776000000002E-2</v>
      </c>
      <c r="F114" s="183" t="s">
        <v>391</v>
      </c>
      <c r="G114" s="183" t="s">
        <v>391</v>
      </c>
      <c r="H114" s="183">
        <v>7.4801272000000016E-2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0.57539439999999997</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0.68300291759582388</v>
      </c>
      <c r="F116" s="183">
        <v>3.9324241186302351E-2</v>
      </c>
      <c r="G116" s="183" t="s">
        <v>391</v>
      </c>
      <c r="H116" s="183">
        <v>1.8029007754468243</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16.216193223833098</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1.5803970001423764</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41.449705567228264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0.46792503020639631</v>
      </c>
      <c r="J119" s="183">
        <v>8.4335597117732704</v>
      </c>
      <c r="K119" s="183">
        <v>8.4335597117732704</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1.5262296130079447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1.4704690000000002</v>
      </c>
      <c r="G125" s="187" t="s">
        <v>391</v>
      </c>
      <c r="H125" s="183" t="s">
        <v>390</v>
      </c>
      <c r="I125" s="183">
        <v>2.8171000000000005E-5</v>
      </c>
      <c r="J125" s="183">
        <v>1.8695300000000004E-4</v>
      </c>
      <c r="K125" s="183">
        <v>3.952476666666668E-4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8536.6666666666679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438</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438</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2.6395471872916351E-2</v>
      </c>
      <c r="F133" s="183">
        <v>5.0457408728812577E-4</v>
      </c>
      <c r="G133" s="183">
        <v>1.7693731327570275E-3</v>
      </c>
      <c r="H133" s="183" t="s">
        <v>391</v>
      </c>
      <c r="I133" s="183">
        <v>2.5115775878203702E-3</v>
      </c>
      <c r="J133" s="183">
        <v>4.3028155976932159E-3</v>
      </c>
      <c r="K133" s="183">
        <v>7.1687964134897701E-3</v>
      </c>
      <c r="L133" s="183" t="s">
        <v>390</v>
      </c>
      <c r="M133" s="183">
        <v>4.8189228069765002E-3</v>
      </c>
      <c r="N133" s="183">
        <v>2.4672948299999998E-3</v>
      </c>
      <c r="O133" s="183">
        <v>4.1326982999999995E-4</v>
      </c>
      <c r="P133" s="183">
        <v>0.12241988999999999</v>
      </c>
      <c r="Q133" s="183">
        <v>1.1182112100000001E-3</v>
      </c>
      <c r="R133" s="183">
        <v>1.11410316E-3</v>
      </c>
      <c r="S133" s="183">
        <v>1.02126123E-3</v>
      </c>
      <c r="T133" s="183">
        <v>1.4238501300000001E-3</v>
      </c>
      <c r="U133" s="183">
        <v>1.6251445799999999E-3</v>
      </c>
      <c r="V133" s="183">
        <v>1.3155619320000001E-2</v>
      </c>
      <c r="W133" s="183">
        <v>2.2183469999999999E-3</v>
      </c>
      <c r="X133" s="183">
        <v>1.0845252000000001E-6</v>
      </c>
      <c r="Y133" s="183">
        <v>5.9238081000000009E-7</v>
      </c>
      <c r="Z133" s="183">
        <v>5.2911684000000004E-7</v>
      </c>
      <c r="AA133" s="183">
        <v>5.7430539000000002E-7</v>
      </c>
      <c r="AB133" s="183">
        <v>2.7803282400000002E-6</v>
      </c>
      <c r="AC133" s="183">
        <v>1.2324149999999999E-2</v>
      </c>
      <c r="AD133" s="183">
        <v>3.3686009999999995E-2</v>
      </c>
      <c r="AE133" s="184"/>
      <c r="AF133" s="191" t="s">
        <v>391</v>
      </c>
      <c r="AG133" s="191" t="s">
        <v>391</v>
      </c>
      <c r="AH133" s="191" t="s">
        <v>391</v>
      </c>
      <c r="AI133" s="191" t="s">
        <v>391</v>
      </c>
      <c r="AJ133" s="191" t="s">
        <v>391</v>
      </c>
      <c r="AK133" s="183">
        <v>82161</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0.46411694550000004</v>
      </c>
      <c r="F135" s="182">
        <v>0.17951693175000003</v>
      </c>
      <c r="G135" s="182">
        <v>1.605435975E-2</v>
      </c>
      <c r="H135" s="182" t="s">
        <v>390</v>
      </c>
      <c r="I135" s="182">
        <v>0.61152515775000016</v>
      </c>
      <c r="J135" s="182">
        <v>0.65822874975000001</v>
      </c>
      <c r="K135" s="182">
        <v>0.67720208400000004</v>
      </c>
      <c r="L135" s="182">
        <v>0.25684056625500007</v>
      </c>
      <c r="M135" s="182">
        <v>8.1483173167500009</v>
      </c>
      <c r="N135" s="182">
        <v>7.1514875249999998E-2</v>
      </c>
      <c r="O135" s="182">
        <v>1.4594872500000002E-2</v>
      </c>
      <c r="P135" s="182" t="s">
        <v>390</v>
      </c>
      <c r="Q135" s="182">
        <v>5.9838977249999994E-2</v>
      </c>
      <c r="R135" s="182">
        <v>1.4594872500000001E-3</v>
      </c>
      <c r="S135" s="182">
        <v>2.9189745000000003E-2</v>
      </c>
      <c r="T135" s="182" t="s">
        <v>390</v>
      </c>
      <c r="U135" s="182">
        <v>1.0216410750000002E-2</v>
      </c>
      <c r="V135" s="182">
        <v>2.5584811492500004</v>
      </c>
      <c r="W135" s="182">
        <v>1.45948725</v>
      </c>
      <c r="X135" s="182">
        <v>0.34006052925000002</v>
      </c>
      <c r="Y135" s="182">
        <v>0.67574259675000004</v>
      </c>
      <c r="Z135" s="182">
        <v>0.82898875800000005</v>
      </c>
      <c r="AA135" s="182" t="s">
        <v>390</v>
      </c>
      <c r="AB135" s="183">
        <v>1.8447918840000002</v>
      </c>
      <c r="AC135" s="182" t="s">
        <v>390</v>
      </c>
      <c r="AD135" s="182" t="s">
        <v>391</v>
      </c>
      <c r="AE135" s="184"/>
      <c r="AF135" s="191" t="s">
        <v>391</v>
      </c>
      <c r="AG135" s="191" t="s">
        <v>391</v>
      </c>
      <c r="AH135" s="191" t="s">
        <v>391</v>
      </c>
      <c r="AI135" s="191" t="s">
        <v>391</v>
      </c>
      <c r="AJ135" s="191" t="s">
        <v>391</v>
      </c>
      <c r="AK135" s="186">
        <v>145.948725</v>
      </c>
      <c r="AL135" s="160" t="s">
        <v>385</v>
      </c>
    </row>
    <row r="136" spans="1:38" s="2" customFormat="1" ht="24.75" customHeight="1" thickBot="1" x14ac:dyDescent="0.3">
      <c r="A136" s="120" t="s">
        <v>288</v>
      </c>
      <c r="B136" s="120" t="s">
        <v>313</v>
      </c>
      <c r="C136" s="121" t="s">
        <v>314</v>
      </c>
      <c r="D136" s="181"/>
      <c r="E136" s="182" t="s">
        <v>391</v>
      </c>
      <c r="F136" s="183">
        <v>5.0999999999999995E-3</v>
      </c>
      <c r="G136" s="182" t="s">
        <v>391</v>
      </c>
      <c r="H136" s="183">
        <v>1.6037065872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4.1999999999999997E-3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0.39582065999999999</v>
      </c>
      <c r="J139" s="183">
        <v>0.39582065999999999</v>
      </c>
      <c r="K139" s="183">
        <v>0.39582065999999999</v>
      </c>
      <c r="L139" s="183" t="s">
        <v>390</v>
      </c>
      <c r="M139" s="183" t="s">
        <v>390</v>
      </c>
      <c r="N139" s="183">
        <v>1.1443599999999999E-3</v>
      </c>
      <c r="O139" s="183">
        <v>2.3015399999999995E-3</v>
      </c>
      <c r="P139" s="183">
        <v>2.3015399999999995E-3</v>
      </c>
      <c r="Q139" s="183">
        <v>3.6333199999999998E-3</v>
      </c>
      <c r="R139" s="183">
        <v>3.4715399999999995E-3</v>
      </c>
      <c r="S139" s="183">
        <v>8.1108399999999994E-3</v>
      </c>
      <c r="T139" s="183" t="s">
        <v>390</v>
      </c>
      <c r="U139" s="183" t="s">
        <v>390</v>
      </c>
      <c r="V139" s="183" t="s">
        <v>390</v>
      </c>
      <c r="W139" s="183">
        <v>4.026484</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456.6958787463264</v>
      </c>
      <c r="F141" s="19">
        <f t="shared" ref="F141:AD141" si="0">SUM(F14:F140)</f>
        <v>659.53653924379387</v>
      </c>
      <c r="G141" s="19">
        <f t="shared" si="0"/>
        <v>1158.9676942733372</v>
      </c>
      <c r="H141" s="19">
        <f t="shared" si="0"/>
        <v>99.124866204912976</v>
      </c>
      <c r="I141" s="19">
        <f t="shared" si="0"/>
        <v>199.2098782163022</v>
      </c>
      <c r="J141" s="19">
        <f t="shared" si="0"/>
        <v>263.21509902140275</v>
      </c>
      <c r="K141" s="19">
        <f t="shared" si="0"/>
        <v>385.44555997147552</v>
      </c>
      <c r="L141" s="19">
        <f t="shared" si="0"/>
        <v>15.315774459476572</v>
      </c>
      <c r="M141" s="19">
        <f t="shared" si="0"/>
        <v>2470.3773733371422</v>
      </c>
      <c r="N141" s="19">
        <f t="shared" si="0"/>
        <v>262.71909914013798</v>
      </c>
      <c r="O141" s="19">
        <f t="shared" si="0"/>
        <v>2.4055107634297008</v>
      </c>
      <c r="P141" s="19">
        <f t="shared" si="0"/>
        <v>4.1567375154745818</v>
      </c>
      <c r="Q141" s="19">
        <f t="shared" si="0"/>
        <v>24.827913757112221</v>
      </c>
      <c r="R141" s="19">
        <f>SUM(R14:R140)</f>
        <v>16.862862160003417</v>
      </c>
      <c r="S141" s="19">
        <f t="shared" si="0"/>
        <v>54.261438486670748</v>
      </c>
      <c r="T141" s="19">
        <f t="shared" si="0"/>
        <v>32.429722055450632</v>
      </c>
      <c r="U141" s="19">
        <f t="shared" si="0"/>
        <v>28.307287070636878</v>
      </c>
      <c r="V141" s="19">
        <f t="shared" si="0"/>
        <v>82.404324454464103</v>
      </c>
      <c r="W141" s="19">
        <f t="shared" si="0"/>
        <v>79.689629871036203</v>
      </c>
      <c r="X141" s="19">
        <f t="shared" si="0"/>
        <v>55.722427422617592</v>
      </c>
      <c r="Y141" s="19">
        <f t="shared" si="0"/>
        <v>60.504323853379532</v>
      </c>
      <c r="Z141" s="19">
        <f t="shared" si="0"/>
        <v>31.482080386990162</v>
      </c>
      <c r="AA141" s="19">
        <f t="shared" si="0"/>
        <v>28.145808733420779</v>
      </c>
      <c r="AB141" s="19">
        <f t="shared" si="0"/>
        <v>175.85565975424345</v>
      </c>
      <c r="AC141" s="19">
        <f t="shared" si="0"/>
        <v>262.60736426055746</v>
      </c>
      <c r="AD141" s="19">
        <f t="shared" si="0"/>
        <v>3.0034871210866219</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456.6958787463264</v>
      </c>
      <c r="F152" s="13">
        <f t="shared" ref="F152:AD152" si="1">SUM(F$141, F$151, IF(AND(ISNUMBER(SEARCH($B$4,"AT|BE|CH|GB|IE|LT|LU|NL")),SUM(F$143:F$149)&gt;0),SUM(F$143:F$149)-SUM(F$27:F$33),0))</f>
        <v>659.53653924379387</v>
      </c>
      <c r="G152" s="13">
        <f t="shared" si="1"/>
        <v>1158.9676942733372</v>
      </c>
      <c r="H152" s="13">
        <f t="shared" si="1"/>
        <v>99.124866204912976</v>
      </c>
      <c r="I152" s="13">
        <f t="shared" si="1"/>
        <v>199.2098782163022</v>
      </c>
      <c r="J152" s="13">
        <f t="shared" si="1"/>
        <v>263.21509902140275</v>
      </c>
      <c r="K152" s="13">
        <f t="shared" si="1"/>
        <v>385.44555997147552</v>
      </c>
      <c r="L152" s="13">
        <f t="shared" si="1"/>
        <v>15.315774459476572</v>
      </c>
      <c r="M152" s="13">
        <f t="shared" si="1"/>
        <v>2470.3773733371422</v>
      </c>
      <c r="N152" s="13">
        <f t="shared" si="1"/>
        <v>262.71909914013798</v>
      </c>
      <c r="O152" s="13">
        <f t="shared" si="1"/>
        <v>2.4055107634297008</v>
      </c>
      <c r="P152" s="13">
        <f t="shared" si="1"/>
        <v>4.1567375154745818</v>
      </c>
      <c r="Q152" s="13">
        <f t="shared" si="1"/>
        <v>24.827913757112221</v>
      </c>
      <c r="R152" s="13">
        <f t="shared" si="1"/>
        <v>16.862862160003417</v>
      </c>
      <c r="S152" s="13">
        <f t="shared" si="1"/>
        <v>54.261438486670748</v>
      </c>
      <c r="T152" s="13">
        <f t="shared" si="1"/>
        <v>32.429722055450632</v>
      </c>
      <c r="U152" s="13">
        <f t="shared" si="1"/>
        <v>28.307287070636878</v>
      </c>
      <c r="V152" s="13">
        <f t="shared" si="1"/>
        <v>82.404324454464103</v>
      </c>
      <c r="W152" s="13">
        <f t="shared" si="1"/>
        <v>79.689629871036203</v>
      </c>
      <c r="X152" s="13">
        <f t="shared" si="1"/>
        <v>55.722427422617592</v>
      </c>
      <c r="Y152" s="13">
        <f t="shared" si="1"/>
        <v>60.504323853379532</v>
      </c>
      <c r="Z152" s="13">
        <f t="shared" si="1"/>
        <v>31.482080386990162</v>
      </c>
      <c r="AA152" s="13">
        <f t="shared" si="1"/>
        <v>28.145808733420779</v>
      </c>
      <c r="AB152" s="13">
        <f t="shared" si="1"/>
        <v>175.85565975424345</v>
      </c>
      <c r="AC152" s="13">
        <f t="shared" si="1"/>
        <v>262.60736426055746</v>
      </c>
      <c r="AD152" s="13">
        <f t="shared" si="1"/>
        <v>3.0034871210866219</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456.6958787463264</v>
      </c>
      <c r="F154" s="13">
        <f>SUM(F$141, F$153, -1 * IF(OR($B$6=2005,$B$6&gt;=2020),SUM(F$99:F$122),0), IF(AND(ISNUMBER(SEARCH($B$4,"AT|BE|CH|GB|IE|LT|LU|NL")),SUM(F$143:F$149)&gt;0),SUM(F$143:F$149)-SUM(F$27:F$33),0))</f>
        <v>659.53653924379387</v>
      </c>
      <c r="G154" s="13">
        <f>SUM(G$141, G$153, IF(AND(ISNUMBER(SEARCH($B$4,"AT|BE|CH|GB|IE|LT|LU|NL")),SUM(G$143:G$149)&gt;0),SUM(G$143:G$149)-SUM(G$27:G$33),0))</f>
        <v>1158.9676942733372</v>
      </c>
      <c r="H154" s="13">
        <f>SUM(H$141, H$153, IF(AND(ISNUMBER(SEARCH($B$4,"AT|BE|CH|GB|IE|LT|LU|NL")),SUM(H$143:H$149)&gt;0),SUM(H$143:H$149)-SUM(H$27:H$33),0))</f>
        <v>99.124866204912976</v>
      </c>
      <c r="I154" s="13">
        <f t="shared" ref="I154:AD154" si="2">SUM(I$141, I$153, IF(AND(ISNUMBER(SEARCH($B$4,"AT|BE|CH|GB|IE|LT|LU|NL")),SUM(I$143:I$149)&gt;0),SUM(I$143:I$149)-SUM(I$27:I$33),0))</f>
        <v>199.2098782163022</v>
      </c>
      <c r="J154" s="13">
        <f t="shared" si="2"/>
        <v>263.21509902140275</v>
      </c>
      <c r="K154" s="13">
        <f t="shared" si="2"/>
        <v>385.44555997147552</v>
      </c>
      <c r="L154" s="13">
        <f t="shared" si="2"/>
        <v>15.315774459476572</v>
      </c>
      <c r="M154" s="13">
        <f t="shared" si="2"/>
        <v>2470.3773733371422</v>
      </c>
      <c r="N154" s="13">
        <f t="shared" si="2"/>
        <v>262.71909914013798</v>
      </c>
      <c r="O154" s="13">
        <f t="shared" si="2"/>
        <v>2.4055107634297008</v>
      </c>
      <c r="P154" s="13">
        <f t="shared" si="2"/>
        <v>4.1567375154745818</v>
      </c>
      <c r="Q154" s="13">
        <f t="shared" si="2"/>
        <v>24.827913757112221</v>
      </c>
      <c r="R154" s="13">
        <f t="shared" si="2"/>
        <v>16.862862160003417</v>
      </c>
      <c r="S154" s="13">
        <f t="shared" si="2"/>
        <v>54.261438486670748</v>
      </c>
      <c r="T154" s="13">
        <f t="shared" si="2"/>
        <v>32.429722055450632</v>
      </c>
      <c r="U154" s="13">
        <f t="shared" si="2"/>
        <v>28.307287070636878</v>
      </c>
      <c r="V154" s="13">
        <f t="shared" si="2"/>
        <v>82.404324454464103</v>
      </c>
      <c r="W154" s="13">
        <f t="shared" si="2"/>
        <v>79.689629871036203</v>
      </c>
      <c r="X154" s="13">
        <f t="shared" si="2"/>
        <v>55.722427422617592</v>
      </c>
      <c r="Y154" s="13">
        <f t="shared" si="2"/>
        <v>60.504323853379532</v>
      </c>
      <c r="Z154" s="13">
        <f t="shared" si="2"/>
        <v>31.482080386990162</v>
      </c>
      <c r="AA154" s="13">
        <f t="shared" si="2"/>
        <v>28.145808733420779</v>
      </c>
      <c r="AB154" s="13">
        <f t="shared" si="2"/>
        <v>175.85565975424345</v>
      </c>
      <c r="AC154" s="13">
        <f t="shared" si="2"/>
        <v>262.60736426055746</v>
      </c>
      <c r="AD154" s="13">
        <f t="shared" si="2"/>
        <v>3.0034871210866219</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1.4636684724155566</v>
      </c>
      <c r="F157" s="22">
        <v>0.15755737041849566</v>
      </c>
      <c r="G157" s="22">
        <v>0.12453667904917885</v>
      </c>
      <c r="H157" s="22" t="s">
        <v>390</v>
      </c>
      <c r="I157" s="22">
        <v>2.6172730117144938E-2</v>
      </c>
      <c r="J157" s="22">
        <v>2.6172730117144938E-2</v>
      </c>
      <c r="K157" s="22">
        <v>2.6172730117144938E-2</v>
      </c>
      <c r="L157" s="22">
        <v>1.256291045622957E-2</v>
      </c>
      <c r="M157" s="22">
        <v>6.5560290597751933</v>
      </c>
      <c r="N157" s="22">
        <v>15.889201466526769</v>
      </c>
      <c r="O157" s="22">
        <v>1.3012143639529793E-3</v>
      </c>
      <c r="P157" s="22">
        <v>8.0417602160486208E-4</v>
      </c>
      <c r="Q157" s="22">
        <v>1.5908670515408876E-5</v>
      </c>
      <c r="R157" s="22">
        <v>4.371937243140187E-3</v>
      </c>
      <c r="S157" s="22">
        <v>3.2556876021312565E-3</v>
      </c>
      <c r="T157" s="22">
        <v>1.32741035111456E-3</v>
      </c>
      <c r="U157" s="22">
        <v>1.5367232797189316E-5</v>
      </c>
      <c r="V157" s="22">
        <v>0.25997342877492746</v>
      </c>
      <c r="W157" s="22" t="s">
        <v>390</v>
      </c>
      <c r="X157" s="22">
        <v>7.5828129990033566E-4</v>
      </c>
      <c r="Y157" s="22">
        <v>4.4423556468504051E-3</v>
      </c>
      <c r="Z157" s="22">
        <v>4.9349350031086293E-3</v>
      </c>
      <c r="AA157" s="22">
        <v>1.1766521884208063E-3</v>
      </c>
      <c r="AB157" s="22">
        <v>1.1312224138280178E-2</v>
      </c>
      <c r="AC157" s="22" t="s">
        <v>391</v>
      </c>
      <c r="AD157" s="22" t="s">
        <v>391</v>
      </c>
      <c r="AE157" s="59"/>
      <c r="AF157" s="22">
        <v>6496.9672387335822</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B7" sqref="B7"/>
      <selection pane="topRight" activeCell="B7" sqref="B7"/>
      <selection pane="bottomLeft" activeCell="B7" sqref="B7"/>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1995</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1995</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116.53543318424002</v>
      </c>
      <c r="F14" s="183">
        <v>6.6782255255199985</v>
      </c>
      <c r="G14" s="183">
        <v>767.02547502321056</v>
      </c>
      <c r="H14" s="183" t="s">
        <v>391</v>
      </c>
      <c r="I14" s="183">
        <v>16.697864915941054</v>
      </c>
      <c r="J14" s="183">
        <v>25.450799165541532</v>
      </c>
      <c r="K14" s="183">
        <v>33.306769683745898</v>
      </c>
      <c r="L14" s="183">
        <v>0.32443634839391772</v>
      </c>
      <c r="M14" s="183">
        <v>24.060602765283999</v>
      </c>
      <c r="N14" s="183">
        <v>3.886533107323014</v>
      </c>
      <c r="O14" s="183">
        <v>0.27374211454632413</v>
      </c>
      <c r="P14" s="183">
        <v>1.4665373036190887</v>
      </c>
      <c r="Q14" s="183">
        <v>1.7592693906665251</v>
      </c>
      <c r="R14" s="183">
        <v>5.2286023836071536</v>
      </c>
      <c r="S14" s="183">
        <v>2.6680024449152029</v>
      </c>
      <c r="T14" s="183">
        <v>7.8463098993421703</v>
      </c>
      <c r="U14" s="183">
        <v>21.240628454680213</v>
      </c>
      <c r="V14" s="183">
        <v>7.9145201897635387</v>
      </c>
      <c r="W14" s="183">
        <v>3.6638818204273855</v>
      </c>
      <c r="X14" s="183">
        <v>7.8513183984799083E-3</v>
      </c>
      <c r="Y14" s="183">
        <v>1.2921283728029052E-2</v>
      </c>
      <c r="Z14" s="183">
        <v>1.2038419977707653E-2</v>
      </c>
      <c r="AA14" s="183">
        <v>9.5637707963520998E-3</v>
      </c>
      <c r="AB14" s="183">
        <v>4.2374792900568739E-2</v>
      </c>
      <c r="AC14" s="183">
        <v>3.6110905391757315</v>
      </c>
      <c r="AD14" s="183">
        <v>0.74663147606184677</v>
      </c>
      <c r="AE14" s="184"/>
      <c r="AF14" s="183">
        <v>16394.931394862735</v>
      </c>
      <c r="AG14" s="183">
        <v>536145.77117703471</v>
      </c>
      <c r="AH14" s="183">
        <v>30880.533740415271</v>
      </c>
      <c r="AI14" s="183">
        <v>539</v>
      </c>
      <c r="AJ14" s="183">
        <v>2383.243139794452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0.23560000000000003</v>
      </c>
      <c r="F15" s="183">
        <v>4.4260000000000002E-3</v>
      </c>
      <c r="G15" s="183">
        <v>0.28400029999999998</v>
      </c>
      <c r="H15" s="183" t="s">
        <v>390</v>
      </c>
      <c r="I15" s="183">
        <v>4.8176000000000004E-2</v>
      </c>
      <c r="J15" s="183">
        <v>4.8176000000000004E-2</v>
      </c>
      <c r="K15" s="183">
        <v>4.8176000000000004E-2</v>
      </c>
      <c r="L15" s="183">
        <v>3.2046335373547802E-3</v>
      </c>
      <c r="M15" s="183">
        <v>1.5200000000000002E-2</v>
      </c>
      <c r="N15" s="183">
        <v>7.9528408983999994E-3</v>
      </c>
      <c r="O15" s="183">
        <v>2.5552343755390005E-3</v>
      </c>
      <c r="P15" s="183">
        <v>1.1138880887110001E-3</v>
      </c>
      <c r="Q15" s="183">
        <v>5.3231460169709992E-3</v>
      </c>
      <c r="R15" s="183">
        <v>7.7904134016412016E-3</v>
      </c>
      <c r="S15" s="183">
        <v>9.5113529492811214E-3</v>
      </c>
      <c r="T15" s="183">
        <v>0.25868404773955622</v>
      </c>
      <c r="U15" s="183">
        <v>2.9098790826240007E-3</v>
      </c>
      <c r="V15" s="183">
        <v>0.13572193739262994</v>
      </c>
      <c r="W15" s="183">
        <v>5.527580182500001E-3</v>
      </c>
      <c r="X15" s="183">
        <v>8.3440110813549991E-6</v>
      </c>
      <c r="Y15" s="183">
        <v>1.9843519277057002E-5</v>
      </c>
      <c r="Z15" s="183">
        <v>1.0270500585999E-5</v>
      </c>
      <c r="AA15" s="183">
        <v>1.2754525116882999E-5</v>
      </c>
      <c r="AB15" s="183">
        <v>5.1212556061293992E-5</v>
      </c>
      <c r="AC15" s="183">
        <v>1.8845610229600002E-5</v>
      </c>
      <c r="AD15" s="183">
        <v>3.291290049901893E-3</v>
      </c>
      <c r="AE15" s="184"/>
      <c r="AF15" s="183">
        <v>987.29114900000013</v>
      </c>
      <c r="AG15" s="186" t="s">
        <v>391</v>
      </c>
      <c r="AH15" s="183">
        <v>8045.6296770000008</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6.6266993999999997</v>
      </c>
      <c r="F16" s="183">
        <v>1.4900779720000001</v>
      </c>
      <c r="G16" s="183">
        <v>17.938319199999999</v>
      </c>
      <c r="H16" s="183">
        <v>0.26959999999999995</v>
      </c>
      <c r="I16" s="183">
        <v>3.4784443460000012</v>
      </c>
      <c r="J16" s="183">
        <v>4.9288946209999995</v>
      </c>
      <c r="K16" s="183">
        <v>5.9567667009999985</v>
      </c>
      <c r="L16" s="183">
        <v>3.3843293674433859E-2</v>
      </c>
      <c r="M16" s="183">
        <v>9.7097981669999989</v>
      </c>
      <c r="N16" s="183">
        <v>0.10581791269768928</v>
      </c>
      <c r="O16" s="183">
        <v>8.9841583615867596E-3</v>
      </c>
      <c r="P16" s="183">
        <v>7.9809779220851154E-2</v>
      </c>
      <c r="Q16" s="183">
        <v>2.8005329817403609E-2</v>
      </c>
      <c r="R16" s="183">
        <v>0.24424457913671058</v>
      </c>
      <c r="S16" s="183">
        <v>4.6979755457159475E-2</v>
      </c>
      <c r="T16" s="183">
        <v>0.11671635471603176</v>
      </c>
      <c r="U16" s="183">
        <v>1.1427400368770371</v>
      </c>
      <c r="V16" s="183">
        <v>0.38575452958566525</v>
      </c>
      <c r="W16" s="183">
        <v>7.9425738085400321E-2</v>
      </c>
      <c r="X16" s="183">
        <v>5.8475335609999998E-2</v>
      </c>
      <c r="Y16" s="183">
        <v>4.4450359019999998E-3</v>
      </c>
      <c r="Z16" s="183">
        <v>4.0685181339999996E-3</v>
      </c>
      <c r="AA16" s="183">
        <v>4.0685181339999996E-3</v>
      </c>
      <c r="AB16" s="183">
        <v>7.1057407779999998E-2</v>
      </c>
      <c r="AC16" s="183">
        <v>0.18161870411782491</v>
      </c>
      <c r="AD16" s="183">
        <v>2.2800004856437933E-2</v>
      </c>
      <c r="AE16" s="184"/>
      <c r="AF16" s="183" t="s">
        <v>391</v>
      </c>
      <c r="AG16" s="186">
        <v>27115.245227118954</v>
      </c>
      <c r="AH16" s="183">
        <v>8931.879102310133</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17.283271299999999</v>
      </c>
      <c r="F17" s="183">
        <v>2.19127348</v>
      </c>
      <c r="G17" s="183">
        <v>34.643188201000015</v>
      </c>
      <c r="H17" s="183">
        <v>1.3546000000000006E-2</v>
      </c>
      <c r="I17" s="183">
        <v>9.2544020202099944</v>
      </c>
      <c r="J17" s="183">
        <v>13.627122858180002</v>
      </c>
      <c r="K17" s="183">
        <v>16.431731280000001</v>
      </c>
      <c r="L17" s="183">
        <v>9.3552395054920925E-2</v>
      </c>
      <c r="M17" s="183">
        <v>221.76665801278762</v>
      </c>
      <c r="N17" s="183">
        <v>52.139739523840184</v>
      </c>
      <c r="O17" s="183">
        <v>0.41150118603253077</v>
      </c>
      <c r="P17" s="183">
        <v>0.26485245680997149</v>
      </c>
      <c r="Q17" s="183">
        <v>0.1897452504377487</v>
      </c>
      <c r="R17" s="183">
        <v>1.1599650697374331</v>
      </c>
      <c r="S17" s="183">
        <v>5.1587243512411334</v>
      </c>
      <c r="T17" s="183">
        <v>0.56153012446225137</v>
      </c>
      <c r="U17" s="183">
        <v>0.84631017153088361</v>
      </c>
      <c r="V17" s="183">
        <v>17.773678630850299</v>
      </c>
      <c r="W17" s="183">
        <v>47.556584179594054</v>
      </c>
      <c r="X17" s="183">
        <v>1.5592361672329892E-2</v>
      </c>
      <c r="Y17" s="183">
        <v>0.15368921956156953</v>
      </c>
      <c r="Z17" s="183">
        <v>4.5775960134169048E-2</v>
      </c>
      <c r="AA17" s="183">
        <v>5.2437703470039267E-2</v>
      </c>
      <c r="AB17" s="183">
        <v>0.26749524483810766</v>
      </c>
      <c r="AC17" s="183">
        <v>0.39795646091826664</v>
      </c>
      <c r="AD17" s="183">
        <v>0.77330602453781527</v>
      </c>
      <c r="AE17" s="184"/>
      <c r="AF17" s="183">
        <v>3809.5334460000004</v>
      </c>
      <c r="AG17" s="186">
        <v>81002.921854431523</v>
      </c>
      <c r="AH17" s="183">
        <v>57973.709711611642</v>
      </c>
      <c r="AI17" s="186" t="s">
        <v>391</v>
      </c>
      <c r="AJ17" s="186" t="s">
        <v>391</v>
      </c>
      <c r="AK17" s="185" t="s">
        <v>391</v>
      </c>
      <c r="AL17" s="160" t="s">
        <v>49</v>
      </c>
    </row>
    <row r="18" spans="1:39" s="2" customFormat="1" ht="24.75" customHeight="1" thickBot="1" x14ac:dyDescent="0.3">
      <c r="A18" s="120" t="s">
        <v>53</v>
      </c>
      <c r="B18" s="120" t="s">
        <v>60</v>
      </c>
      <c r="C18" s="121" t="s">
        <v>61</v>
      </c>
      <c r="D18" s="181"/>
      <c r="E18" s="182">
        <v>0.1909313</v>
      </c>
      <c r="F18" s="182">
        <v>2.2832700000000004E-2</v>
      </c>
      <c r="G18" s="182">
        <v>0.84270969600000001</v>
      </c>
      <c r="H18" s="182" t="s">
        <v>391</v>
      </c>
      <c r="I18" s="182">
        <v>5.8613240000000018E-2</v>
      </c>
      <c r="J18" s="182">
        <v>8.4935590000000019E-2</v>
      </c>
      <c r="K18" s="182">
        <v>0.11003224000000002</v>
      </c>
      <c r="L18" s="182">
        <v>2.0644007286392653E-3</v>
      </c>
      <c r="M18" s="182">
        <v>0.39368184000000001</v>
      </c>
      <c r="N18" s="182">
        <v>1.0752030707344474E-2</v>
      </c>
      <c r="O18" s="182">
        <v>4.1969167404074599E-4</v>
      </c>
      <c r="P18" s="182">
        <v>7.0420673659839987E-4</v>
      </c>
      <c r="Q18" s="182">
        <v>1.0984959918258081E-2</v>
      </c>
      <c r="R18" s="182">
        <v>6.986867550959867E-3</v>
      </c>
      <c r="S18" s="182">
        <v>1.2469802089745985E-2</v>
      </c>
      <c r="T18" s="182">
        <v>4.5269771437019123E-2</v>
      </c>
      <c r="U18" s="182">
        <v>1.190904340145421E-3</v>
      </c>
      <c r="V18" s="182">
        <v>1.9555782262644483E-2</v>
      </c>
      <c r="W18" s="182">
        <v>1.9739192256919996E-3</v>
      </c>
      <c r="X18" s="182">
        <v>5.4612361990371033E-5</v>
      </c>
      <c r="Y18" s="182">
        <v>8.9321529824006561E-5</v>
      </c>
      <c r="Z18" s="182">
        <v>8.8010469965106564E-5</v>
      </c>
      <c r="AA18" s="182">
        <v>6.8593481678306587E-5</v>
      </c>
      <c r="AB18" s="183">
        <v>3.0053784345779073E-4</v>
      </c>
      <c r="AC18" s="182">
        <v>1.2292550483899904E-3</v>
      </c>
      <c r="AD18" s="182">
        <v>1.4295160378268998E-3</v>
      </c>
      <c r="AE18" s="184"/>
      <c r="AF18" s="186">
        <v>266.36869999999999</v>
      </c>
      <c r="AG18" s="186">
        <v>296.89938100000001</v>
      </c>
      <c r="AH18" s="186">
        <v>2000.2922349840003</v>
      </c>
      <c r="AI18" s="186" t="s">
        <v>391</v>
      </c>
      <c r="AJ18" s="186" t="s">
        <v>391</v>
      </c>
      <c r="AK18" s="185" t="s">
        <v>391</v>
      </c>
      <c r="AL18" s="160" t="s">
        <v>49</v>
      </c>
    </row>
    <row r="19" spans="1:39" s="2" customFormat="1" ht="24.75" customHeight="1" thickBot="1" x14ac:dyDescent="0.3">
      <c r="A19" s="120" t="s">
        <v>53</v>
      </c>
      <c r="B19" s="120" t="s">
        <v>62</v>
      </c>
      <c r="C19" s="121" t="s">
        <v>63</v>
      </c>
      <c r="D19" s="181"/>
      <c r="E19" s="182">
        <v>15.091823062999998</v>
      </c>
      <c r="F19" s="183">
        <v>0.55243524799999977</v>
      </c>
      <c r="G19" s="183">
        <v>66.568782548000016</v>
      </c>
      <c r="H19" s="183" t="s">
        <v>391</v>
      </c>
      <c r="I19" s="183">
        <v>14.024222470929994</v>
      </c>
      <c r="J19" s="183">
        <v>21.422256001330009</v>
      </c>
      <c r="K19" s="183">
        <v>25.887817184999996</v>
      </c>
      <c r="L19" s="183">
        <v>6.1856140470591549E-2</v>
      </c>
      <c r="M19" s="183">
        <v>2.558546289999998</v>
      </c>
      <c r="N19" s="183">
        <v>0.39219917165583401</v>
      </c>
      <c r="O19" s="183">
        <v>2.7443006132079392E-2</v>
      </c>
      <c r="P19" s="183">
        <v>0.16209892763918754</v>
      </c>
      <c r="Q19" s="183">
        <v>0.3186988742864037</v>
      </c>
      <c r="R19" s="183">
        <v>0.75171257911312583</v>
      </c>
      <c r="S19" s="183">
        <v>0.38023671166233758</v>
      </c>
      <c r="T19" s="183">
        <v>3.4387841331014672</v>
      </c>
      <c r="U19" s="183">
        <v>2.9106115698806767</v>
      </c>
      <c r="V19" s="183">
        <v>1.6333789795670757</v>
      </c>
      <c r="W19" s="183">
        <v>0.42886691668955179</v>
      </c>
      <c r="X19" s="183">
        <v>1.3619510117015624E-3</v>
      </c>
      <c r="Y19" s="183">
        <v>2.2399472729867746E-3</v>
      </c>
      <c r="Z19" s="183">
        <v>2.114717121844491E-3</v>
      </c>
      <c r="AA19" s="183">
        <v>1.7005309824621412E-3</v>
      </c>
      <c r="AB19" s="183">
        <v>7.4171463889949746E-3</v>
      </c>
      <c r="AC19" s="183">
        <v>0.45415458823891891</v>
      </c>
      <c r="AD19" s="183">
        <v>0.1178130404824268</v>
      </c>
      <c r="AE19" s="184"/>
      <c r="AF19" s="183">
        <v>11129.233107899325</v>
      </c>
      <c r="AG19" s="186">
        <v>67839.189057966563</v>
      </c>
      <c r="AH19" s="183">
        <v>25979.896460827393</v>
      </c>
      <c r="AI19" s="183" t="s">
        <v>391</v>
      </c>
      <c r="AJ19" s="186" t="s">
        <v>391</v>
      </c>
      <c r="AK19" s="185" t="s">
        <v>391</v>
      </c>
      <c r="AL19" s="160" t="s">
        <v>49</v>
      </c>
    </row>
    <row r="20" spans="1:39" s="2" customFormat="1" ht="24.75" customHeight="1" thickBot="1" x14ac:dyDescent="0.3">
      <c r="A20" s="120" t="s">
        <v>53</v>
      </c>
      <c r="B20" s="120" t="s">
        <v>64</v>
      </c>
      <c r="C20" s="121" t="s">
        <v>65</v>
      </c>
      <c r="D20" s="181"/>
      <c r="E20" s="182">
        <v>2.7527096000000038</v>
      </c>
      <c r="F20" s="183">
        <v>0.18818171199999995</v>
      </c>
      <c r="G20" s="183">
        <v>12.733179938000005</v>
      </c>
      <c r="H20" s="183">
        <v>2.1301450552412214E-5</v>
      </c>
      <c r="I20" s="183">
        <v>0.46181578272999918</v>
      </c>
      <c r="J20" s="183">
        <v>0.7279343667999999</v>
      </c>
      <c r="K20" s="183">
        <v>1.1921980299999977</v>
      </c>
      <c r="L20" s="183">
        <v>2.5794655745794655E-2</v>
      </c>
      <c r="M20" s="183">
        <v>0.9472129499999995</v>
      </c>
      <c r="N20" s="183">
        <v>0.19774328023222465</v>
      </c>
      <c r="O20" s="183">
        <v>9.3176981616826336E-3</v>
      </c>
      <c r="P20" s="183">
        <v>2.9655629345781642E-2</v>
      </c>
      <c r="Q20" s="183">
        <v>0.1832720575512819</v>
      </c>
      <c r="R20" s="183">
        <v>0.16551421631971971</v>
      </c>
      <c r="S20" s="183">
        <v>0.2153876081692051</v>
      </c>
      <c r="T20" s="183">
        <v>0.61500765249110489</v>
      </c>
      <c r="U20" s="183">
        <v>0.24662008168526187</v>
      </c>
      <c r="V20" s="183">
        <v>0.40183622314687867</v>
      </c>
      <c r="W20" s="183">
        <v>5.5508203836492707E-2</v>
      </c>
      <c r="X20" s="183">
        <v>9.3197299585670026E-4</v>
      </c>
      <c r="Y20" s="183">
        <v>1.5632660368562589E-3</v>
      </c>
      <c r="Z20" s="183">
        <v>1.4853370650680716E-3</v>
      </c>
      <c r="AA20" s="183">
        <v>1.1443800115180536E-3</v>
      </c>
      <c r="AB20" s="183">
        <v>5.1249561092990871E-3</v>
      </c>
      <c r="AC20" s="183">
        <v>6.3402844705786471E-2</v>
      </c>
      <c r="AD20" s="183">
        <v>3.0490826702665279E-2</v>
      </c>
      <c r="AE20" s="184"/>
      <c r="AF20" s="183">
        <v>2246.8720699999999</v>
      </c>
      <c r="AG20" s="186">
        <v>9002.5377155488586</v>
      </c>
      <c r="AH20" s="183">
        <v>4374.5770599999987</v>
      </c>
      <c r="AI20" s="183">
        <v>8841.7760110968884</v>
      </c>
      <c r="AJ20" s="186" t="s">
        <v>391</v>
      </c>
      <c r="AK20" s="185" t="s">
        <v>391</v>
      </c>
      <c r="AL20" s="160" t="s">
        <v>49</v>
      </c>
    </row>
    <row r="21" spans="1:39" s="2" customFormat="1" ht="24.75" customHeight="1" thickBot="1" x14ac:dyDescent="0.3">
      <c r="A21" s="120" t="s">
        <v>53</v>
      </c>
      <c r="B21" s="120" t="s">
        <v>66</v>
      </c>
      <c r="C21" s="121" t="s">
        <v>67</v>
      </c>
      <c r="D21" s="181"/>
      <c r="E21" s="182">
        <v>3.373310600000003</v>
      </c>
      <c r="F21" s="183">
        <v>0.62483333399999874</v>
      </c>
      <c r="G21" s="183">
        <v>13.014565950000048</v>
      </c>
      <c r="H21" s="183">
        <v>2.4729E-4</v>
      </c>
      <c r="I21" s="183">
        <v>0.63662057601999755</v>
      </c>
      <c r="J21" s="183">
        <v>1.203393377849997</v>
      </c>
      <c r="K21" s="183">
        <v>3.302047471050003</v>
      </c>
      <c r="L21" s="183">
        <v>4.1571354592332133E-2</v>
      </c>
      <c r="M21" s="183">
        <v>2.7591095600000095</v>
      </c>
      <c r="N21" s="183">
        <v>0.38616000589190119</v>
      </c>
      <c r="O21" s="183">
        <v>1.609937995304429E-2</v>
      </c>
      <c r="P21" s="183">
        <v>3.7525835173578506E-2</v>
      </c>
      <c r="Q21" s="183">
        <v>0.3846898637590071</v>
      </c>
      <c r="R21" s="183">
        <v>0.27723865562761074</v>
      </c>
      <c r="S21" s="183">
        <v>0.43838648184507739</v>
      </c>
      <c r="T21" s="183">
        <v>1.2153312442117656</v>
      </c>
      <c r="U21" s="183">
        <v>0.14158553103667137</v>
      </c>
      <c r="V21" s="183">
        <v>0.75255313639958299</v>
      </c>
      <c r="W21" s="183">
        <v>8.479185300721781E-2</v>
      </c>
      <c r="X21" s="183">
        <v>1.9356575918670807E-3</v>
      </c>
      <c r="Y21" s="183">
        <v>3.1557334773474341E-3</v>
      </c>
      <c r="Z21" s="183">
        <v>3.0614403893138111E-3</v>
      </c>
      <c r="AA21" s="183">
        <v>2.3739259966164537E-3</v>
      </c>
      <c r="AB21" s="183">
        <v>1.0526757455144789E-2</v>
      </c>
      <c r="AC21" s="183">
        <v>6.5903617597087516E-2</v>
      </c>
      <c r="AD21" s="183">
        <v>5.6870111263767016E-2</v>
      </c>
      <c r="AE21" s="184"/>
      <c r="AF21" s="183">
        <v>3205.8990316298041</v>
      </c>
      <c r="AG21" s="183">
        <v>9845.4917298094533</v>
      </c>
      <c r="AH21" s="183">
        <v>13460.071333911808</v>
      </c>
      <c r="AI21" s="183">
        <v>30.911249999999999</v>
      </c>
      <c r="AJ21" s="186" t="s">
        <v>391</v>
      </c>
      <c r="AK21" s="185" t="s">
        <v>391</v>
      </c>
      <c r="AL21" s="160" t="s">
        <v>49</v>
      </c>
    </row>
    <row r="22" spans="1:39" s="2" customFormat="1" ht="24.75" customHeight="1" thickBot="1" x14ac:dyDescent="0.3">
      <c r="A22" s="120" t="s">
        <v>53</v>
      </c>
      <c r="B22" s="123" t="s">
        <v>68</v>
      </c>
      <c r="C22" s="121" t="s">
        <v>69</v>
      </c>
      <c r="D22" s="181"/>
      <c r="E22" s="182">
        <v>13.573043101999998</v>
      </c>
      <c r="F22" s="183">
        <v>0.69368297199999884</v>
      </c>
      <c r="G22" s="183">
        <v>11.856838627000032</v>
      </c>
      <c r="H22" s="183">
        <v>1.6220000000000002E-3</v>
      </c>
      <c r="I22" s="183">
        <v>2.5310448167499962</v>
      </c>
      <c r="J22" s="183">
        <v>3.8261667556299934</v>
      </c>
      <c r="K22" s="183">
        <v>5.9424950490000192</v>
      </c>
      <c r="L22" s="183">
        <v>4.9748194287136366E-2</v>
      </c>
      <c r="M22" s="183">
        <v>13.022165710000008</v>
      </c>
      <c r="N22" s="183">
        <v>0.48494506560907302</v>
      </c>
      <c r="O22" s="183">
        <v>6.0783790137162994E-2</v>
      </c>
      <c r="P22" s="183">
        <v>0.18190644217543922</v>
      </c>
      <c r="Q22" s="183">
        <v>0.32293721761960847</v>
      </c>
      <c r="R22" s="183">
        <v>0.22886121858905489</v>
      </c>
      <c r="S22" s="183">
        <v>0.5592682318661758</v>
      </c>
      <c r="T22" s="183">
        <v>1.047337108024367</v>
      </c>
      <c r="U22" s="183">
        <v>0.12285111068645982</v>
      </c>
      <c r="V22" s="183">
        <v>1.995317454741063</v>
      </c>
      <c r="W22" s="183">
        <v>0.66281303377623213</v>
      </c>
      <c r="X22" s="183">
        <v>4.5618396425882723E-3</v>
      </c>
      <c r="Y22" s="183">
        <v>7.328584935641657E-3</v>
      </c>
      <c r="Z22" s="183">
        <v>3.8181201517418811E-3</v>
      </c>
      <c r="AA22" s="183">
        <v>2.9996750442395684E-3</v>
      </c>
      <c r="AB22" s="183">
        <v>1.8708219774211381E-2</v>
      </c>
      <c r="AC22" s="183">
        <v>5.1803051921256067E-2</v>
      </c>
      <c r="AD22" s="183">
        <v>4.7022353247432126E-2</v>
      </c>
      <c r="AE22" s="184"/>
      <c r="AF22" s="183">
        <v>12610.888285141658</v>
      </c>
      <c r="AG22" s="183">
        <v>13251.23512532584</v>
      </c>
      <c r="AH22" s="183">
        <v>31051.021300665907</v>
      </c>
      <c r="AI22" s="183">
        <v>322.47406500000005</v>
      </c>
      <c r="AJ22" s="183" t="s">
        <v>391</v>
      </c>
      <c r="AK22" s="185" t="s">
        <v>391</v>
      </c>
      <c r="AL22" s="160" t="s">
        <v>49</v>
      </c>
    </row>
    <row r="23" spans="1:39" s="2" customFormat="1" ht="24.75" customHeight="1" thickBot="1" x14ac:dyDescent="0.3">
      <c r="A23" s="120" t="s">
        <v>70</v>
      </c>
      <c r="B23" s="123" t="s">
        <v>393</v>
      </c>
      <c r="C23" s="121" t="s">
        <v>394</v>
      </c>
      <c r="E23" s="183">
        <v>2.1211679999999999</v>
      </c>
      <c r="F23" s="183">
        <v>0.34261800000000009</v>
      </c>
      <c r="G23" s="183">
        <v>5.3999999999999999E-2</v>
      </c>
      <c r="H23" s="183">
        <v>4.0800000000000011E-4</v>
      </c>
      <c r="I23" s="183">
        <v>0.21265200000000004</v>
      </c>
      <c r="J23" s="183">
        <v>0.21265200000000004</v>
      </c>
      <c r="K23" s="183">
        <v>0.21265200000000004</v>
      </c>
      <c r="L23" s="183">
        <v>0.11688599999999999</v>
      </c>
      <c r="M23" s="183">
        <v>0.94109999999999983</v>
      </c>
      <c r="N23" s="183">
        <v>2.0250000000000001E-5</v>
      </c>
      <c r="O23" s="183">
        <v>5.4000000000000001E-4</v>
      </c>
      <c r="P23" s="183">
        <v>2.8619999999999996E-4</v>
      </c>
      <c r="Q23" s="183">
        <v>5.4E-6</v>
      </c>
      <c r="R23" s="183">
        <v>2.7000000000000001E-3</v>
      </c>
      <c r="S23" s="183">
        <v>9.1800000000000007E-2</v>
      </c>
      <c r="T23" s="183">
        <v>3.7799999999999999E-3</v>
      </c>
      <c r="U23" s="183">
        <v>5.4000000000000001E-4</v>
      </c>
      <c r="V23" s="183">
        <v>5.3999999999999999E-2</v>
      </c>
      <c r="W23" s="183" t="s">
        <v>390</v>
      </c>
      <c r="X23" s="183">
        <v>1.6199999999999999E-3</v>
      </c>
      <c r="Y23" s="183">
        <v>2.7000000000000001E-3</v>
      </c>
      <c r="Z23" s="183">
        <v>1.8575999999999998E-3</v>
      </c>
      <c r="AA23" s="183">
        <v>1.1447999999999999E-3</v>
      </c>
      <c r="AB23" s="183">
        <v>7.3223999999999997E-3</v>
      </c>
      <c r="AC23" s="183" t="s">
        <v>391</v>
      </c>
      <c r="AD23" s="183" t="s">
        <v>391</v>
      </c>
      <c r="AE23" s="184"/>
      <c r="AF23" s="183">
        <v>2295.3240000000001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9.5779124969999945</v>
      </c>
      <c r="F24" s="182">
        <v>2.6026624809999994</v>
      </c>
      <c r="G24" s="182">
        <v>32.151820470000047</v>
      </c>
      <c r="H24" s="183">
        <v>2.0939999999999999E-4</v>
      </c>
      <c r="I24" s="182">
        <v>4.954669474060081</v>
      </c>
      <c r="J24" s="182">
        <v>7.4662889210400758</v>
      </c>
      <c r="K24" s="182">
        <v>13.043041344700086</v>
      </c>
      <c r="L24" s="182">
        <v>0.29761655040146967</v>
      </c>
      <c r="M24" s="182">
        <v>13.46147317500005</v>
      </c>
      <c r="N24" s="182">
        <v>1.4322899071037931</v>
      </c>
      <c r="O24" s="182">
        <v>7.6154752267894227E-2</v>
      </c>
      <c r="P24" s="182">
        <v>9.1085073453199453E-2</v>
      </c>
      <c r="Q24" s="182">
        <v>1.3810021548312577</v>
      </c>
      <c r="R24" s="182">
        <v>0.97145812419147759</v>
      </c>
      <c r="S24" s="182">
        <v>1.5895835066872608</v>
      </c>
      <c r="T24" s="182">
        <v>3.0360354283529647</v>
      </c>
      <c r="U24" s="182">
        <v>0.2232906430116276</v>
      </c>
      <c r="V24" s="182">
        <v>3.0008832466692552</v>
      </c>
      <c r="W24" s="182">
        <v>0.44162119308150294</v>
      </c>
      <c r="X24" s="182">
        <v>3.1643150750124929E-2</v>
      </c>
      <c r="Y24" s="182">
        <v>5.0831149243672741E-2</v>
      </c>
      <c r="Z24" s="182">
        <v>2.3639973978165613E-2</v>
      </c>
      <c r="AA24" s="182">
        <v>1.86089003325676E-2</v>
      </c>
      <c r="AB24" s="183">
        <v>0.12472317430453085</v>
      </c>
      <c r="AC24" s="182">
        <v>0.19413947148376001</v>
      </c>
      <c r="AD24" s="182">
        <v>0.16032458425223917</v>
      </c>
      <c r="AE24" s="184"/>
      <c r="AF24" s="183">
        <v>6668.7195214600752</v>
      </c>
      <c r="AG24" s="186">
        <v>27487.339828692908</v>
      </c>
      <c r="AH24" s="183">
        <v>20732.05027959116</v>
      </c>
      <c r="AI24" s="183">
        <v>3054.731066666639</v>
      </c>
      <c r="AJ24" s="186" t="s">
        <v>391</v>
      </c>
      <c r="AK24" s="185" t="s">
        <v>391</v>
      </c>
      <c r="AL24" s="160" t="s">
        <v>49</v>
      </c>
    </row>
    <row r="25" spans="1:39" s="2" customFormat="1" ht="24.75" customHeight="1" thickBot="1" x14ac:dyDescent="0.3">
      <c r="A25" s="120" t="s">
        <v>73</v>
      </c>
      <c r="B25" s="123" t="s">
        <v>74</v>
      </c>
      <c r="C25" s="125" t="s">
        <v>75</v>
      </c>
      <c r="D25" s="181"/>
      <c r="E25" s="182">
        <v>0.28573978772478559</v>
      </c>
      <c r="F25" s="182">
        <v>4.8543855228594099E-2</v>
      </c>
      <c r="G25" s="182">
        <v>2.2198914021542251E-2</v>
      </c>
      <c r="H25" s="182" t="s">
        <v>390</v>
      </c>
      <c r="I25" s="182">
        <v>2.9744999601249069E-3</v>
      </c>
      <c r="J25" s="182">
        <v>2.9744999601249069E-3</v>
      </c>
      <c r="K25" s="182">
        <v>2.9744999601249069E-3</v>
      </c>
      <c r="L25" s="182">
        <v>1.4277599808599553E-3</v>
      </c>
      <c r="M25" s="182">
        <v>0.64685847886104553</v>
      </c>
      <c r="N25" s="182">
        <v>1.1457247524962941</v>
      </c>
      <c r="O25" s="182">
        <v>2.3073722519029931E-4</v>
      </c>
      <c r="P25" s="182">
        <v>1.4139200622615867E-4</v>
      </c>
      <c r="Q25" s="182">
        <v>2.7208112405965983E-6</v>
      </c>
      <c r="R25" s="182">
        <v>7.8735264650062978E-4</v>
      </c>
      <c r="S25" s="182">
        <v>5.6837901443009572E-4</v>
      </c>
      <c r="T25" s="182">
        <v>2.3419982533344819E-4</v>
      </c>
      <c r="U25" s="182">
        <v>2.6817697194096394E-6</v>
      </c>
      <c r="V25" s="182">
        <v>4.6096542550154766E-2</v>
      </c>
      <c r="W25" s="182" t="s">
        <v>390</v>
      </c>
      <c r="X25" s="182">
        <v>1.3493530419410454E-4</v>
      </c>
      <c r="Y25" s="182">
        <v>8.0501977670077197E-4</v>
      </c>
      <c r="Z25" s="182">
        <v>8.9719083622657959E-4</v>
      </c>
      <c r="AA25" s="182">
        <v>2.0916594287146136E-4</v>
      </c>
      <c r="AB25" s="183">
        <v>2.0463118599929175E-3</v>
      </c>
      <c r="AC25" s="183" t="s">
        <v>391</v>
      </c>
      <c r="AD25" s="183" t="s">
        <v>391</v>
      </c>
      <c r="AE25" s="184"/>
      <c r="AF25" s="183">
        <v>1158.3136806250532</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t="s">
        <v>438</v>
      </c>
      <c r="F26" s="183" t="s">
        <v>438</v>
      </c>
      <c r="G26" s="183" t="s">
        <v>438</v>
      </c>
      <c r="H26" s="183" t="s">
        <v>390</v>
      </c>
      <c r="I26" s="183" t="s">
        <v>438</v>
      </c>
      <c r="J26" s="183" t="s">
        <v>438</v>
      </c>
      <c r="K26" s="183" t="s">
        <v>438</v>
      </c>
      <c r="L26" s="183" t="s">
        <v>438</v>
      </c>
      <c r="M26" s="183" t="s">
        <v>438</v>
      </c>
      <c r="N26" s="183" t="s">
        <v>390</v>
      </c>
      <c r="O26" s="183" t="s">
        <v>438</v>
      </c>
      <c r="P26" s="183" t="s">
        <v>438</v>
      </c>
      <c r="Q26" s="183" t="s">
        <v>438</v>
      </c>
      <c r="R26" s="183" t="s">
        <v>438</v>
      </c>
      <c r="S26" s="183" t="s">
        <v>438</v>
      </c>
      <c r="T26" s="183" t="s">
        <v>438</v>
      </c>
      <c r="U26" s="183" t="s">
        <v>438</v>
      </c>
      <c r="V26" s="183" t="s">
        <v>438</v>
      </c>
      <c r="W26" s="183" t="s">
        <v>390</v>
      </c>
      <c r="X26" s="183" t="s">
        <v>438</v>
      </c>
      <c r="Y26" s="183" t="s">
        <v>438</v>
      </c>
      <c r="Z26" s="183" t="s">
        <v>438</v>
      </c>
      <c r="AA26" s="183" t="s">
        <v>438</v>
      </c>
      <c r="AB26" s="183" t="s">
        <v>438</v>
      </c>
      <c r="AC26" s="183" t="s">
        <v>391</v>
      </c>
      <c r="AD26" s="183" t="s">
        <v>391</v>
      </c>
      <c r="AE26" s="184"/>
      <c r="AF26" s="183" t="s">
        <v>438</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42.762346511127618</v>
      </c>
      <c r="F27" s="183">
        <v>45.396857738949677</v>
      </c>
      <c r="G27" s="183">
        <v>1.7351263527222933</v>
      </c>
      <c r="H27" s="183">
        <v>0.45934347166181683</v>
      </c>
      <c r="I27" s="183">
        <v>0.94413046829324898</v>
      </c>
      <c r="J27" s="183">
        <v>0.94413046829324898</v>
      </c>
      <c r="K27" s="183">
        <v>0.94413046829324898</v>
      </c>
      <c r="L27" s="183">
        <v>0.4086056024361584</v>
      </c>
      <c r="M27" s="183">
        <v>452.32018297414692</v>
      </c>
      <c r="N27" s="183">
        <v>148.78183463932547</v>
      </c>
      <c r="O27" s="183">
        <v>3.0993258443487979E-4</v>
      </c>
      <c r="P27" s="183">
        <v>1.4255140081634744E-2</v>
      </c>
      <c r="Q27" s="183">
        <v>4.7108345792205945E-4</v>
      </c>
      <c r="R27" s="183">
        <v>1.1476005421416632E-2</v>
      </c>
      <c r="S27" s="183">
        <v>8.1052615221471735E-3</v>
      </c>
      <c r="T27" s="183">
        <v>3.4714560019550203E-3</v>
      </c>
      <c r="U27" s="183">
        <v>3.2230174697435936E-4</v>
      </c>
      <c r="V27" s="183">
        <v>5.3550863126953667E-2</v>
      </c>
      <c r="W27" s="183">
        <v>0.86234500000000003</v>
      </c>
      <c r="X27" s="183">
        <v>1.7703878809300001E-2</v>
      </c>
      <c r="Y27" s="183">
        <v>2.5853273876100001E-2</v>
      </c>
      <c r="Z27" s="183">
        <v>1.3293532365800002E-2</v>
      </c>
      <c r="AA27" s="183">
        <v>2.72838409361E-2</v>
      </c>
      <c r="AB27" s="183">
        <v>8.4134525987300007E-2</v>
      </c>
      <c r="AC27" s="183">
        <v>8.6234549999999999E-4</v>
      </c>
      <c r="AD27" s="183">
        <v>1.772411E-4</v>
      </c>
      <c r="AE27" s="184"/>
      <c r="AF27" s="183">
        <v>75393.420177681299</v>
      </c>
      <c r="AG27" s="186" t="s">
        <v>391</v>
      </c>
      <c r="AH27" s="183" t="s">
        <v>391</v>
      </c>
      <c r="AI27" s="183">
        <v>109.5633017884</v>
      </c>
      <c r="AJ27" s="186" t="s">
        <v>391</v>
      </c>
      <c r="AK27" s="185" t="s">
        <v>391</v>
      </c>
      <c r="AL27" s="160" t="s">
        <v>49</v>
      </c>
    </row>
    <row r="28" spans="1:39" s="2" customFormat="1" ht="24.75" customHeight="1" thickBot="1" x14ac:dyDescent="0.3">
      <c r="A28" s="120" t="s">
        <v>78</v>
      </c>
      <c r="B28" s="120" t="s">
        <v>81</v>
      </c>
      <c r="C28" s="121" t="s">
        <v>82</v>
      </c>
      <c r="D28" s="181"/>
      <c r="E28" s="182">
        <v>3.0306750087915524</v>
      </c>
      <c r="F28" s="183">
        <v>0.82083040801608775</v>
      </c>
      <c r="G28" s="183">
        <v>0.18384663577520627</v>
      </c>
      <c r="H28" s="183">
        <v>3.1132877826790341E-2</v>
      </c>
      <c r="I28" s="183">
        <v>0.41009508165906255</v>
      </c>
      <c r="J28" s="183">
        <v>0.41009508165906255</v>
      </c>
      <c r="K28" s="183">
        <v>0.41009508165906255</v>
      </c>
      <c r="L28" s="183">
        <v>0.19235941887968244</v>
      </c>
      <c r="M28" s="183">
        <v>8.4980620523634531</v>
      </c>
      <c r="N28" s="183">
        <v>6.4096733849678618</v>
      </c>
      <c r="O28" s="183">
        <v>1.8867231231971322E-5</v>
      </c>
      <c r="P28" s="183">
        <v>1.1987248974747557E-3</v>
      </c>
      <c r="Q28" s="183">
        <v>3.1324849559029009E-5</v>
      </c>
      <c r="R28" s="183">
        <v>1.4319665347740478E-3</v>
      </c>
      <c r="S28" s="183">
        <v>9.7790519884553514E-4</v>
      </c>
      <c r="T28" s="183">
        <v>1.7161311850158998E-4</v>
      </c>
      <c r="U28" s="183">
        <v>2.4915236654115369E-5</v>
      </c>
      <c r="V28" s="183">
        <v>4.292454210593359E-3</v>
      </c>
      <c r="W28" s="183">
        <v>7.0897600000000005E-2</v>
      </c>
      <c r="X28" s="183">
        <v>2.9059111001999999E-3</v>
      </c>
      <c r="Y28" s="183">
        <v>3.4203863653000004E-3</v>
      </c>
      <c r="Z28" s="183">
        <v>2.4878465635000003E-3</v>
      </c>
      <c r="AA28" s="183">
        <v>3.0229379273000001E-3</v>
      </c>
      <c r="AB28" s="183">
        <v>1.18370819563E-2</v>
      </c>
      <c r="AC28" s="183">
        <v>7.0897300000000003E-5</v>
      </c>
      <c r="AD28" s="183">
        <v>1.65379E-5</v>
      </c>
      <c r="AE28" s="184"/>
      <c r="AF28" s="183">
        <v>7856.2777037758997</v>
      </c>
      <c r="AG28" s="186" t="s">
        <v>391</v>
      </c>
      <c r="AH28" s="183" t="s">
        <v>391</v>
      </c>
      <c r="AI28" s="183">
        <v>53.571892290100003</v>
      </c>
      <c r="AJ28" s="186" t="s">
        <v>391</v>
      </c>
      <c r="AK28" s="185" t="s">
        <v>391</v>
      </c>
      <c r="AL28" s="160" t="s">
        <v>49</v>
      </c>
    </row>
    <row r="29" spans="1:39" s="2" customFormat="1" ht="24.75" customHeight="1" thickBot="1" x14ac:dyDescent="0.3">
      <c r="A29" s="120" t="s">
        <v>78</v>
      </c>
      <c r="B29" s="120" t="s">
        <v>83</v>
      </c>
      <c r="C29" s="121" t="s">
        <v>84</v>
      </c>
      <c r="D29" s="181"/>
      <c r="E29" s="182">
        <v>43.13626699590629</v>
      </c>
      <c r="F29" s="183">
        <v>4.7114604719926438</v>
      </c>
      <c r="G29" s="183">
        <v>1.0697712350862063</v>
      </c>
      <c r="H29" s="183">
        <v>1.3978276542969105E-2</v>
      </c>
      <c r="I29" s="183">
        <v>1.9101332424506587</v>
      </c>
      <c r="J29" s="183">
        <v>1.9101332424506587</v>
      </c>
      <c r="K29" s="183">
        <v>1.9101332424506587</v>
      </c>
      <c r="L29" s="183">
        <v>0.97984202655668695</v>
      </c>
      <c r="M29" s="183">
        <v>12.770928572571657</v>
      </c>
      <c r="N29" s="183">
        <v>0.8863361856960732</v>
      </c>
      <c r="O29" s="183">
        <v>5.5353077356981582E-5</v>
      </c>
      <c r="P29" s="183">
        <v>5.7567011534738095E-3</v>
      </c>
      <c r="Q29" s="183">
        <v>1.0982035434303326E-4</v>
      </c>
      <c r="R29" s="183">
        <v>9.1646564479392831E-3</v>
      </c>
      <c r="S29" s="183">
        <v>6.1481493508157257E-3</v>
      </c>
      <c r="T29" s="183">
        <v>2.3469931499187514E-4</v>
      </c>
      <c r="U29" s="183">
        <v>1.0893455397210334E-4</v>
      </c>
      <c r="V29" s="183">
        <v>1.9581645703850702E-2</v>
      </c>
      <c r="W29" s="183">
        <v>0.30135449999999997</v>
      </c>
      <c r="X29" s="183">
        <v>4.3050617007999994E-3</v>
      </c>
      <c r="Y29" s="183">
        <v>2.6069540298500001E-2</v>
      </c>
      <c r="Z29" s="183">
        <v>2.9130917507799999E-2</v>
      </c>
      <c r="AA29" s="183">
        <v>6.6967626456999997E-3</v>
      </c>
      <c r="AB29" s="183">
        <v>6.6202282152799996E-2</v>
      </c>
      <c r="AC29" s="183">
        <v>8.9764600000000005E-5</v>
      </c>
      <c r="AD29" s="183">
        <v>5.3366399999999998E-5</v>
      </c>
      <c r="AE29" s="184"/>
      <c r="AF29" s="183">
        <v>45386.0458289948</v>
      </c>
      <c r="AG29" s="186" t="s">
        <v>391</v>
      </c>
      <c r="AH29" s="183">
        <v>88</v>
      </c>
      <c r="AI29" s="183">
        <v>474.61285061939998</v>
      </c>
      <c r="AJ29" s="186" t="s">
        <v>391</v>
      </c>
      <c r="AK29" s="185" t="s">
        <v>391</v>
      </c>
      <c r="AL29" s="160" t="s">
        <v>49</v>
      </c>
    </row>
    <row r="30" spans="1:39" s="2" customFormat="1" ht="24.75" customHeight="1" thickBot="1" x14ac:dyDescent="0.3">
      <c r="A30" s="120" t="s">
        <v>78</v>
      </c>
      <c r="B30" s="120" t="s">
        <v>85</v>
      </c>
      <c r="C30" s="121" t="s">
        <v>86</v>
      </c>
      <c r="D30" s="181"/>
      <c r="E30" s="182">
        <v>0.75964091067515471</v>
      </c>
      <c r="F30" s="183">
        <v>2.9753664350072189</v>
      </c>
      <c r="G30" s="183">
        <v>6.5639958365823606E-2</v>
      </c>
      <c r="H30" s="183">
        <v>4.147369588373041E-3</v>
      </c>
      <c r="I30" s="183">
        <v>6.2862491232318407E-2</v>
      </c>
      <c r="J30" s="183">
        <v>6.2862491232318407E-2</v>
      </c>
      <c r="K30" s="183">
        <v>6.2862491232318407E-2</v>
      </c>
      <c r="L30" s="183">
        <v>8.2949966599765203E-3</v>
      </c>
      <c r="M30" s="183">
        <v>36.810552872161033</v>
      </c>
      <c r="N30" s="183">
        <v>6.5639958883260654</v>
      </c>
      <c r="O30" s="183">
        <v>2.0234958519495353E-5</v>
      </c>
      <c r="P30" s="183">
        <v>5.7106763778266509E-4</v>
      </c>
      <c r="Q30" s="183">
        <v>1.9691987509747075E-5</v>
      </c>
      <c r="R30" s="183">
        <v>4.434558086366071E-4</v>
      </c>
      <c r="S30" s="183">
        <v>1.5079281035333192E-3</v>
      </c>
      <c r="T30" s="183">
        <v>2.0067391580487761E-4</v>
      </c>
      <c r="U30" s="183">
        <v>2.0203787612274604E-5</v>
      </c>
      <c r="V30" s="183">
        <v>2.867775747611225E-3</v>
      </c>
      <c r="W30" s="183">
        <v>6.4094999999999999E-2</v>
      </c>
      <c r="X30" s="183">
        <v>9.7668740520000003E-4</v>
      </c>
      <c r="Y30" s="183">
        <v>1.7905935761E-3</v>
      </c>
      <c r="Z30" s="183">
        <v>6.1042962810000008E-4</v>
      </c>
      <c r="AA30" s="183">
        <v>2.0958083901000003E-3</v>
      </c>
      <c r="AB30" s="183">
        <v>5.4735189995000003E-3</v>
      </c>
      <c r="AC30" s="183">
        <v>6.4095099999999996E-5</v>
      </c>
      <c r="AD30" s="183">
        <v>6.4095099999999996E-5</v>
      </c>
      <c r="AE30" s="184"/>
      <c r="AF30" s="183">
        <v>2843.5229964074001</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9.5283675721721437</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437.5350162204</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0.50088159794859166</v>
      </c>
      <c r="J32" s="183">
        <v>1.0085159400589332</v>
      </c>
      <c r="K32" s="183">
        <v>1.2420635440441024</v>
      </c>
      <c r="L32" s="183">
        <v>0.10211478921253565</v>
      </c>
      <c r="M32" s="188" t="s">
        <v>391</v>
      </c>
      <c r="N32" s="183">
        <v>4.3035663131650548</v>
      </c>
      <c r="O32" s="183">
        <v>1.8100902081467137E-2</v>
      </c>
      <c r="P32" s="183" t="s">
        <v>390</v>
      </c>
      <c r="Q32" s="183">
        <v>4.8853517068389737E-2</v>
      </c>
      <c r="R32" s="183">
        <v>1.6142164158750614</v>
      </c>
      <c r="S32" s="183">
        <v>35.507817137744816</v>
      </c>
      <c r="T32" s="183">
        <v>0.24297938004641167</v>
      </c>
      <c r="U32" s="183">
        <v>2.4841270880882057E-2</v>
      </c>
      <c r="V32" s="183">
        <v>10.094003135191052</v>
      </c>
      <c r="W32" s="183" t="s">
        <v>390</v>
      </c>
      <c r="X32" s="183">
        <v>2.9708861812630696E-4</v>
      </c>
      <c r="Y32" s="183">
        <v>1.6861786434195801E-4</v>
      </c>
      <c r="Z32" s="183">
        <v>2.4891208545717606E-4</v>
      </c>
      <c r="AA32" s="183" t="s">
        <v>390</v>
      </c>
      <c r="AB32" s="183">
        <v>7.1461856792544103E-4</v>
      </c>
      <c r="AC32" s="183" t="s">
        <v>391</v>
      </c>
      <c r="AD32" s="183" t="s">
        <v>390</v>
      </c>
      <c r="AE32" s="184"/>
      <c r="AF32" s="185" t="s">
        <v>391</v>
      </c>
      <c r="AG32" s="185" t="s">
        <v>391</v>
      </c>
      <c r="AH32" s="185" t="s">
        <v>391</v>
      </c>
      <c r="AI32" s="185" t="s">
        <v>391</v>
      </c>
      <c r="AJ32" s="185" t="s">
        <v>391</v>
      </c>
      <c r="AK32" s="183">
        <v>37356.684346735048</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0.21791031317165085</v>
      </c>
      <c r="J33" s="183">
        <v>0.40353761698453849</v>
      </c>
      <c r="K33" s="183">
        <v>0.80707523396907699</v>
      </c>
      <c r="L33" s="183">
        <v>8.5549974800722163E-3</v>
      </c>
      <c r="M33" s="188" t="s">
        <v>391</v>
      </c>
      <c r="N33" s="183">
        <v>3.9047802772072988E-2</v>
      </c>
      <c r="O33" s="183" t="s">
        <v>390</v>
      </c>
      <c r="P33" s="183" t="s">
        <v>390</v>
      </c>
      <c r="Q33" s="183" t="s">
        <v>390</v>
      </c>
      <c r="R33" s="183">
        <v>1.6469235811683934E-2</v>
      </c>
      <c r="S33" s="183">
        <v>7.0651173730236702E-3</v>
      </c>
      <c r="T33" s="183">
        <v>1.200612314843344E-2</v>
      </c>
      <c r="U33" s="183" t="s">
        <v>390</v>
      </c>
      <c r="V33" s="183">
        <v>6.162636973246205E-2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37356.684346735048</v>
      </c>
      <c r="AL33" s="160" t="s">
        <v>386</v>
      </c>
    </row>
    <row r="34" spans="1:256" s="2" customFormat="1" ht="24.75" customHeight="1" thickBot="1" x14ac:dyDescent="0.3">
      <c r="A34" s="120" t="s">
        <v>70</v>
      </c>
      <c r="B34" s="120" t="s">
        <v>93</v>
      </c>
      <c r="C34" s="121" t="s">
        <v>94</v>
      </c>
      <c r="D34" s="181"/>
      <c r="E34" s="182">
        <v>7.8918907881635914</v>
      </c>
      <c r="F34" s="183">
        <v>0.74946395614562444</v>
      </c>
      <c r="G34" s="183">
        <v>3.16E-3</v>
      </c>
      <c r="H34" s="183">
        <v>1.58E-3</v>
      </c>
      <c r="I34" s="183">
        <v>0.16492588727266588</v>
      </c>
      <c r="J34" s="183">
        <v>0.18072588727266589</v>
      </c>
      <c r="K34" s="183">
        <v>0.25769884038358137</v>
      </c>
      <c r="L34" s="183">
        <v>0.10720182672723283</v>
      </c>
      <c r="M34" s="183">
        <v>2.2010102098619648</v>
      </c>
      <c r="N34" s="183">
        <v>6.3199999999999991E-5</v>
      </c>
      <c r="O34" s="183">
        <v>2.6859999999999997E-4</v>
      </c>
      <c r="P34" s="183">
        <v>8.3739999999999986E-4</v>
      </c>
      <c r="Q34" s="183">
        <v>1.5799999999999998E-5</v>
      </c>
      <c r="R34" s="183">
        <v>7.899999999999999E-3</v>
      </c>
      <c r="S34" s="183">
        <v>0.26860000000000001</v>
      </c>
      <c r="T34" s="183">
        <v>1.106E-2</v>
      </c>
      <c r="U34" s="183">
        <v>1.58E-3</v>
      </c>
      <c r="V34" s="183">
        <v>0.158</v>
      </c>
      <c r="W34" s="183" t="s">
        <v>390</v>
      </c>
      <c r="X34" s="183">
        <v>4.7399999999999994E-3</v>
      </c>
      <c r="Y34" s="183">
        <v>7.899999999999999E-3</v>
      </c>
      <c r="Z34" s="183">
        <v>5.8776000000000002E-3</v>
      </c>
      <c r="AA34" s="183">
        <v>1.3587999999999999E-3</v>
      </c>
      <c r="AB34" s="183">
        <v>1.9876399999999999E-2</v>
      </c>
      <c r="AC34" s="183" t="s">
        <v>391</v>
      </c>
      <c r="AD34" s="183" t="s">
        <v>391</v>
      </c>
      <c r="AE34" s="184"/>
      <c r="AF34" s="183">
        <v>6715.9480000000003</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0.96284688892964732</v>
      </c>
      <c r="F36" s="183">
        <v>7.0204263214037874E-2</v>
      </c>
      <c r="G36" s="183">
        <v>1.6E-2</v>
      </c>
      <c r="H36" s="183">
        <v>5.7120000000000002E-5</v>
      </c>
      <c r="I36" s="183">
        <v>4.2199485882914105E-2</v>
      </c>
      <c r="J36" s="183">
        <v>4.3483197882914104E-2</v>
      </c>
      <c r="K36" s="183">
        <v>4.3483197882914104E-2</v>
      </c>
      <c r="L36" s="183">
        <v>1.9680261235602761E-2</v>
      </c>
      <c r="M36" s="183">
        <v>0.18386278405611114</v>
      </c>
      <c r="N36" s="183">
        <v>2.9280000000000002E-6</v>
      </c>
      <c r="O36" s="183">
        <v>6.7929599999999994E-5</v>
      </c>
      <c r="P36" s="183">
        <v>4.1382399999999999E-5</v>
      </c>
      <c r="Q36" s="183">
        <v>7.808E-7</v>
      </c>
      <c r="R36" s="183">
        <v>2.3424000000000001E-4</v>
      </c>
      <c r="S36" s="183">
        <v>1.6552959999999999E-4</v>
      </c>
      <c r="T36" s="183">
        <v>6.8710400000000012E-5</v>
      </c>
      <c r="U36" s="183">
        <v>7.808E-7</v>
      </c>
      <c r="V36" s="183">
        <v>1.3570304E-2</v>
      </c>
      <c r="W36" s="183" t="s">
        <v>390</v>
      </c>
      <c r="X36" s="183">
        <v>4.8000000000000001E-4</v>
      </c>
      <c r="Y36" s="183">
        <v>8.0000000000000004E-4</v>
      </c>
      <c r="Z36" s="183">
        <v>1.952E-4</v>
      </c>
      <c r="AA36" s="183">
        <v>1.3759999999999998E-4</v>
      </c>
      <c r="AB36" s="183">
        <v>1.6128000000000002E-3</v>
      </c>
      <c r="AC36" s="183">
        <v>6.8319999888000001E-6</v>
      </c>
      <c r="AD36" s="183">
        <v>3.2533332799999999E-6</v>
      </c>
      <c r="AE36" s="184"/>
      <c r="AF36" s="183">
        <v>680.096</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3.4896000000000003E-2</v>
      </c>
      <c r="F37" s="182">
        <v>1.1632000000000001E-3</v>
      </c>
      <c r="G37" s="182">
        <v>2.0428700000000002E-4</v>
      </c>
      <c r="H37" s="182" t="s">
        <v>391</v>
      </c>
      <c r="I37" s="182">
        <v>1.4540000000000001E-4</v>
      </c>
      <c r="J37" s="182">
        <v>1.4540000000000001E-4</v>
      </c>
      <c r="K37" s="182">
        <v>1.4540000000000001E-4</v>
      </c>
      <c r="L37" s="182">
        <v>3.6350000000000008E-6</v>
      </c>
      <c r="M37" s="182">
        <v>3.4895999999999998E-3</v>
      </c>
      <c r="N37" s="182">
        <v>1.0905E-6</v>
      </c>
      <c r="O37" s="182">
        <v>1.8175E-7</v>
      </c>
      <c r="P37" s="182">
        <v>7.2700000000000005E-5</v>
      </c>
      <c r="Q37" s="182">
        <v>8.7239999999999998E-5</v>
      </c>
      <c r="R37" s="182">
        <v>5.5252000000000003E-7</v>
      </c>
      <c r="S37" s="182">
        <v>5.5252000000000004E-8</v>
      </c>
      <c r="T37" s="182">
        <v>3.7077000000000003E-7</v>
      </c>
      <c r="U37" s="182">
        <v>8.1424000000000002E-6</v>
      </c>
      <c r="V37" s="182">
        <v>1.0905E-6</v>
      </c>
      <c r="W37" s="182" t="s">
        <v>390</v>
      </c>
      <c r="X37" s="182">
        <v>4.0712000000000006E-7</v>
      </c>
      <c r="Y37" s="182">
        <v>1.1486600000000001E-6</v>
      </c>
      <c r="Z37" s="182">
        <v>8.0696999999999998E-7</v>
      </c>
      <c r="AA37" s="182">
        <v>6.0777199999999991E-6</v>
      </c>
      <c r="AB37" s="183">
        <v>8.4404699999999995E-6</v>
      </c>
      <c r="AC37" s="182" t="s">
        <v>391</v>
      </c>
      <c r="AD37" s="182" t="s">
        <v>391</v>
      </c>
      <c r="AE37" s="184"/>
      <c r="AF37" s="186" t="s">
        <v>391</v>
      </c>
      <c r="AG37" s="186" t="s">
        <v>391</v>
      </c>
      <c r="AH37" s="186">
        <v>727</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10.640137130908331</v>
      </c>
      <c r="F39" s="183">
        <v>5.8473830162769032</v>
      </c>
      <c r="G39" s="183">
        <v>37.09481016989826</v>
      </c>
      <c r="H39" s="183">
        <v>9.8000021000000756E-2</v>
      </c>
      <c r="I39" s="183">
        <v>4.5311137779168495</v>
      </c>
      <c r="J39" s="183">
        <v>7.4457381147068418</v>
      </c>
      <c r="K39" s="183">
        <v>15.466048403447376</v>
      </c>
      <c r="L39" s="183">
        <v>0.32344029612522923</v>
      </c>
      <c r="M39" s="183">
        <v>27.23047117311966</v>
      </c>
      <c r="N39" s="183">
        <v>1.5543418729499803</v>
      </c>
      <c r="O39" s="183">
        <v>7.2864407731042011E-2</v>
      </c>
      <c r="P39" s="183">
        <v>0.1395228346354172</v>
      </c>
      <c r="Q39" s="183">
        <v>1.5321489257988077</v>
      </c>
      <c r="R39" s="183">
        <v>1.0555995301044576</v>
      </c>
      <c r="S39" s="183">
        <v>1.743660975981125</v>
      </c>
      <c r="T39" s="183">
        <v>3.7074101921151024</v>
      </c>
      <c r="U39" s="183">
        <v>0.1588372389820511</v>
      </c>
      <c r="V39" s="183">
        <v>3.1780626476991607</v>
      </c>
      <c r="W39" s="183">
        <v>0.39179666690674325</v>
      </c>
      <c r="X39" s="183">
        <v>1.7369946836476219E-2</v>
      </c>
      <c r="Y39" s="183">
        <v>2.8003087227183907E-2</v>
      </c>
      <c r="Z39" s="183">
        <v>1.7097230190414807E-2</v>
      </c>
      <c r="AA39" s="183">
        <v>1.3360762660268654E-2</v>
      </c>
      <c r="AB39" s="183">
        <v>7.5831026914343597E-2</v>
      </c>
      <c r="AC39" s="183">
        <v>0.21507139599762762</v>
      </c>
      <c r="AD39" s="183">
        <v>0.2111258973254348</v>
      </c>
      <c r="AE39" s="184"/>
      <c r="AF39" s="183">
        <v>10554.356490927445</v>
      </c>
      <c r="AG39" s="186">
        <v>31375.049308011025</v>
      </c>
      <c r="AH39" s="183">
        <v>77218.177284499805</v>
      </c>
      <c r="AI39" s="183">
        <v>1330.9446580631738</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12.156789842367072</v>
      </c>
      <c r="F41" s="183">
        <v>304.71284922560989</v>
      </c>
      <c r="G41" s="183">
        <v>52.320932799299278</v>
      </c>
      <c r="H41" s="183">
        <v>0.20494414671446831</v>
      </c>
      <c r="I41" s="183">
        <v>106.37225855007058</v>
      </c>
      <c r="J41" s="183">
        <v>108.18912862250357</v>
      </c>
      <c r="K41" s="183">
        <v>118.23158841629487</v>
      </c>
      <c r="L41" s="183">
        <v>7.3006290716186042</v>
      </c>
      <c r="M41" s="183">
        <v>1422.0826690760871</v>
      </c>
      <c r="N41" s="183">
        <v>2.5667868594083534</v>
      </c>
      <c r="O41" s="183">
        <v>0.24687049227396751</v>
      </c>
      <c r="P41" s="183">
        <v>0.68094146506616837</v>
      </c>
      <c r="Q41" s="183">
        <v>0.78996580558414886</v>
      </c>
      <c r="R41" s="183">
        <v>1.4919442979639317</v>
      </c>
      <c r="S41" s="183">
        <v>0.73142390998741147</v>
      </c>
      <c r="T41" s="183">
        <v>0.45764268097228428</v>
      </c>
      <c r="U41" s="183">
        <v>0.33874241691465068</v>
      </c>
      <c r="V41" s="183">
        <v>7.3832182485728115</v>
      </c>
      <c r="W41" s="183">
        <v>8.4711427691074785</v>
      </c>
      <c r="X41" s="183">
        <v>19.883613151776746</v>
      </c>
      <c r="Y41" s="183">
        <v>16.760168085692275</v>
      </c>
      <c r="Z41" s="183">
        <v>8.3494949473617392</v>
      </c>
      <c r="AA41" s="183">
        <v>11.482225989225812</v>
      </c>
      <c r="AB41" s="183">
        <v>56.475502174056551</v>
      </c>
      <c r="AC41" s="183">
        <v>29.222273265993529</v>
      </c>
      <c r="AD41" s="183">
        <v>0.30360205674452923</v>
      </c>
      <c r="AE41" s="184"/>
      <c r="AF41" s="183" t="s">
        <v>390</v>
      </c>
      <c r="AG41" s="186">
        <v>99620.48904822761</v>
      </c>
      <c r="AH41" s="183">
        <v>72539.747799047618</v>
      </c>
      <c r="AI41" s="183">
        <v>33665</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0.70930409999999933</v>
      </c>
      <c r="F43" s="183">
        <v>0.63592751599999642</v>
      </c>
      <c r="G43" s="183">
        <v>2.2516089078000339</v>
      </c>
      <c r="H43" s="183" t="s">
        <v>438</v>
      </c>
      <c r="I43" s="183">
        <v>0.51387500835999733</v>
      </c>
      <c r="J43" s="183">
        <v>0.75041384030999203</v>
      </c>
      <c r="K43" s="183">
        <v>1.4316871754999894</v>
      </c>
      <c r="L43" s="183">
        <v>4.7904889775743323E-2</v>
      </c>
      <c r="M43" s="183">
        <v>2.6948613000000092</v>
      </c>
      <c r="N43" s="183">
        <v>9.0921121139946021E-2</v>
      </c>
      <c r="O43" s="183">
        <v>8.9968438761400676E-3</v>
      </c>
      <c r="P43" s="183">
        <v>7.0199262278685453E-3</v>
      </c>
      <c r="Q43" s="183">
        <v>7.914834638172849E-2</v>
      </c>
      <c r="R43" s="183">
        <v>6.3445609140410628E-2</v>
      </c>
      <c r="S43" s="183">
        <v>9.2771334223642365E-2</v>
      </c>
      <c r="T43" s="183">
        <v>0.25332203237850409</v>
      </c>
      <c r="U43" s="183">
        <v>1.0034818370776121E-2</v>
      </c>
      <c r="V43" s="183">
        <v>0.37824482418009936</v>
      </c>
      <c r="W43" s="183">
        <v>5.8194610895911894E-2</v>
      </c>
      <c r="X43" s="183">
        <v>4.7672394304725946E-3</v>
      </c>
      <c r="Y43" s="183">
        <v>7.6402641230019844E-3</v>
      </c>
      <c r="Z43" s="183">
        <v>2.8146817699710807E-3</v>
      </c>
      <c r="AA43" s="183">
        <v>2.2360852594821884E-3</v>
      </c>
      <c r="AB43" s="183">
        <v>1.7458270582927829E-2</v>
      </c>
      <c r="AC43" s="183">
        <v>1.293993015127038E-2</v>
      </c>
      <c r="AD43" s="183">
        <v>1.1425003751346901E-2</v>
      </c>
      <c r="AE43" s="184"/>
      <c r="AF43" s="183">
        <v>781.4980252152003</v>
      </c>
      <c r="AG43" s="183">
        <v>1603.5999144024004</v>
      </c>
      <c r="AH43" s="183">
        <v>2250.2515108886405</v>
      </c>
      <c r="AI43" s="183">
        <v>470.10622179999996</v>
      </c>
      <c r="AJ43" s="186" t="s">
        <v>391</v>
      </c>
      <c r="AK43" s="185" t="s">
        <v>391</v>
      </c>
      <c r="AL43" s="160" t="s">
        <v>49</v>
      </c>
    </row>
    <row r="44" spans="1:256" s="2" customFormat="1" ht="24.75" customHeight="1" thickBot="1" x14ac:dyDescent="0.3">
      <c r="A44" s="120" t="s">
        <v>70</v>
      </c>
      <c r="B44" s="120" t="s">
        <v>111</v>
      </c>
      <c r="C44" s="121" t="s">
        <v>112</v>
      </c>
      <c r="D44" s="181"/>
      <c r="E44" s="182">
        <v>57.394870000000004</v>
      </c>
      <c r="F44" s="183">
        <v>7.4216740000000003</v>
      </c>
      <c r="G44" s="183">
        <v>4.3200000000000001E-3</v>
      </c>
      <c r="H44" s="183">
        <v>1.005696E-2</v>
      </c>
      <c r="I44" s="183">
        <v>3.7471727599999998</v>
      </c>
      <c r="J44" s="183">
        <v>3.986354</v>
      </c>
      <c r="K44" s="183">
        <v>3.986354</v>
      </c>
      <c r="L44" s="183">
        <v>2.2483036559999996</v>
      </c>
      <c r="M44" s="183">
        <v>23.100099999999998</v>
      </c>
      <c r="N44" s="183" t="s">
        <v>390</v>
      </c>
      <c r="O44" s="183">
        <v>3.7583999999999994E-3</v>
      </c>
      <c r="P44" s="183">
        <v>2.2896000000000001E-3</v>
      </c>
      <c r="Q44" s="183">
        <v>4.32E-5</v>
      </c>
      <c r="R44" s="183">
        <v>1.2959999999999999E-2</v>
      </c>
      <c r="S44" s="183">
        <v>9.1584000000000006E-3</v>
      </c>
      <c r="T44" s="183">
        <v>3.8016000000000005E-3</v>
      </c>
      <c r="U44" s="183">
        <v>4.32E-5</v>
      </c>
      <c r="V44" s="183">
        <v>0.75081600000000004</v>
      </c>
      <c r="W44" s="183" t="s">
        <v>390</v>
      </c>
      <c r="X44" s="183">
        <v>1.28304E-2</v>
      </c>
      <c r="Y44" s="183">
        <v>1.8144E-4</v>
      </c>
      <c r="Z44" s="183">
        <v>7.6896000000000017E-5</v>
      </c>
      <c r="AA44" s="183">
        <v>1.2960000000000001E-4</v>
      </c>
      <c r="AB44" s="183">
        <v>1.3218336000000002E-2</v>
      </c>
      <c r="AC44" s="183" t="s">
        <v>390</v>
      </c>
      <c r="AD44" s="183" t="s">
        <v>390</v>
      </c>
      <c r="AE44" s="184"/>
      <c r="AF44" s="183">
        <v>18360</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0.61373199999999983</v>
      </c>
      <c r="F47" s="183">
        <v>7.5010444444444463E-2</v>
      </c>
      <c r="G47" s="183">
        <v>2.8000000000000004E-3</v>
      </c>
      <c r="H47" s="183">
        <v>1.0577777777777778E-4</v>
      </c>
      <c r="I47" s="183">
        <v>4.0534666666666663E-2</v>
      </c>
      <c r="J47" s="183">
        <v>4.0534666666666663E-2</v>
      </c>
      <c r="K47" s="183">
        <v>4.0534666666666663E-2</v>
      </c>
      <c r="L47" s="183">
        <v>2.2172888888888888E-2</v>
      </c>
      <c r="M47" s="183">
        <v>0.21933177777777774</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595.08400000000006</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15.002815000000002</v>
      </c>
      <c r="G48" s="188" t="s">
        <v>391</v>
      </c>
      <c r="H48" s="188" t="s">
        <v>391</v>
      </c>
      <c r="I48" s="183">
        <v>0.38334099999999999</v>
      </c>
      <c r="J48" s="183">
        <v>2.6329829999999999</v>
      </c>
      <c r="K48" s="183">
        <v>5.6964309999999996</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74.331999999999994</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32.271249650525512</v>
      </c>
      <c r="Y49" s="182">
        <v>39.684915097818497</v>
      </c>
      <c r="Z49" s="182">
        <v>20.496685669172045</v>
      </c>
      <c r="AA49" s="182">
        <v>14.827222289596033</v>
      </c>
      <c r="AB49" s="183">
        <v>107.2800727071121</v>
      </c>
      <c r="AC49" s="182" t="s">
        <v>390</v>
      </c>
      <c r="AD49" s="182" t="s">
        <v>390</v>
      </c>
      <c r="AE49" s="184"/>
      <c r="AF49" s="186" t="s">
        <v>391</v>
      </c>
      <c r="AG49" s="186" t="s">
        <v>391</v>
      </c>
      <c r="AH49" s="186" t="s">
        <v>391</v>
      </c>
      <c r="AI49" s="186" t="s">
        <v>391</v>
      </c>
      <c r="AJ49" s="186" t="s">
        <v>391</v>
      </c>
      <c r="AK49" s="186">
        <v>6.6130000000000004</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0.14585999999999999</v>
      </c>
      <c r="AL51" s="160" t="s">
        <v>130</v>
      </c>
    </row>
    <row r="52" spans="1:38" s="2" customFormat="1" ht="24.75" customHeight="1" thickBot="1" x14ac:dyDescent="0.3">
      <c r="A52" s="120" t="s">
        <v>119</v>
      </c>
      <c r="B52" s="123" t="s">
        <v>131</v>
      </c>
      <c r="C52" s="125" t="s">
        <v>399</v>
      </c>
      <c r="D52" s="192"/>
      <c r="E52" s="183">
        <v>0.9154190000000002</v>
      </c>
      <c r="F52" s="183">
        <v>2.2048325160000002</v>
      </c>
      <c r="G52" s="183">
        <v>2.1370064000000002</v>
      </c>
      <c r="H52" s="183" t="s">
        <v>390</v>
      </c>
      <c r="I52" s="183">
        <v>9.2651305000000003E-2</v>
      </c>
      <c r="J52" s="183">
        <v>0.15460937999999999</v>
      </c>
      <c r="K52" s="183">
        <v>0.24783230000000003</v>
      </c>
      <c r="L52" s="183" t="s">
        <v>391</v>
      </c>
      <c r="M52" s="183">
        <v>9.8748000000000002E-2</v>
      </c>
      <c r="N52" s="183">
        <v>2.0808E-2</v>
      </c>
      <c r="O52" s="183">
        <v>3.4680000000000002E-3</v>
      </c>
      <c r="P52" s="183">
        <v>4.1615999999999997E-3</v>
      </c>
      <c r="Q52" s="183">
        <v>6.9360000000000005E-4</v>
      </c>
      <c r="R52" s="183">
        <v>6.9360000000000005E-4</v>
      </c>
      <c r="S52" s="183">
        <v>8.3231999999999993E-3</v>
      </c>
      <c r="T52" s="183">
        <v>3.6760800000000003E-2</v>
      </c>
      <c r="U52" s="183">
        <v>6.9360000000000005E-4</v>
      </c>
      <c r="V52" s="183">
        <v>6.9360000000000003E-3</v>
      </c>
      <c r="W52" s="183">
        <v>8.3231999999999993E-3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6.9359999999999999</v>
      </c>
      <c r="AL52" s="160" t="s">
        <v>132</v>
      </c>
    </row>
    <row r="53" spans="1:38" s="2" customFormat="1" ht="24.75" customHeight="1" thickBot="1" x14ac:dyDescent="0.3">
      <c r="A53" s="120" t="s">
        <v>119</v>
      </c>
      <c r="B53" s="123" t="s">
        <v>133</v>
      </c>
      <c r="C53" s="125" t="s">
        <v>134</v>
      </c>
      <c r="D53" s="192"/>
      <c r="E53" s="188" t="s">
        <v>391</v>
      </c>
      <c r="F53" s="183">
        <v>1.9206967999999998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3.907</v>
      </c>
      <c r="AL53" s="160" t="s">
        <v>135</v>
      </c>
    </row>
    <row r="54" spans="1:38" s="2" customFormat="1" ht="23.4" thickBot="1" x14ac:dyDescent="0.3">
      <c r="A54" s="120" t="s">
        <v>119</v>
      </c>
      <c r="B54" s="123" t="s">
        <v>136</v>
      </c>
      <c r="C54" s="125" t="s">
        <v>137</v>
      </c>
      <c r="D54" s="192"/>
      <c r="E54" s="182" t="s">
        <v>391</v>
      </c>
      <c r="F54" s="183">
        <v>1.3291283640511826</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9292.92</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0.25223308000000011</v>
      </c>
      <c r="J57" s="182">
        <v>0.35903007000000003</v>
      </c>
      <c r="K57" s="182">
        <v>0.42459419999999976</v>
      </c>
      <c r="L57" s="182">
        <v>7.5669924000000034E-3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3740</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1115</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7.5162880000000012</v>
      </c>
      <c r="O59" s="182">
        <v>0.15855771797000001</v>
      </c>
      <c r="P59" s="182">
        <v>3.4412051070000006E-3</v>
      </c>
      <c r="Q59" s="182">
        <v>0.57405177011000008</v>
      </c>
      <c r="R59" s="182">
        <v>0.47409531487000017</v>
      </c>
      <c r="S59" s="182">
        <v>8.0294785829999986E-3</v>
      </c>
      <c r="T59" s="182">
        <v>0.56206350081000001</v>
      </c>
      <c r="U59" s="182">
        <v>1.7801042952000001</v>
      </c>
      <c r="V59" s="182">
        <v>4.7207371265300031</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832</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0.61933622000000021</v>
      </c>
      <c r="J60" s="183">
        <v>2.0522174399999984</v>
      </c>
      <c r="K60" s="183">
        <v>3.9955542000000017</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64250</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0.11408680857517434</v>
      </c>
      <c r="J61" s="183">
        <v>1.1448311455015165</v>
      </c>
      <c r="K61" s="183">
        <v>3.0534957491261752</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0.30932100000000001</v>
      </c>
      <c r="F64" s="182" t="s">
        <v>390</v>
      </c>
      <c r="G64" s="182" t="s">
        <v>390</v>
      </c>
      <c r="H64" s="182">
        <v>3.0932099999999999E-3</v>
      </c>
      <c r="I64" s="182" t="s">
        <v>391</v>
      </c>
      <c r="J64" s="182" t="s">
        <v>391</v>
      </c>
      <c r="K64" s="182" t="s">
        <v>391</v>
      </c>
      <c r="L64" s="182" t="s">
        <v>391</v>
      </c>
      <c r="M64" s="182">
        <v>3.0932100000000001E-2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309.32100000000003</v>
      </c>
      <c r="AL64" s="160" t="s">
        <v>160</v>
      </c>
    </row>
    <row r="65" spans="1:38" s="2" customFormat="1" ht="24.75" customHeight="1" thickBot="1" x14ac:dyDescent="0.3">
      <c r="A65" s="120" t="s">
        <v>53</v>
      </c>
      <c r="B65" s="123" t="s">
        <v>161</v>
      </c>
      <c r="C65" s="121" t="s">
        <v>162</v>
      </c>
      <c r="D65" s="181"/>
      <c r="E65" s="182">
        <v>0.33269143583834782</v>
      </c>
      <c r="F65" s="182" t="s">
        <v>391</v>
      </c>
      <c r="G65" s="182" t="s">
        <v>391</v>
      </c>
      <c r="H65" s="182">
        <v>8.6901356726068926E-2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505.32499999999999</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23.094999999999999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1.7733752000000007</v>
      </c>
      <c r="F70" s="182">
        <v>0.84784650000000006</v>
      </c>
      <c r="G70" s="182">
        <v>4.6056948080000009</v>
      </c>
      <c r="H70" s="182">
        <v>2.5040805000000002</v>
      </c>
      <c r="I70" s="182">
        <v>0.26431698999999986</v>
      </c>
      <c r="J70" s="182">
        <v>0.41592911999999976</v>
      </c>
      <c r="K70" s="182">
        <v>0.56467929999999988</v>
      </c>
      <c r="L70" s="182">
        <v>4.7577058199999968E-3</v>
      </c>
      <c r="M70" s="182">
        <v>0.31534179999999984</v>
      </c>
      <c r="N70" s="182" t="s">
        <v>390</v>
      </c>
      <c r="O70" s="182">
        <v>1.06E-2</v>
      </c>
      <c r="P70" s="182">
        <v>0.83449999999999991</v>
      </c>
      <c r="Q70" s="182" t="s">
        <v>390</v>
      </c>
      <c r="R70" s="182" t="s">
        <v>390</v>
      </c>
      <c r="S70" s="182" t="s">
        <v>390</v>
      </c>
      <c r="T70" s="182">
        <v>2E-3</v>
      </c>
      <c r="U70" s="182" t="s">
        <v>390</v>
      </c>
      <c r="V70" s="182">
        <v>2.8000000000000001E-2</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15.079048701191915</v>
      </c>
      <c r="O72" s="182">
        <v>0.50993308523472725</v>
      </c>
      <c r="P72" s="182">
        <v>0.1294829690089036</v>
      </c>
      <c r="Q72" s="182">
        <v>9.256055679171542</v>
      </c>
      <c r="R72" s="182">
        <v>1.21789865</v>
      </c>
      <c r="S72" s="182">
        <v>0.22191767999999998</v>
      </c>
      <c r="T72" s="182">
        <v>3.70443605</v>
      </c>
      <c r="U72" s="182">
        <v>1.74675E-2</v>
      </c>
      <c r="V72" s="182">
        <v>12.380255300000002</v>
      </c>
      <c r="W72" s="182">
        <v>6.631255939459745</v>
      </c>
      <c r="X72" s="182">
        <v>1.3980130005980238E-3</v>
      </c>
      <c r="Y72" s="182">
        <v>1.6663180353097225E-2</v>
      </c>
      <c r="Z72" s="182">
        <v>5.7008218333452028E-3</v>
      </c>
      <c r="AA72" s="182">
        <v>8.2524338226330242E-4</v>
      </c>
      <c r="AB72" s="183">
        <v>2.4587258569303758E-2</v>
      </c>
      <c r="AC72" s="182" t="s">
        <v>438</v>
      </c>
      <c r="AD72" s="182">
        <v>0.1761317828</v>
      </c>
      <c r="AE72" s="184"/>
      <c r="AF72" s="191" t="s">
        <v>391</v>
      </c>
      <c r="AG72" s="191" t="s">
        <v>391</v>
      </c>
      <c r="AH72" s="191" t="s">
        <v>391</v>
      </c>
      <c r="AI72" s="191" t="s">
        <v>391</v>
      </c>
      <c r="AJ72" s="191" t="s">
        <v>391</v>
      </c>
      <c r="AK72" s="183">
        <v>6792.0879999999997</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7.6282300000000006E-3</v>
      </c>
      <c r="J73" s="182">
        <v>1.0809305E-2</v>
      </c>
      <c r="K73" s="182">
        <v>1.2724299999999999E-2</v>
      </c>
      <c r="L73" s="182">
        <v>7.6282300000000015E-4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2.133</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0.10284110394436372</v>
      </c>
      <c r="O74" s="182">
        <v>2.5480439485156743E-3</v>
      </c>
      <c r="P74" s="182">
        <v>2.8501211750051898E-2</v>
      </c>
      <c r="Q74" s="182">
        <v>3.4971074735312439E-3</v>
      </c>
      <c r="R74" s="182" t="s">
        <v>390</v>
      </c>
      <c r="S74" s="182" t="s">
        <v>390</v>
      </c>
      <c r="T74" s="182" t="s">
        <v>390</v>
      </c>
      <c r="U74" s="182" t="s">
        <v>390</v>
      </c>
      <c r="V74" s="182" t="s">
        <v>390</v>
      </c>
      <c r="W74" s="182">
        <v>6.1768029894124971E-2</v>
      </c>
      <c r="X74" s="182" t="s">
        <v>390</v>
      </c>
      <c r="Y74" s="182" t="s">
        <v>390</v>
      </c>
      <c r="Z74" s="182" t="s">
        <v>390</v>
      </c>
      <c r="AA74" s="182" t="s">
        <v>390</v>
      </c>
      <c r="AB74" s="182" t="s">
        <v>390</v>
      </c>
      <c r="AC74" s="182">
        <v>219.02</v>
      </c>
      <c r="AD74" s="182">
        <v>1.4878430558438863E-2</v>
      </c>
      <c r="AE74" s="184"/>
      <c r="AF74" s="191" t="s">
        <v>391</v>
      </c>
      <c r="AG74" s="191" t="s">
        <v>391</v>
      </c>
      <c r="AH74" s="191" t="s">
        <v>391</v>
      </c>
      <c r="AI74" s="191" t="s">
        <v>391</v>
      </c>
      <c r="AJ74" s="191" t="s">
        <v>391</v>
      </c>
      <c r="AK74" s="186">
        <v>43.804000000000002</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5.0322999999999993</v>
      </c>
      <c r="O76" s="183" t="s">
        <v>390</v>
      </c>
      <c r="P76" s="183">
        <v>3.2000000000000002E-3</v>
      </c>
      <c r="Q76" s="183" t="s">
        <v>390</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23.462</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0.46169999999999994</v>
      </c>
      <c r="O77" s="194">
        <v>0.11178</v>
      </c>
      <c r="P77" s="194">
        <v>7.2900000000000005E-4</v>
      </c>
      <c r="Q77" s="194">
        <v>1.4579999999999999E-2</v>
      </c>
      <c r="R77" s="194" t="s">
        <v>390</v>
      </c>
      <c r="S77" s="194" t="s">
        <v>390</v>
      </c>
      <c r="T77" s="194" t="s">
        <v>390</v>
      </c>
      <c r="U77" s="194" t="s">
        <v>390</v>
      </c>
      <c r="V77" s="194">
        <v>0.14610715941336549</v>
      </c>
      <c r="W77" s="194">
        <v>2.4299999999999999E-3</v>
      </c>
      <c r="X77" s="194" t="s">
        <v>390</v>
      </c>
      <c r="Y77" s="194" t="s">
        <v>390</v>
      </c>
      <c r="Z77" s="194" t="s">
        <v>390</v>
      </c>
      <c r="AA77" s="194" t="s">
        <v>390</v>
      </c>
      <c r="AB77" s="183" t="s">
        <v>390</v>
      </c>
      <c r="AC77" s="194" t="s">
        <v>390</v>
      </c>
      <c r="AD77" s="194">
        <v>1.7495999999999999E-6</v>
      </c>
      <c r="AE77" s="184"/>
      <c r="AF77" s="191" t="s">
        <v>391</v>
      </c>
      <c r="AG77" s="191" t="s">
        <v>391</v>
      </c>
      <c r="AH77" s="191" t="s">
        <v>391</v>
      </c>
      <c r="AI77" s="191" t="s">
        <v>391</v>
      </c>
      <c r="AJ77" s="191" t="s">
        <v>391</v>
      </c>
      <c r="AK77" s="186">
        <v>0.48599999999999999</v>
      </c>
      <c r="AL77" s="160" t="s">
        <v>196</v>
      </c>
    </row>
    <row r="78" spans="1:38" s="2" customFormat="1" ht="24.75" customHeight="1" thickBot="1" x14ac:dyDescent="0.3">
      <c r="A78" s="120" t="s">
        <v>53</v>
      </c>
      <c r="B78" s="120" t="s">
        <v>197</v>
      </c>
      <c r="C78" s="121" t="s">
        <v>198</v>
      </c>
      <c r="D78" s="181"/>
      <c r="E78" s="182" t="s">
        <v>390</v>
      </c>
      <c r="F78" s="182" t="s">
        <v>390</v>
      </c>
      <c r="G78" s="182">
        <v>4.0345801937567276E-5</v>
      </c>
      <c r="H78" s="182" t="s">
        <v>390</v>
      </c>
      <c r="I78" s="182">
        <v>1.2462011302475778E-4</v>
      </c>
      <c r="J78" s="182">
        <v>1.6385237082884821E-4</v>
      </c>
      <c r="K78" s="182">
        <v>2.0979817007534983E-4</v>
      </c>
      <c r="L78" s="182">
        <v>1.2462011302475777E-7</v>
      </c>
      <c r="M78" s="182" t="s">
        <v>390</v>
      </c>
      <c r="N78" s="182">
        <v>1.3394239593710288E-3</v>
      </c>
      <c r="O78" s="182">
        <v>9.8201731201662452E-4</v>
      </c>
      <c r="P78" s="182">
        <v>1.3793099999999999E-4</v>
      </c>
      <c r="Q78" s="182">
        <v>1.1993999999999999E-2</v>
      </c>
      <c r="R78" s="182" t="s">
        <v>390</v>
      </c>
      <c r="S78" s="182">
        <v>6.3090782940132192E-3</v>
      </c>
      <c r="T78" s="182">
        <v>7.7960999999999992E-4</v>
      </c>
      <c r="U78" s="182" t="s">
        <v>390</v>
      </c>
      <c r="V78" s="182" t="s">
        <v>390</v>
      </c>
      <c r="W78" s="182">
        <v>0.29985000000000001</v>
      </c>
      <c r="X78" s="182" t="s">
        <v>390</v>
      </c>
      <c r="Y78" s="182" t="s">
        <v>390</v>
      </c>
      <c r="Z78" s="182" t="s">
        <v>390</v>
      </c>
      <c r="AA78" s="182" t="s">
        <v>390</v>
      </c>
      <c r="AB78" s="183">
        <v>7.7127683429462212E-6</v>
      </c>
      <c r="AC78" s="182" t="s">
        <v>390</v>
      </c>
      <c r="AD78" s="182">
        <v>2.21889E-5</v>
      </c>
      <c r="AE78" s="184"/>
      <c r="AF78" s="186" t="s">
        <v>391</v>
      </c>
      <c r="AG78" s="186" t="s">
        <v>391</v>
      </c>
      <c r="AH78" s="186" t="s">
        <v>391</v>
      </c>
      <c r="AI78" s="186" t="s">
        <v>391</v>
      </c>
      <c r="AJ78" s="186" t="s">
        <v>391</v>
      </c>
      <c r="AK78" s="186">
        <v>3.1323259999999999</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v>6.4000000000000001E-2</v>
      </c>
      <c r="O80" s="183">
        <v>1.6999999999999999E-3</v>
      </c>
      <c r="P80" s="183" t="s">
        <v>390</v>
      </c>
      <c r="Q80" s="183" t="s">
        <v>390</v>
      </c>
      <c r="R80" s="183">
        <v>0.66449999999999987</v>
      </c>
      <c r="S80" s="183">
        <v>2.2839</v>
      </c>
      <c r="T80" s="183">
        <v>0.80899999999999994</v>
      </c>
      <c r="U80" s="183" t="s">
        <v>390</v>
      </c>
      <c r="V80" s="183">
        <v>8.1833999999999989</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12.396910799999999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1.1674</v>
      </c>
      <c r="G83" s="183" t="s">
        <v>390</v>
      </c>
      <c r="H83" s="183" t="s">
        <v>391</v>
      </c>
      <c r="I83" s="183">
        <v>0.18444920000000001</v>
      </c>
      <c r="J83" s="183">
        <v>1.2327744</v>
      </c>
      <c r="K83" s="183">
        <v>4.3193799999999998</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50.613089200000005</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37.14</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1.5</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6.56</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1.9</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15.83</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4.0593845952000003E-2</v>
      </c>
      <c r="F91" s="183">
        <v>1.0092723413376001</v>
      </c>
      <c r="G91" s="183" t="s">
        <v>390</v>
      </c>
      <c r="H91" s="183">
        <v>9.3591367056000019E-2</v>
      </c>
      <c r="I91" s="183">
        <v>0.60890768928000005</v>
      </c>
      <c r="J91" s="183">
        <v>0.60890768928000005</v>
      </c>
      <c r="K91" s="183">
        <v>0.60890768928000005</v>
      </c>
      <c r="L91" s="183" t="s">
        <v>390</v>
      </c>
      <c r="M91" s="183">
        <v>1.2426227288640002</v>
      </c>
      <c r="N91" s="183" t="s">
        <v>390</v>
      </c>
      <c r="O91" s="183">
        <v>0.12178153785600002</v>
      </c>
      <c r="P91" s="183" t="s">
        <v>390</v>
      </c>
      <c r="Q91" s="183" t="s">
        <v>390</v>
      </c>
      <c r="R91" s="183" t="s">
        <v>390</v>
      </c>
      <c r="S91" s="183">
        <v>0.12178153785600002</v>
      </c>
      <c r="T91" s="183">
        <v>6.0890768928000008E-2</v>
      </c>
      <c r="U91" s="183" t="s">
        <v>390</v>
      </c>
      <c r="V91" s="183">
        <v>6.0890768928000008E-2</v>
      </c>
      <c r="W91" s="183">
        <v>2.2552136640000002E-3</v>
      </c>
      <c r="X91" s="183">
        <v>2.5032871670400002E-3</v>
      </c>
      <c r="Y91" s="183">
        <v>1.0148461488000001E-3</v>
      </c>
      <c r="Z91" s="183">
        <v>1.0148461488000001E-3</v>
      </c>
      <c r="AA91" s="183">
        <v>1.0148461488000001E-3</v>
      </c>
      <c r="AB91" s="183">
        <v>5.5478256134400003E-3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438.25333333333333</v>
      </c>
      <c r="AL92" s="160" t="s">
        <v>231</v>
      </c>
    </row>
    <row r="93" spans="1:38" s="2" customFormat="1" ht="24.75" customHeight="1" thickBot="1" x14ac:dyDescent="0.3">
      <c r="A93" s="120" t="s">
        <v>53</v>
      </c>
      <c r="B93" s="123" t="s">
        <v>232</v>
      </c>
      <c r="C93" s="121" t="s">
        <v>405</v>
      </c>
      <c r="D93" s="189"/>
      <c r="E93" s="194" t="s">
        <v>391</v>
      </c>
      <c r="F93" s="182">
        <v>6.9655330172000003</v>
      </c>
      <c r="G93" s="194" t="s">
        <v>391</v>
      </c>
      <c r="H93" s="194" t="s">
        <v>391</v>
      </c>
      <c r="I93" s="182">
        <v>1.6742006163934425E-2</v>
      </c>
      <c r="J93" s="182">
        <v>4.4402712000000004E-2</v>
      </c>
      <c r="K93" s="182">
        <v>7.279133114754098E-2</v>
      </c>
      <c r="L93" s="182" t="s">
        <v>390</v>
      </c>
      <c r="M93" s="194" t="s">
        <v>391</v>
      </c>
      <c r="N93" s="194" t="s">
        <v>391</v>
      </c>
      <c r="O93" s="194" t="s">
        <v>391</v>
      </c>
      <c r="P93" s="194" t="s">
        <v>391</v>
      </c>
      <c r="Q93" s="194" t="s">
        <v>391</v>
      </c>
      <c r="R93" s="194" t="s">
        <v>391</v>
      </c>
      <c r="S93" s="194" t="s">
        <v>391</v>
      </c>
      <c r="T93" s="194" t="s">
        <v>391</v>
      </c>
      <c r="U93" s="194" t="s">
        <v>391</v>
      </c>
      <c r="V93" s="194" t="s">
        <v>391</v>
      </c>
      <c r="W93" s="194">
        <v>1.8068335637126913</v>
      </c>
      <c r="X93" s="194" t="s">
        <v>390</v>
      </c>
      <c r="Y93" s="194" t="s">
        <v>390</v>
      </c>
      <c r="Z93" s="194" t="s">
        <v>390</v>
      </c>
      <c r="AA93" s="194" t="s">
        <v>390</v>
      </c>
      <c r="AB93" s="183">
        <v>4.8332797829314498E-4</v>
      </c>
      <c r="AC93" s="194">
        <v>0.32523004146828444</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6.2007699999999999E-2</v>
      </c>
      <c r="F98" s="182">
        <v>0.2248342000000001</v>
      </c>
      <c r="G98" s="182">
        <v>0.17868619999999991</v>
      </c>
      <c r="H98" s="182">
        <v>0.10900600000000003</v>
      </c>
      <c r="I98" s="182">
        <v>0.74813966799999998</v>
      </c>
      <c r="J98" s="182">
        <v>1.2367163509999959</v>
      </c>
      <c r="K98" s="182">
        <v>1.8829202039999962</v>
      </c>
      <c r="L98" s="182" t="s">
        <v>391</v>
      </c>
      <c r="M98" s="182">
        <v>0.22569119999999998</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0.3240900247216606</v>
      </c>
      <c r="F99" s="183">
        <v>10.022552709092489</v>
      </c>
      <c r="G99" s="183" t="s">
        <v>391</v>
      </c>
      <c r="H99" s="183">
        <v>13.298423656843736</v>
      </c>
      <c r="I99" s="183">
        <v>0.29232999999999998</v>
      </c>
      <c r="J99" s="183">
        <v>0.44918999999999998</v>
      </c>
      <c r="K99" s="183">
        <v>0.98393999999999993</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713000</v>
      </c>
      <c r="AL99" s="160" t="s">
        <v>245</v>
      </c>
    </row>
    <row r="100" spans="1:38" s="2" customFormat="1" ht="24.75" customHeight="1" thickBot="1" x14ac:dyDescent="0.3">
      <c r="A100" s="120" t="s">
        <v>243</v>
      </c>
      <c r="B100" s="120" t="s">
        <v>246</v>
      </c>
      <c r="C100" s="121" t="s">
        <v>408</v>
      </c>
      <c r="D100" s="196"/>
      <c r="E100" s="197">
        <v>0.33966499229597813</v>
      </c>
      <c r="F100" s="183">
        <v>11.885743450073972</v>
      </c>
      <c r="G100" s="183" t="s">
        <v>391</v>
      </c>
      <c r="H100" s="183">
        <v>11.661616925139088</v>
      </c>
      <c r="I100" s="183">
        <v>0.22968</v>
      </c>
      <c r="J100" s="183">
        <v>0.34451999999999999</v>
      </c>
      <c r="K100" s="183">
        <v>0.75283999999999995</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1276000</v>
      </c>
      <c r="AL100" s="160" t="s">
        <v>245</v>
      </c>
    </row>
    <row r="101" spans="1:38" s="2" customFormat="1" ht="24.75" customHeight="1" thickBot="1" x14ac:dyDescent="0.3">
      <c r="A101" s="120" t="s">
        <v>243</v>
      </c>
      <c r="B101" s="120" t="s">
        <v>247</v>
      </c>
      <c r="C101" s="121" t="s">
        <v>248</v>
      </c>
      <c r="D101" s="196"/>
      <c r="E101" s="197">
        <v>6.7706150876571461E-3</v>
      </c>
      <c r="F101" s="183">
        <v>9.5965885225168968E-2</v>
      </c>
      <c r="G101" s="183" t="s">
        <v>391</v>
      </c>
      <c r="H101" s="183">
        <v>0.18758559451081608</v>
      </c>
      <c r="I101" s="183">
        <v>3.3069000000000002E-3</v>
      </c>
      <c r="J101" s="183">
        <v>9.9206999999999993E-3</v>
      </c>
      <c r="K101" s="183">
        <v>2.3148300000000004E-2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165345</v>
      </c>
      <c r="AL101" s="160" t="s">
        <v>245</v>
      </c>
    </row>
    <row r="102" spans="1:38" s="2" customFormat="1" ht="24.75" customHeight="1" thickBot="1" x14ac:dyDescent="0.3">
      <c r="A102" s="120" t="s">
        <v>243</v>
      </c>
      <c r="B102" s="120" t="s">
        <v>249</v>
      </c>
      <c r="C102" s="121" t="s">
        <v>409</v>
      </c>
      <c r="D102" s="196"/>
      <c r="E102" s="197">
        <v>0.17271565536272049</v>
      </c>
      <c r="F102" s="183">
        <v>2.155073010881154</v>
      </c>
      <c r="G102" s="183" t="s">
        <v>391</v>
      </c>
      <c r="H102" s="183">
        <v>14.993465179569498</v>
      </c>
      <c r="I102" s="183">
        <v>2.5947999999999999E-2</v>
      </c>
      <c r="J102" s="183">
        <v>0.57613000000000003</v>
      </c>
      <c r="K102" s="183">
        <v>4.0177100000000001</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4016000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1.636128209428144E-4</v>
      </c>
      <c r="F104" s="183">
        <v>1.7533604051145012E-3</v>
      </c>
      <c r="G104" s="183" t="s">
        <v>391</v>
      </c>
      <c r="H104" s="183">
        <v>4.0368509381411748E-3</v>
      </c>
      <c r="I104" s="183">
        <v>8.9986000000000005E-4</v>
      </c>
      <c r="J104" s="183">
        <v>2.69958E-3</v>
      </c>
      <c r="K104" s="183">
        <v>6.2990200000000007E-3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44993</v>
      </c>
      <c r="AL104" s="160" t="s">
        <v>245</v>
      </c>
    </row>
    <row r="105" spans="1:38" s="2" customFormat="1" ht="24.75" customHeight="1" thickBot="1" x14ac:dyDescent="0.3">
      <c r="A105" s="120" t="s">
        <v>243</v>
      </c>
      <c r="B105" s="120" t="s">
        <v>254</v>
      </c>
      <c r="C105" s="121" t="s">
        <v>255</v>
      </c>
      <c r="D105" s="196"/>
      <c r="E105" s="197">
        <v>3.4558881177600034E-4</v>
      </c>
      <c r="F105" s="183">
        <v>8.4393997638429908E-3</v>
      </c>
      <c r="G105" s="183" t="s">
        <v>391</v>
      </c>
      <c r="H105" s="183">
        <v>9.957981964320007E-3</v>
      </c>
      <c r="I105" s="183">
        <v>2.5254600000000002E-3</v>
      </c>
      <c r="J105" s="183">
        <v>3.9685800000000002E-3</v>
      </c>
      <c r="K105" s="183">
        <v>8.65872E-3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18039</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1.7964752445286381E-2</v>
      </c>
      <c r="F107" s="183">
        <v>0.30666022248733571</v>
      </c>
      <c r="G107" s="183" t="s">
        <v>391</v>
      </c>
      <c r="H107" s="183">
        <v>2.8710770147352709</v>
      </c>
      <c r="I107" s="183">
        <v>2.2515612000000001E-2</v>
      </c>
      <c r="J107" s="183">
        <v>0.30020816000000006</v>
      </c>
      <c r="K107" s="183">
        <v>1.4259887600000001</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7505204</v>
      </c>
      <c r="AL107" s="160" t="s">
        <v>245</v>
      </c>
    </row>
    <row r="108" spans="1:38" s="2" customFormat="1" ht="24.75" customHeight="1" thickBot="1" x14ac:dyDescent="0.3">
      <c r="A108" s="132" t="s">
        <v>243</v>
      </c>
      <c r="B108" s="120" t="s">
        <v>259</v>
      </c>
      <c r="C108" s="133" t="s">
        <v>411</v>
      </c>
      <c r="D108" s="196"/>
      <c r="E108" s="197">
        <v>7.6815020170248979E-2</v>
      </c>
      <c r="F108" s="183">
        <v>1.7231947883804748</v>
      </c>
      <c r="G108" s="183" t="s">
        <v>391</v>
      </c>
      <c r="H108" s="183">
        <v>1.6500306638440647</v>
      </c>
      <c r="I108" s="183">
        <v>2.6400738E-2</v>
      </c>
      <c r="J108" s="183">
        <v>0.26400738000000001</v>
      </c>
      <c r="K108" s="183">
        <v>0.52801476000000003</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13200369</v>
      </c>
      <c r="AL108" s="160" t="s">
        <v>245</v>
      </c>
    </row>
    <row r="109" spans="1:38" s="2" customFormat="1" ht="24.75" customHeight="1" thickBot="1" x14ac:dyDescent="0.3">
      <c r="A109" s="132" t="s">
        <v>243</v>
      </c>
      <c r="B109" s="120" t="s">
        <v>260</v>
      </c>
      <c r="C109" s="133" t="s">
        <v>412</v>
      </c>
      <c r="D109" s="196"/>
      <c r="E109" s="197">
        <v>8.0161268198359666E-3</v>
      </c>
      <c r="F109" s="183">
        <v>0.14229249289884299</v>
      </c>
      <c r="G109" s="183" t="s">
        <v>391</v>
      </c>
      <c r="H109" s="183">
        <v>0.22829886301598598</v>
      </c>
      <c r="I109" s="183">
        <v>1.053374E-2</v>
      </c>
      <c r="J109" s="183">
        <v>5.7935569999999999E-2</v>
      </c>
      <c r="K109" s="183">
        <v>5.7935569999999999E-2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526687</v>
      </c>
      <c r="AL109" s="160" t="s">
        <v>245</v>
      </c>
    </row>
    <row r="110" spans="1:38" s="2" customFormat="1" ht="24.75" customHeight="1" thickBot="1" x14ac:dyDescent="0.3">
      <c r="A110" s="132" t="s">
        <v>243</v>
      </c>
      <c r="B110" s="120" t="s">
        <v>261</v>
      </c>
      <c r="C110" s="134" t="s">
        <v>413</v>
      </c>
      <c r="D110" s="196"/>
      <c r="E110" s="197">
        <v>3.2564685633783E-3</v>
      </c>
      <c r="F110" s="183">
        <v>8.7240577866093006E-3</v>
      </c>
      <c r="G110" s="183" t="s">
        <v>391</v>
      </c>
      <c r="H110" s="183">
        <v>0.12804452710089836</v>
      </c>
      <c r="I110" s="183">
        <v>1.4577630000000001E-2</v>
      </c>
      <c r="J110" s="183">
        <v>0.10736784000000001</v>
      </c>
      <c r="K110" s="183">
        <v>0.10736784000000001</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640141</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8.803466666666667</v>
      </c>
      <c r="F112" s="183" t="s">
        <v>390</v>
      </c>
      <c r="G112" s="183" t="s">
        <v>391</v>
      </c>
      <c r="H112" s="183">
        <v>15.912080000000003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220.08666666666667</v>
      </c>
      <c r="AL112" s="160" t="s">
        <v>430</v>
      </c>
    </row>
    <row r="113" spans="1:38" s="2" customFormat="1" ht="24.75" customHeight="1" thickBot="1" x14ac:dyDescent="0.3">
      <c r="A113" s="120" t="s">
        <v>263</v>
      </c>
      <c r="B113" s="135" t="s">
        <v>266</v>
      </c>
      <c r="C113" s="136" t="s">
        <v>267</v>
      </c>
      <c r="D113" s="181"/>
      <c r="E113" s="182">
        <v>5.2377165688906722</v>
      </c>
      <c r="F113" s="183">
        <v>16.66259695173267</v>
      </c>
      <c r="G113" s="183" t="s">
        <v>391</v>
      </c>
      <c r="H113" s="183">
        <v>25.383895473938711</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130.94291422226684</v>
      </c>
      <c r="AL113" s="160" t="s">
        <v>385</v>
      </c>
    </row>
    <row r="114" spans="1:38" s="2" customFormat="1" ht="24.75" customHeight="1" thickBot="1" x14ac:dyDescent="0.3">
      <c r="A114" s="120" t="s">
        <v>263</v>
      </c>
      <c r="B114" s="135" t="s">
        <v>268</v>
      </c>
      <c r="C114" s="136" t="s">
        <v>415</v>
      </c>
      <c r="D114" s="181"/>
      <c r="E114" s="182">
        <v>2.6238327999999998E-2</v>
      </c>
      <c r="F114" s="183" t="s">
        <v>391</v>
      </c>
      <c r="G114" s="183" t="s">
        <v>391</v>
      </c>
      <c r="H114" s="183">
        <v>8.5274565999999996E-2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0.65595819999999994</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0.72755294970990558</v>
      </c>
      <c r="F116" s="183">
        <v>4.4483758683380031E-2</v>
      </c>
      <c r="G116" s="183" t="s">
        <v>391</v>
      </c>
      <c r="H116" s="183">
        <v>1.9229191059249511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17.464386326778886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1.521952861572363</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40.193544103407064</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0.45423431813998766</v>
      </c>
      <c r="J119" s="183">
        <v>8.1691980523331278</v>
      </c>
      <c r="K119" s="183">
        <v>8.1691980523331278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1.6166002936531723</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1.5218840000000002</v>
      </c>
      <c r="G125" s="187" t="s">
        <v>391</v>
      </c>
      <c r="H125" s="183" t="s">
        <v>390</v>
      </c>
      <c r="I125" s="183">
        <v>2.8831000000000006E-5</v>
      </c>
      <c r="J125" s="183">
        <v>1.9133300000000002E-4</v>
      </c>
      <c r="K125" s="183">
        <v>4.0450766666666677E-4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8736.6666666666679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390</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390</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438</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438</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2.7464000000000002E-2</v>
      </c>
      <c r="F133" s="183">
        <v>5.2500000000000008E-4</v>
      </c>
      <c r="G133" s="183">
        <v>1.841E-3</v>
      </c>
      <c r="H133" s="183" t="s">
        <v>391</v>
      </c>
      <c r="I133" s="183">
        <v>2.6132500000000001E-3</v>
      </c>
      <c r="J133" s="183">
        <v>4.4769999999999992E-3</v>
      </c>
      <c r="K133" s="183">
        <v>7.4589999999999995E-3</v>
      </c>
      <c r="L133" s="183" t="s">
        <v>390</v>
      </c>
      <c r="M133" s="183">
        <v>5.0140000000000002E-3</v>
      </c>
      <c r="N133" s="183">
        <v>2.5671746099999999E-3</v>
      </c>
      <c r="O133" s="183">
        <v>4.2999960999999992E-4</v>
      </c>
      <c r="P133" s="183">
        <v>0.12737562999999999</v>
      </c>
      <c r="Q133" s="183">
        <v>1.1634780700000001E-3</v>
      </c>
      <c r="R133" s="183">
        <v>1.1592037199999999E-3</v>
      </c>
      <c r="S133" s="183">
        <v>1.06260341E-3</v>
      </c>
      <c r="T133" s="183">
        <v>1.4814897100000001E-3</v>
      </c>
      <c r="U133" s="183">
        <v>1.6909328599999998E-3</v>
      </c>
      <c r="V133" s="183">
        <v>1.368817844E-2</v>
      </c>
      <c r="W133" s="183">
        <v>2.3081490000000002E-3</v>
      </c>
      <c r="X133" s="183">
        <v>1.1284284E-6</v>
      </c>
      <c r="Y133" s="183">
        <v>6.1636127000000005E-7</v>
      </c>
      <c r="Z133" s="183">
        <v>5.5053628000000006E-7</v>
      </c>
      <c r="AA133" s="183">
        <v>5.9755412999999995E-7</v>
      </c>
      <c r="AB133" s="183">
        <v>2.89288008E-6</v>
      </c>
      <c r="AC133" s="183">
        <v>1.2823049999999999E-2</v>
      </c>
      <c r="AD133" s="183">
        <v>3.5049669999999998E-2</v>
      </c>
      <c r="AE133" s="184"/>
      <c r="AF133" s="191" t="s">
        <v>391</v>
      </c>
      <c r="AG133" s="191" t="s">
        <v>391</v>
      </c>
      <c r="AH133" s="191" t="s">
        <v>391</v>
      </c>
      <c r="AI133" s="191" t="s">
        <v>391</v>
      </c>
      <c r="AJ133" s="191" t="s">
        <v>391</v>
      </c>
      <c r="AK133" s="183">
        <v>85487</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0.46291752899999999</v>
      </c>
      <c r="F135" s="182">
        <v>0.1790530065</v>
      </c>
      <c r="G135" s="182">
        <v>1.6012870499999998E-2</v>
      </c>
      <c r="H135" s="182" t="s">
        <v>390</v>
      </c>
      <c r="I135" s="182">
        <v>0.60994479449999994</v>
      </c>
      <c r="J135" s="182">
        <v>0.65652769049999993</v>
      </c>
      <c r="K135" s="182">
        <v>0.67545199199999983</v>
      </c>
      <c r="L135" s="182">
        <v>0.25617681368999995</v>
      </c>
      <c r="M135" s="182">
        <v>8.1272596364999998</v>
      </c>
      <c r="N135" s="182">
        <v>7.1330059499999987E-2</v>
      </c>
      <c r="O135" s="182">
        <v>1.4557154999999999E-2</v>
      </c>
      <c r="P135" s="182" t="s">
        <v>390</v>
      </c>
      <c r="Q135" s="182">
        <v>5.9684335499999991E-2</v>
      </c>
      <c r="R135" s="182">
        <v>1.4557155E-3</v>
      </c>
      <c r="S135" s="182">
        <v>2.9114309999999997E-2</v>
      </c>
      <c r="T135" s="182" t="s">
        <v>390</v>
      </c>
      <c r="U135" s="182">
        <v>1.01900085E-2</v>
      </c>
      <c r="V135" s="182">
        <v>2.5518692714999998</v>
      </c>
      <c r="W135" s="182">
        <v>1.4557154999999999</v>
      </c>
      <c r="X135" s="182">
        <v>0.33918171149999998</v>
      </c>
      <c r="Y135" s="182">
        <v>0.67399627649999994</v>
      </c>
      <c r="Z135" s="182">
        <v>0.82684640399999987</v>
      </c>
      <c r="AA135" s="182" t="s">
        <v>390</v>
      </c>
      <c r="AB135" s="183">
        <v>1.8400243919999999</v>
      </c>
      <c r="AC135" s="182" t="s">
        <v>390</v>
      </c>
      <c r="AD135" s="182" t="s">
        <v>391</v>
      </c>
      <c r="AE135" s="184"/>
      <c r="AF135" s="191" t="s">
        <v>391</v>
      </c>
      <c r="AG135" s="191" t="s">
        <v>391</v>
      </c>
      <c r="AH135" s="191" t="s">
        <v>391</v>
      </c>
      <c r="AI135" s="191" t="s">
        <v>391</v>
      </c>
      <c r="AJ135" s="191" t="s">
        <v>391</v>
      </c>
      <c r="AK135" s="186">
        <v>145.57155</v>
      </c>
      <c r="AL135" s="160" t="s">
        <v>385</v>
      </c>
    </row>
    <row r="136" spans="1:38" s="2" customFormat="1" ht="24.75" customHeight="1" thickBot="1" x14ac:dyDescent="0.3">
      <c r="A136" s="120" t="s">
        <v>288</v>
      </c>
      <c r="B136" s="120" t="s">
        <v>313</v>
      </c>
      <c r="C136" s="121" t="s">
        <v>314</v>
      </c>
      <c r="D136" s="181"/>
      <c r="E136" s="182" t="s">
        <v>391</v>
      </c>
      <c r="F136" s="183">
        <v>4.7999999999999996E-3</v>
      </c>
      <c r="G136" s="182" t="s">
        <v>391</v>
      </c>
      <c r="H136" s="183">
        <v>1.4862735360000001</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4.3499999999999997E-3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0.37655450000000007</v>
      </c>
      <c r="J139" s="183">
        <v>0.37655450000000007</v>
      </c>
      <c r="K139" s="183">
        <v>0.37655450000000007</v>
      </c>
      <c r="L139" s="183" t="s">
        <v>390</v>
      </c>
      <c r="M139" s="183" t="s">
        <v>390</v>
      </c>
      <c r="N139" s="183">
        <v>1.0899E-3</v>
      </c>
      <c r="O139" s="183">
        <v>2.1915200000000002E-3</v>
      </c>
      <c r="P139" s="183">
        <v>2.1915200000000002E-3</v>
      </c>
      <c r="Q139" s="183">
        <v>3.4590599999999999E-3</v>
      </c>
      <c r="R139" s="183">
        <v>3.3048599999999997E-3</v>
      </c>
      <c r="S139" s="183">
        <v>7.7228600000000007E-3</v>
      </c>
      <c r="T139" s="183" t="s">
        <v>390</v>
      </c>
      <c r="U139" s="183" t="s">
        <v>390</v>
      </c>
      <c r="V139" s="183" t="s">
        <v>390</v>
      </c>
      <c r="W139" s="183">
        <v>3.8271199999999999</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387.41615842780982</v>
      </c>
      <c r="F141" s="19">
        <f t="shared" ref="F141:AD141" si="0">SUM(F14:F140)</f>
        <v>601.38343124254504</v>
      </c>
      <c r="G141" s="19">
        <f t="shared" si="0"/>
        <v>1058.8225808374812</v>
      </c>
      <c r="H141" s="19">
        <f t="shared" si="0"/>
        <v>95.317654962292892</v>
      </c>
      <c r="I141" s="19">
        <f t="shared" si="0"/>
        <v>177.18386166929852</v>
      </c>
      <c r="J141" s="19">
        <f t="shared" si="0"/>
        <v>225.59403219333865</v>
      </c>
      <c r="K141" s="19">
        <f t="shared" si="0"/>
        <v>288.29146135500366</v>
      </c>
      <c r="L141" s="19">
        <f t="shared" si="0"/>
        <v>13.090374542993978</v>
      </c>
      <c r="M141" s="19">
        <f t="shared" si="0"/>
        <v>2288.4435388064421</v>
      </c>
      <c r="N141" s="19">
        <f t="shared" si="0"/>
        <v>259.73976674791237</v>
      </c>
      <c r="O141" s="19">
        <f t="shared" si="0"/>
        <v>2.1777729709624949</v>
      </c>
      <c r="P141" s="19">
        <f t="shared" si="0"/>
        <v>4.3020193432344094</v>
      </c>
      <c r="Q141" s="19">
        <f t="shared" si="0"/>
        <v>16.960012332323192</v>
      </c>
      <c r="R141" s="19">
        <f>SUM(R14:R140)</f>
        <v>15.694954769639697</v>
      </c>
      <c r="S141" s="19">
        <f t="shared" si="0"/>
        <v>52.260281078377375</v>
      </c>
      <c r="T141" s="19">
        <f t="shared" si="0"/>
        <v>28.055781715334014</v>
      </c>
      <c r="U141" s="19">
        <f t="shared" si="0"/>
        <v>29.224131624814888</v>
      </c>
      <c r="V141" s="19">
        <f t="shared" si="0"/>
        <v>84.317015816404762</v>
      </c>
      <c r="W141" s="19">
        <f t="shared" si="0"/>
        <v>77.298680180546725</v>
      </c>
      <c r="X141" s="19">
        <f t="shared" si="0"/>
        <v>52.688915042769075</v>
      </c>
      <c r="Y141" s="19">
        <f t="shared" si="0"/>
        <v>57.479074859848367</v>
      </c>
      <c r="Z141" s="19">
        <f t="shared" si="0"/>
        <v>29.850914450892041</v>
      </c>
      <c r="AA141" s="19">
        <f t="shared" si="0"/>
        <v>26.462246760163449</v>
      </c>
      <c r="AB141" s="19">
        <f t="shared" si="0"/>
        <v>166.48164215441957</v>
      </c>
      <c r="AC141" s="19">
        <f t="shared" si="0"/>
        <v>253.83074899692795</v>
      </c>
      <c r="AD141" s="19">
        <f t="shared" si="0"/>
        <v>2.7125305010053888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387.41615842780982</v>
      </c>
      <c r="F152" s="13">
        <f t="shared" ref="F152:AD152" si="1">SUM(F$141, F$151, IF(AND(ISNUMBER(SEARCH($B$4,"AT|BE|CH|GB|IE|LT|LU|NL")),SUM(F$143:F$149)&gt;0),SUM(F$143:F$149)-SUM(F$27:F$33),0))</f>
        <v>601.38343124254504</v>
      </c>
      <c r="G152" s="13">
        <f t="shared" si="1"/>
        <v>1058.8225808374812</v>
      </c>
      <c r="H152" s="13">
        <f t="shared" si="1"/>
        <v>95.317654962292892</v>
      </c>
      <c r="I152" s="13">
        <f t="shared" si="1"/>
        <v>177.18386166929852</v>
      </c>
      <c r="J152" s="13">
        <f t="shared" si="1"/>
        <v>225.59403219333865</v>
      </c>
      <c r="K152" s="13">
        <f t="shared" si="1"/>
        <v>288.29146135500366</v>
      </c>
      <c r="L152" s="13">
        <f t="shared" si="1"/>
        <v>13.090374542993978</v>
      </c>
      <c r="M152" s="13">
        <f t="shared" si="1"/>
        <v>2288.4435388064421</v>
      </c>
      <c r="N152" s="13">
        <f t="shared" si="1"/>
        <v>259.73976674791237</v>
      </c>
      <c r="O152" s="13">
        <f t="shared" si="1"/>
        <v>2.1777729709624949</v>
      </c>
      <c r="P152" s="13">
        <f t="shared" si="1"/>
        <v>4.3020193432344094</v>
      </c>
      <c r="Q152" s="13">
        <f t="shared" si="1"/>
        <v>16.960012332323192</v>
      </c>
      <c r="R152" s="13">
        <f t="shared" si="1"/>
        <v>15.694954769639697</v>
      </c>
      <c r="S152" s="13">
        <f t="shared" si="1"/>
        <v>52.260281078377375</v>
      </c>
      <c r="T152" s="13">
        <f t="shared" si="1"/>
        <v>28.055781715334014</v>
      </c>
      <c r="U152" s="13">
        <f t="shared" si="1"/>
        <v>29.224131624814888</v>
      </c>
      <c r="V152" s="13">
        <f t="shared" si="1"/>
        <v>84.317015816404762</v>
      </c>
      <c r="W152" s="13">
        <f t="shared" si="1"/>
        <v>77.298680180546725</v>
      </c>
      <c r="X152" s="13">
        <f t="shared" si="1"/>
        <v>52.688915042769075</v>
      </c>
      <c r="Y152" s="13">
        <f t="shared" si="1"/>
        <v>57.479074859848367</v>
      </c>
      <c r="Z152" s="13">
        <f t="shared" si="1"/>
        <v>29.850914450892041</v>
      </c>
      <c r="AA152" s="13">
        <f t="shared" si="1"/>
        <v>26.462246760163449</v>
      </c>
      <c r="AB152" s="13">
        <f t="shared" si="1"/>
        <v>166.48164215441957</v>
      </c>
      <c r="AC152" s="13">
        <f t="shared" si="1"/>
        <v>253.83074899692795</v>
      </c>
      <c r="AD152" s="13">
        <f t="shared" si="1"/>
        <v>2.7125305010053888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387.41615842780982</v>
      </c>
      <c r="F154" s="13">
        <f>SUM(F$141, F$153, -1 * IF(OR($B$6=2005,$B$6&gt;=2020),SUM(F$99:F$122),0), IF(AND(ISNUMBER(SEARCH($B$4,"AT|BE|CH|GB|IE|LT|LU|NL")),SUM(F$143:F$149)&gt;0),SUM(F$143:F$149)-SUM(F$27:F$33),0))</f>
        <v>601.38343124254504</v>
      </c>
      <c r="G154" s="13">
        <f>SUM(G$141, G$153, IF(AND(ISNUMBER(SEARCH($B$4,"AT|BE|CH|GB|IE|LT|LU|NL")),SUM(G$143:G$149)&gt;0),SUM(G$143:G$149)-SUM(G$27:G$33),0))</f>
        <v>1058.8225808374812</v>
      </c>
      <c r="H154" s="13">
        <f>SUM(H$141, H$153, IF(AND(ISNUMBER(SEARCH($B$4,"AT|BE|CH|GB|IE|LT|LU|NL")),SUM(H$143:H$149)&gt;0),SUM(H$143:H$149)-SUM(H$27:H$33),0))</f>
        <v>95.317654962292892</v>
      </c>
      <c r="I154" s="13">
        <f t="shared" ref="I154:AD154" si="2">SUM(I$141, I$153, IF(AND(ISNUMBER(SEARCH($B$4,"AT|BE|CH|GB|IE|LT|LU|NL")),SUM(I$143:I$149)&gt;0),SUM(I$143:I$149)-SUM(I$27:I$33),0))</f>
        <v>177.18386166929852</v>
      </c>
      <c r="J154" s="13">
        <f t="shared" si="2"/>
        <v>225.59403219333865</v>
      </c>
      <c r="K154" s="13">
        <f t="shared" si="2"/>
        <v>288.29146135500366</v>
      </c>
      <c r="L154" s="13">
        <f t="shared" si="2"/>
        <v>13.090374542993978</v>
      </c>
      <c r="M154" s="13">
        <f t="shared" si="2"/>
        <v>2288.4435388064421</v>
      </c>
      <c r="N154" s="13">
        <f t="shared" si="2"/>
        <v>259.73976674791237</v>
      </c>
      <c r="O154" s="13">
        <f t="shared" si="2"/>
        <v>2.1777729709624949</v>
      </c>
      <c r="P154" s="13">
        <f t="shared" si="2"/>
        <v>4.3020193432344094</v>
      </c>
      <c r="Q154" s="13">
        <f t="shared" si="2"/>
        <v>16.960012332323192</v>
      </c>
      <c r="R154" s="13">
        <f t="shared" si="2"/>
        <v>15.694954769639697</v>
      </c>
      <c r="S154" s="13">
        <f t="shared" si="2"/>
        <v>52.260281078377375</v>
      </c>
      <c r="T154" s="13">
        <f t="shared" si="2"/>
        <v>28.055781715334014</v>
      </c>
      <c r="U154" s="13">
        <f t="shared" si="2"/>
        <v>29.224131624814888</v>
      </c>
      <c r="V154" s="13">
        <f t="shared" si="2"/>
        <v>84.317015816404762</v>
      </c>
      <c r="W154" s="13">
        <f t="shared" si="2"/>
        <v>77.298680180546725</v>
      </c>
      <c r="X154" s="13">
        <f t="shared" si="2"/>
        <v>52.688915042769075</v>
      </c>
      <c r="Y154" s="13">
        <f t="shared" si="2"/>
        <v>57.479074859848367</v>
      </c>
      <c r="Z154" s="13">
        <f t="shared" si="2"/>
        <v>29.850914450892041</v>
      </c>
      <c r="AA154" s="13">
        <f t="shared" si="2"/>
        <v>26.462246760163449</v>
      </c>
      <c r="AB154" s="13">
        <f t="shared" si="2"/>
        <v>166.48164215441957</v>
      </c>
      <c r="AC154" s="13">
        <f t="shared" si="2"/>
        <v>253.83074899692795</v>
      </c>
      <c r="AD154" s="13">
        <f t="shared" si="2"/>
        <v>2.7125305010053888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1.5878926478470092</v>
      </c>
      <c r="F157" s="22">
        <v>0.13216509613449096</v>
      </c>
      <c r="G157" s="22">
        <v>0.13236108348244432</v>
      </c>
      <c r="H157" s="22" t="s">
        <v>390</v>
      </c>
      <c r="I157" s="22">
        <v>2.8210127491612839E-2</v>
      </c>
      <c r="J157" s="22">
        <v>2.8210127491612839E-2</v>
      </c>
      <c r="K157" s="22">
        <v>2.8210127491612839E-2</v>
      </c>
      <c r="L157" s="22">
        <v>1.3540861195974162E-2</v>
      </c>
      <c r="M157" s="22">
        <v>4.6380681524478984</v>
      </c>
      <c r="N157" s="22">
        <v>10.592800977684512</v>
      </c>
      <c r="O157" s="22">
        <v>1.3784627748097006E-3</v>
      </c>
      <c r="P157" s="22">
        <v>8.4740799377384132E-4</v>
      </c>
      <c r="Q157" s="22">
        <v>1.6479188759403405E-5</v>
      </c>
      <c r="R157" s="22">
        <v>4.6766473534993703E-3</v>
      </c>
      <c r="S157" s="22">
        <v>3.4156209855699038E-3</v>
      </c>
      <c r="T157" s="22">
        <v>1.4018001746665518E-3</v>
      </c>
      <c r="U157" s="22">
        <v>1.611823028059036E-5</v>
      </c>
      <c r="V157" s="22">
        <v>0.27539545744984523</v>
      </c>
      <c r="W157" s="22" t="s">
        <v>390</v>
      </c>
      <c r="X157" s="22">
        <v>8.050646958058953E-4</v>
      </c>
      <c r="Y157" s="22">
        <v>4.770580223299228E-3</v>
      </c>
      <c r="Z157" s="22">
        <v>5.3104091637734196E-3</v>
      </c>
      <c r="AA157" s="22">
        <v>1.2484340571285388E-3</v>
      </c>
      <c r="AB157" s="22">
        <v>1.2134488140007083E-2</v>
      </c>
      <c r="AC157" s="22" t="s">
        <v>391</v>
      </c>
      <c r="AD157" s="22" t="s">
        <v>391</v>
      </c>
      <c r="AE157" s="59"/>
      <c r="AF157" s="22">
        <v>6905.9463193749461</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t="s">
        <v>438</v>
      </c>
      <c r="F158" s="22" t="s">
        <v>438</v>
      </c>
      <c r="G158" s="22" t="s">
        <v>438</v>
      </c>
      <c r="H158" s="22" t="s">
        <v>438</v>
      </c>
      <c r="I158" s="22" t="s">
        <v>438</v>
      </c>
      <c r="J158" s="22" t="s">
        <v>438</v>
      </c>
      <c r="K158" s="22" t="s">
        <v>438</v>
      </c>
      <c r="L158" s="22" t="s">
        <v>438</v>
      </c>
      <c r="M158" s="22" t="s">
        <v>438</v>
      </c>
      <c r="N158" s="22" t="s">
        <v>438</v>
      </c>
      <c r="O158" s="22" t="s">
        <v>438</v>
      </c>
      <c r="P158" s="22" t="s">
        <v>438</v>
      </c>
      <c r="Q158" s="22" t="s">
        <v>438</v>
      </c>
      <c r="R158" s="22" t="s">
        <v>438</v>
      </c>
      <c r="S158" s="22" t="s">
        <v>438</v>
      </c>
      <c r="T158" s="22" t="s">
        <v>438</v>
      </c>
      <c r="U158" s="22" t="s">
        <v>438</v>
      </c>
      <c r="V158" s="22" t="s">
        <v>438</v>
      </c>
      <c r="W158" s="22" t="s">
        <v>438</v>
      </c>
      <c r="X158" s="22" t="s">
        <v>438</v>
      </c>
      <c r="Y158" s="22" t="s">
        <v>438</v>
      </c>
      <c r="Z158" s="22" t="s">
        <v>438</v>
      </c>
      <c r="AA158" s="22" t="s">
        <v>438</v>
      </c>
      <c r="AB158" s="22" t="s">
        <v>438</v>
      </c>
      <c r="AC158" s="22" t="s">
        <v>438</v>
      </c>
      <c r="AD158" s="22" t="s">
        <v>438</v>
      </c>
      <c r="AE158" s="59"/>
      <c r="AF158" s="22" t="s">
        <v>438</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t="s">
        <v>390</v>
      </c>
      <c r="F163" s="24" t="s">
        <v>390</v>
      </c>
      <c r="G163" s="24" t="s">
        <v>390</v>
      </c>
      <c r="H163" s="24" t="s">
        <v>390</v>
      </c>
      <c r="I163" s="24" t="s">
        <v>390</v>
      </c>
      <c r="J163" s="24" t="s">
        <v>390</v>
      </c>
      <c r="K163" s="24" t="s">
        <v>390</v>
      </c>
      <c r="L163" s="24" t="s">
        <v>390</v>
      </c>
      <c r="M163" s="24" t="s">
        <v>390</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t="s">
        <v>390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1996</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1996</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110.76698154046294</v>
      </c>
      <c r="F14" s="183">
        <v>6.9755473410000022</v>
      </c>
      <c r="G14" s="183">
        <v>647.47759279951379</v>
      </c>
      <c r="H14" s="183">
        <v>2.0000000000000002E-7</v>
      </c>
      <c r="I14" s="183">
        <v>19.060848836040858</v>
      </c>
      <c r="J14" s="183">
        <v>28.744994439215905</v>
      </c>
      <c r="K14" s="183">
        <v>34.69198084590019</v>
      </c>
      <c r="L14" s="183">
        <v>0.26647498181177098</v>
      </c>
      <c r="M14" s="183">
        <v>17.872232744754168</v>
      </c>
      <c r="N14" s="183">
        <v>3.9828069871564185</v>
      </c>
      <c r="O14" s="183">
        <v>0.26257297335008156</v>
      </c>
      <c r="P14" s="183">
        <v>1.4909861601168706</v>
      </c>
      <c r="Q14" s="183">
        <v>1.7118210315456563</v>
      </c>
      <c r="R14" s="183">
        <v>5.3630536284077825</v>
      </c>
      <c r="S14" s="183">
        <v>2.6300238402500842</v>
      </c>
      <c r="T14" s="183">
        <v>7.5020717737991394</v>
      </c>
      <c r="U14" s="183">
        <v>22.105664403115089</v>
      </c>
      <c r="V14" s="183">
        <v>7.9362499917604046</v>
      </c>
      <c r="W14" s="183">
        <v>3.7054879027676444</v>
      </c>
      <c r="X14" s="183">
        <v>7.8297010673982707E-3</v>
      </c>
      <c r="Y14" s="183">
        <v>1.2867285363417517E-2</v>
      </c>
      <c r="Z14" s="183">
        <v>1.1968450863223954E-2</v>
      </c>
      <c r="AA14" s="183">
        <v>9.5253733732445535E-3</v>
      </c>
      <c r="AB14" s="183">
        <v>4.2190810667284286E-2</v>
      </c>
      <c r="AC14" s="183">
        <v>3.7354240582160747</v>
      </c>
      <c r="AD14" s="183">
        <v>0.75066825142684745</v>
      </c>
      <c r="AE14" s="184"/>
      <c r="AF14" s="183">
        <v>15648.531239132955</v>
      </c>
      <c r="AG14" s="183">
        <v>552382.31588240596</v>
      </c>
      <c r="AH14" s="183">
        <v>33448.146282251051</v>
      </c>
      <c r="AI14" s="183">
        <v>362</v>
      </c>
      <c r="AJ14" s="183">
        <v>2446.0321657669342</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0.14340900000000001</v>
      </c>
      <c r="F15" s="183">
        <v>8.7609760000000002E-3</v>
      </c>
      <c r="G15" s="183">
        <v>0.38137039000000006</v>
      </c>
      <c r="H15" s="183" t="s">
        <v>390</v>
      </c>
      <c r="I15" s="183">
        <v>1.4346779999999998E-2</v>
      </c>
      <c r="J15" s="183">
        <v>1.7673180000000004E-2</v>
      </c>
      <c r="K15" s="183">
        <v>2.1207480000000001E-2</v>
      </c>
      <c r="L15" s="183">
        <v>9.6735152643036108E-4</v>
      </c>
      <c r="M15" s="183">
        <v>1.7094999999999999E-2</v>
      </c>
      <c r="N15" s="183">
        <v>1.8323180880724998E-2</v>
      </c>
      <c r="O15" s="183">
        <v>5.3012753549594987E-3</v>
      </c>
      <c r="P15" s="183">
        <v>1.7652701141069997E-3</v>
      </c>
      <c r="Q15" s="183">
        <v>1.4145775227287997E-2</v>
      </c>
      <c r="R15" s="183">
        <v>1.3711174568772E-2</v>
      </c>
      <c r="S15" s="183">
        <v>2.1598831574358202E-2</v>
      </c>
      <c r="T15" s="183">
        <v>0.83196516411339438</v>
      </c>
      <c r="U15" s="183">
        <v>7.5548579624199995E-3</v>
      </c>
      <c r="V15" s="183">
        <v>0.33480338248872499</v>
      </c>
      <c r="W15" s="183">
        <v>1.05409628525E-2</v>
      </c>
      <c r="X15" s="183">
        <v>1.5978748378941996E-5</v>
      </c>
      <c r="Y15" s="183">
        <v>4.7385962081263012E-5</v>
      </c>
      <c r="Z15" s="183">
        <v>1.8215710904004E-5</v>
      </c>
      <c r="AA15" s="183">
        <v>2.635363428152E-5</v>
      </c>
      <c r="AB15" s="183">
        <v>1.0793405564572899E-4</v>
      </c>
      <c r="AC15" s="183">
        <v>1.5121512406000002E-5</v>
      </c>
      <c r="AD15" s="183">
        <v>1.0782609393052407E-2</v>
      </c>
      <c r="AE15" s="184"/>
      <c r="AF15" s="183">
        <v>3234.4687510000003</v>
      </c>
      <c r="AG15" s="186" t="s">
        <v>391</v>
      </c>
      <c r="AH15" s="183">
        <v>6906.0027060000002</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9.0163999149999992</v>
      </c>
      <c r="F16" s="183">
        <v>1.3620474330000001</v>
      </c>
      <c r="G16" s="183">
        <v>18.476043954000001</v>
      </c>
      <c r="H16" s="183">
        <v>0.17711000000000002</v>
      </c>
      <c r="I16" s="183">
        <v>2.0947867069999999</v>
      </c>
      <c r="J16" s="183">
        <v>2.9855251320000007</v>
      </c>
      <c r="K16" s="183">
        <v>3.709314204</v>
      </c>
      <c r="L16" s="183">
        <v>9.3937459004854668E-4</v>
      </c>
      <c r="M16" s="183">
        <v>8.1012010289999985</v>
      </c>
      <c r="N16" s="183">
        <v>0.10225532813870362</v>
      </c>
      <c r="O16" s="183">
        <v>8.5921146518283028E-3</v>
      </c>
      <c r="P16" s="183">
        <v>7.5291672392332323E-2</v>
      </c>
      <c r="Q16" s="183">
        <v>2.6368212077109991E-2</v>
      </c>
      <c r="R16" s="183">
        <v>0.22304394750269169</v>
      </c>
      <c r="S16" s="183">
        <v>4.4836400505167753E-2</v>
      </c>
      <c r="T16" s="183">
        <v>9.1262172054215107E-2</v>
      </c>
      <c r="U16" s="183">
        <v>1.0439936826653224</v>
      </c>
      <c r="V16" s="183">
        <v>0.35586197293910948</v>
      </c>
      <c r="W16" s="183">
        <v>6.5718302590938096E-2</v>
      </c>
      <c r="X16" s="183">
        <v>5.7302915669813659E-2</v>
      </c>
      <c r="Y16" s="183">
        <v>4.5900984527204973E-3</v>
      </c>
      <c r="Z16" s="183">
        <v>4.2227473807204974E-3</v>
      </c>
      <c r="AA16" s="183">
        <v>4.2227473807204974E-3</v>
      </c>
      <c r="AB16" s="183">
        <v>7.0338508883975151E-2</v>
      </c>
      <c r="AC16" s="183">
        <v>0.16679345207205243</v>
      </c>
      <c r="AD16" s="183">
        <v>1.9500666783260085E-2</v>
      </c>
      <c r="AE16" s="184"/>
      <c r="AF16" s="183" t="s">
        <v>391</v>
      </c>
      <c r="AG16" s="186">
        <v>24893.144541303209</v>
      </c>
      <c r="AH16" s="183">
        <v>17462.248519000001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14.50374910500001</v>
      </c>
      <c r="F17" s="183">
        <v>2.1208263989999994</v>
      </c>
      <c r="G17" s="183">
        <v>30.564210250000031</v>
      </c>
      <c r="H17" s="183">
        <v>2.8280999999999992E-3</v>
      </c>
      <c r="I17" s="183">
        <v>7.020571758</v>
      </c>
      <c r="J17" s="183">
        <v>10.578387753000001</v>
      </c>
      <c r="K17" s="183">
        <v>13.092759829000023</v>
      </c>
      <c r="L17" s="183">
        <v>1.88646376127449E-2</v>
      </c>
      <c r="M17" s="183">
        <v>207.24496923245135</v>
      </c>
      <c r="N17" s="183">
        <v>49.662220494183401</v>
      </c>
      <c r="O17" s="183">
        <v>0.40197880129106223</v>
      </c>
      <c r="P17" s="183">
        <v>0.26017798752275989</v>
      </c>
      <c r="Q17" s="183">
        <v>0.16174426770505962</v>
      </c>
      <c r="R17" s="183">
        <v>1.1350155425121946</v>
      </c>
      <c r="S17" s="183">
        <v>5.0992669573903795</v>
      </c>
      <c r="T17" s="183">
        <v>0.48012043196425963</v>
      </c>
      <c r="U17" s="183">
        <v>0.84371103687228344</v>
      </c>
      <c r="V17" s="183">
        <v>17.613970455258638</v>
      </c>
      <c r="W17" s="183">
        <v>47.201861768437041</v>
      </c>
      <c r="X17" s="183">
        <v>1.5348932108070585E-2</v>
      </c>
      <c r="Y17" s="183">
        <v>0.15234723895246469</v>
      </c>
      <c r="Z17" s="183">
        <v>4.5230054009465899E-2</v>
      </c>
      <c r="AA17" s="183">
        <v>5.1888962653465855E-2</v>
      </c>
      <c r="AB17" s="183">
        <v>0.26481518772346696</v>
      </c>
      <c r="AC17" s="183">
        <v>0.39629679510938343</v>
      </c>
      <c r="AD17" s="183">
        <v>0.76250245308957199</v>
      </c>
      <c r="AE17" s="184"/>
      <c r="AF17" s="183">
        <v>2027.6371460000003</v>
      </c>
      <c r="AG17" s="186">
        <v>43836.267695875656</v>
      </c>
      <c r="AH17" s="183">
        <v>53117.531990758835</v>
      </c>
      <c r="AI17" s="186" t="s">
        <v>391</v>
      </c>
      <c r="AJ17" s="186" t="s">
        <v>391</v>
      </c>
      <c r="AK17" s="185" t="s">
        <v>391</v>
      </c>
      <c r="AL17" s="160" t="s">
        <v>49</v>
      </c>
    </row>
    <row r="18" spans="1:39" s="2" customFormat="1" ht="24.75" customHeight="1" thickBot="1" x14ac:dyDescent="0.3">
      <c r="A18" s="120" t="s">
        <v>53</v>
      </c>
      <c r="B18" s="120" t="s">
        <v>60</v>
      </c>
      <c r="C18" s="121" t="s">
        <v>61</v>
      </c>
      <c r="D18" s="181"/>
      <c r="E18" s="182">
        <v>0.199767429</v>
      </c>
      <c r="F18" s="182">
        <v>3.2439306000000001E-2</v>
      </c>
      <c r="G18" s="182">
        <v>0.60831818300000007</v>
      </c>
      <c r="H18" s="182" t="s">
        <v>391</v>
      </c>
      <c r="I18" s="182">
        <v>4.6049942999999996E-2</v>
      </c>
      <c r="J18" s="182">
        <v>6.5619826000000006E-2</v>
      </c>
      <c r="K18" s="182">
        <v>8.717050799999998E-2</v>
      </c>
      <c r="L18" s="182">
        <v>1.6306536980327233E-3</v>
      </c>
      <c r="M18" s="182">
        <v>0.33107886000000003</v>
      </c>
      <c r="N18" s="182">
        <v>9.9373499552549982E-3</v>
      </c>
      <c r="O18" s="182">
        <v>3.9841938809250004E-4</v>
      </c>
      <c r="P18" s="182">
        <v>5.5734920969999983E-4</v>
      </c>
      <c r="Q18" s="182">
        <v>1.0217029241100002E-2</v>
      </c>
      <c r="R18" s="182">
        <v>6.3555324138852001E-3</v>
      </c>
      <c r="S18" s="182">
        <v>1.1608753406558519E-2</v>
      </c>
      <c r="T18" s="182">
        <v>5.1225088558292692E-2</v>
      </c>
      <c r="U18" s="182">
        <v>1.1535229578239999E-3</v>
      </c>
      <c r="V18" s="182">
        <v>1.9235830111755003E-2</v>
      </c>
      <c r="W18" s="182">
        <v>1.8166998756E-3</v>
      </c>
      <c r="X18" s="182">
        <v>5.0699390460299988E-5</v>
      </c>
      <c r="Y18" s="182">
        <v>8.3143536925500005E-5</v>
      </c>
      <c r="Z18" s="182">
        <v>8.1714600759000012E-5</v>
      </c>
      <c r="AA18" s="182">
        <v>6.388693746900003E-5</v>
      </c>
      <c r="AB18" s="183">
        <v>2.7944446561379996E-4</v>
      </c>
      <c r="AC18" s="182">
        <v>1.0445964823716E-3</v>
      </c>
      <c r="AD18" s="182">
        <v>1.3331934003297E-3</v>
      </c>
      <c r="AE18" s="184"/>
      <c r="AF18" s="186">
        <v>224.18169999999998</v>
      </c>
      <c r="AG18" s="186">
        <v>257.64584000000002</v>
      </c>
      <c r="AH18" s="186">
        <v>2246.0619710000001</v>
      </c>
      <c r="AI18" s="186" t="s">
        <v>391</v>
      </c>
      <c r="AJ18" s="186" t="s">
        <v>391</v>
      </c>
      <c r="AK18" s="185" t="s">
        <v>391</v>
      </c>
      <c r="AL18" s="160" t="s">
        <v>49</v>
      </c>
    </row>
    <row r="19" spans="1:39" s="2" customFormat="1" ht="24.75" customHeight="1" thickBot="1" x14ac:dyDescent="0.3">
      <c r="A19" s="120" t="s">
        <v>53</v>
      </c>
      <c r="B19" s="120" t="s">
        <v>62</v>
      </c>
      <c r="C19" s="121" t="s">
        <v>63</v>
      </c>
      <c r="D19" s="181"/>
      <c r="E19" s="182">
        <v>13.222671595000003</v>
      </c>
      <c r="F19" s="183">
        <v>0.63389081299999994</v>
      </c>
      <c r="G19" s="183">
        <v>64.321594373999943</v>
      </c>
      <c r="H19" s="183" t="s">
        <v>391</v>
      </c>
      <c r="I19" s="183">
        <v>15.508235238999998</v>
      </c>
      <c r="J19" s="183">
        <v>23.048518562000012</v>
      </c>
      <c r="K19" s="183">
        <v>27.225066230000007</v>
      </c>
      <c r="L19" s="183">
        <v>9.2627424378462775E-2</v>
      </c>
      <c r="M19" s="183">
        <v>1.7983307070000003</v>
      </c>
      <c r="N19" s="183">
        <v>0.27295060378471869</v>
      </c>
      <c r="O19" s="183">
        <v>2.3779468225261547E-2</v>
      </c>
      <c r="P19" s="183">
        <v>0.12383317486395405</v>
      </c>
      <c r="Q19" s="183">
        <v>0.2229639384836149</v>
      </c>
      <c r="R19" s="183">
        <v>0.56476654379872593</v>
      </c>
      <c r="S19" s="183">
        <v>0.27749250139834558</v>
      </c>
      <c r="T19" s="183">
        <v>3.4172937789982334</v>
      </c>
      <c r="U19" s="183">
        <v>2.2374475046245244</v>
      </c>
      <c r="V19" s="183">
        <v>1.5666641469763043</v>
      </c>
      <c r="W19" s="183">
        <v>0.35550119427069121</v>
      </c>
      <c r="X19" s="183">
        <v>8.563854873937266E-4</v>
      </c>
      <c r="Y19" s="183">
        <v>1.4397315799246006E-3</v>
      </c>
      <c r="Z19" s="183">
        <v>1.3138154178621744E-3</v>
      </c>
      <c r="AA19" s="183">
        <v>1.0705204452643787E-3</v>
      </c>
      <c r="AB19" s="183">
        <v>4.6804529304448851E-3</v>
      </c>
      <c r="AC19" s="183">
        <v>0.35148051843013817</v>
      </c>
      <c r="AD19" s="183">
        <v>0.1025721763411872</v>
      </c>
      <c r="AE19" s="184"/>
      <c r="AF19" s="183">
        <v>11418.687163331797</v>
      </c>
      <c r="AG19" s="186">
        <v>52497.112516793495</v>
      </c>
      <c r="AH19" s="183">
        <v>28953.187488146494</v>
      </c>
      <c r="AI19" s="183" t="s">
        <v>391</v>
      </c>
      <c r="AJ19" s="186" t="s">
        <v>391</v>
      </c>
      <c r="AK19" s="185" t="s">
        <v>391</v>
      </c>
      <c r="AL19" s="160" t="s">
        <v>49</v>
      </c>
    </row>
    <row r="20" spans="1:39" s="2" customFormat="1" ht="24.75" customHeight="1" thickBot="1" x14ac:dyDescent="0.3">
      <c r="A20" s="120" t="s">
        <v>53</v>
      </c>
      <c r="B20" s="120" t="s">
        <v>64</v>
      </c>
      <c r="C20" s="121" t="s">
        <v>65</v>
      </c>
      <c r="D20" s="181"/>
      <c r="E20" s="182">
        <v>2.4979874100000021</v>
      </c>
      <c r="F20" s="183">
        <v>0.13920992899999984</v>
      </c>
      <c r="G20" s="183">
        <v>9.6632214290000142</v>
      </c>
      <c r="H20" s="183">
        <v>2.1151560655703403E-5</v>
      </c>
      <c r="I20" s="183">
        <v>0.41362600399999916</v>
      </c>
      <c r="J20" s="183">
        <v>0.65924430499999986</v>
      </c>
      <c r="K20" s="183">
        <v>0.91372234899999927</v>
      </c>
      <c r="L20" s="183">
        <v>2.1699860858940403E-2</v>
      </c>
      <c r="M20" s="183">
        <v>1.2948302929999993</v>
      </c>
      <c r="N20" s="183">
        <v>0.14168146705424922</v>
      </c>
      <c r="O20" s="183">
        <v>8.4662080448409879E-3</v>
      </c>
      <c r="P20" s="183">
        <v>2.7614380777917998E-2</v>
      </c>
      <c r="Q20" s="183">
        <v>0.12447689603263992</v>
      </c>
      <c r="R20" s="183">
        <v>0.12792456030431032</v>
      </c>
      <c r="S20" s="183">
        <v>0.15096710961879461</v>
      </c>
      <c r="T20" s="183">
        <v>0.60238080020079887</v>
      </c>
      <c r="U20" s="183">
        <v>0.24412016802037706</v>
      </c>
      <c r="V20" s="183">
        <v>0.3825417466529602</v>
      </c>
      <c r="W20" s="183">
        <v>5.2096521072856838E-2</v>
      </c>
      <c r="X20" s="183">
        <v>6.3585410309184847E-4</v>
      </c>
      <c r="Y20" s="183">
        <v>1.1030925703641541E-3</v>
      </c>
      <c r="Z20" s="183">
        <v>1.0031558577843725E-3</v>
      </c>
      <c r="AA20" s="183">
        <v>7.6836508497751127E-4</v>
      </c>
      <c r="AB20" s="183">
        <v>3.5104676162178842E-3</v>
      </c>
      <c r="AC20" s="183">
        <v>5.9207546201647372E-2</v>
      </c>
      <c r="AD20" s="183">
        <v>2.598035133231117E-2</v>
      </c>
      <c r="AE20" s="184"/>
      <c r="AF20" s="183">
        <v>2575.3130043250144</v>
      </c>
      <c r="AG20" s="186">
        <v>8163.1503180877817</v>
      </c>
      <c r="AH20" s="183">
        <v>5439.4635051997611</v>
      </c>
      <c r="AI20" s="183">
        <v>8779.5599244616205</v>
      </c>
      <c r="AJ20" s="186" t="s">
        <v>391</v>
      </c>
      <c r="AK20" s="185" t="s">
        <v>391</v>
      </c>
      <c r="AL20" s="160" t="s">
        <v>49</v>
      </c>
    </row>
    <row r="21" spans="1:39" s="2" customFormat="1" ht="24.75" customHeight="1" thickBot="1" x14ac:dyDescent="0.3">
      <c r="A21" s="120" t="s">
        <v>53</v>
      </c>
      <c r="B21" s="120" t="s">
        <v>66</v>
      </c>
      <c r="C21" s="121" t="s">
        <v>67</v>
      </c>
      <c r="D21" s="181"/>
      <c r="E21" s="182">
        <v>3.1203854530000044</v>
      </c>
      <c r="F21" s="183">
        <v>0.49679245899999902</v>
      </c>
      <c r="G21" s="183">
        <v>9.9156877890000441</v>
      </c>
      <c r="H21" s="183">
        <v>2.5147E-4</v>
      </c>
      <c r="I21" s="183">
        <v>0.79282986399999744</v>
      </c>
      <c r="J21" s="183">
        <v>1.4433176779999966</v>
      </c>
      <c r="K21" s="183">
        <v>3.042107557000008</v>
      </c>
      <c r="L21" s="183">
        <v>5.8084139799295255E-2</v>
      </c>
      <c r="M21" s="183">
        <v>2.8444167680000061</v>
      </c>
      <c r="N21" s="183">
        <v>0.37545173374374724</v>
      </c>
      <c r="O21" s="183">
        <v>1.6623459328028892E-2</v>
      </c>
      <c r="P21" s="183">
        <v>3.8270591191314075E-2</v>
      </c>
      <c r="Q21" s="183">
        <v>0.37300550353057277</v>
      </c>
      <c r="R21" s="183">
        <v>0.27184159025204918</v>
      </c>
      <c r="S21" s="183">
        <v>0.42525921259973759</v>
      </c>
      <c r="T21" s="183">
        <v>1.3376609556803611</v>
      </c>
      <c r="U21" s="183">
        <v>0.148676310068307</v>
      </c>
      <c r="V21" s="183">
        <v>0.80410400721038033</v>
      </c>
      <c r="W21" s="183">
        <v>8.7613364777398131E-2</v>
      </c>
      <c r="X21" s="183">
        <v>1.861900258715473E-3</v>
      </c>
      <c r="Y21" s="183">
        <v>3.0397119075023932E-3</v>
      </c>
      <c r="Z21" s="183">
        <v>2.9401827332023222E-3</v>
      </c>
      <c r="AA21" s="183">
        <v>2.2822027062415705E-3</v>
      </c>
      <c r="AB21" s="183">
        <v>1.0123997605661765E-2</v>
      </c>
      <c r="AC21" s="183">
        <v>6.5836983879539901E-2</v>
      </c>
      <c r="AD21" s="183">
        <v>5.8176495685553407E-2</v>
      </c>
      <c r="AE21" s="184"/>
      <c r="AF21" s="183">
        <v>3768.7285631634686</v>
      </c>
      <c r="AG21" s="183">
        <v>9965.2881832764342</v>
      </c>
      <c r="AH21" s="183">
        <v>14649.319343666431</v>
      </c>
      <c r="AI21" s="183">
        <v>31.43375</v>
      </c>
      <c r="AJ21" s="186" t="s">
        <v>391</v>
      </c>
      <c r="AK21" s="185" t="s">
        <v>391</v>
      </c>
      <c r="AL21" s="160" t="s">
        <v>49</v>
      </c>
    </row>
    <row r="22" spans="1:39" s="2" customFormat="1" ht="24.75" customHeight="1" thickBot="1" x14ac:dyDescent="0.3">
      <c r="A22" s="120" t="s">
        <v>53</v>
      </c>
      <c r="B22" s="123" t="s">
        <v>68</v>
      </c>
      <c r="C22" s="121" t="s">
        <v>69</v>
      </c>
      <c r="D22" s="181"/>
      <c r="E22" s="182">
        <v>13.625891887000005</v>
      </c>
      <c r="F22" s="183">
        <v>0.69736671999999833</v>
      </c>
      <c r="G22" s="183">
        <v>9.1469021260000254</v>
      </c>
      <c r="H22" s="183">
        <v>2.3946000000000002E-2</v>
      </c>
      <c r="I22" s="183">
        <v>1.7249785609999968</v>
      </c>
      <c r="J22" s="183">
        <v>2.6772198839999981</v>
      </c>
      <c r="K22" s="183">
        <v>4.0252707379999917</v>
      </c>
      <c r="L22" s="183">
        <v>4.1616481795864392E-2</v>
      </c>
      <c r="M22" s="183">
        <v>11.532084476000017</v>
      </c>
      <c r="N22" s="183">
        <v>0.4520191345590695</v>
      </c>
      <c r="O22" s="183">
        <v>6.2656329020179036E-2</v>
      </c>
      <c r="P22" s="183">
        <v>0.18580697187089579</v>
      </c>
      <c r="Q22" s="183">
        <v>0.28231968433192894</v>
      </c>
      <c r="R22" s="183">
        <v>0.20361974444845943</v>
      </c>
      <c r="S22" s="183">
        <v>0.5164578944362479</v>
      </c>
      <c r="T22" s="183">
        <v>0.98037206061918303</v>
      </c>
      <c r="U22" s="183">
        <v>0.12403792200463926</v>
      </c>
      <c r="V22" s="183">
        <v>2.0425171871984498</v>
      </c>
      <c r="W22" s="183">
        <v>0.67296440302943661</v>
      </c>
      <c r="X22" s="183">
        <v>4.0553450796073009E-3</v>
      </c>
      <c r="Y22" s="183">
        <v>6.5122738421654232E-3</v>
      </c>
      <c r="Z22" s="183">
        <v>3.3159516321701029E-3</v>
      </c>
      <c r="AA22" s="183">
        <v>2.6072711880313622E-3</v>
      </c>
      <c r="AB22" s="183">
        <v>1.6490841741974196E-2</v>
      </c>
      <c r="AC22" s="183">
        <v>4.8498260148893003E-2</v>
      </c>
      <c r="AD22" s="183">
        <v>4.4440816132430935E-2</v>
      </c>
      <c r="AE22" s="184"/>
      <c r="AF22" s="183">
        <v>15325.518468999395</v>
      </c>
      <c r="AG22" s="183">
        <v>12245.303184886285</v>
      </c>
      <c r="AH22" s="183">
        <v>31266.38354433214</v>
      </c>
      <c r="AI22" s="183">
        <v>293.97622500000006</v>
      </c>
      <c r="AJ22" s="183" t="s">
        <v>391</v>
      </c>
      <c r="AK22" s="185" t="s">
        <v>391</v>
      </c>
      <c r="AL22" s="160" t="s">
        <v>49</v>
      </c>
    </row>
    <row r="23" spans="1:39" s="2" customFormat="1" ht="24.75" customHeight="1" thickBot="1" x14ac:dyDescent="0.3">
      <c r="A23" s="120" t="s">
        <v>70</v>
      </c>
      <c r="B23" s="123" t="s">
        <v>393</v>
      </c>
      <c r="C23" s="121" t="s">
        <v>394</v>
      </c>
      <c r="E23" s="183">
        <v>2.0981306666666666</v>
      </c>
      <c r="F23" s="183">
        <v>0.32350933333333348</v>
      </c>
      <c r="G23" s="183">
        <v>5.1999999999999998E-2</v>
      </c>
      <c r="H23" s="183">
        <v>3.9866666666666674E-4</v>
      </c>
      <c r="I23" s="183">
        <v>0.20092800000000005</v>
      </c>
      <c r="J23" s="183">
        <v>0.20092800000000005</v>
      </c>
      <c r="K23" s="183">
        <v>0.20092800000000005</v>
      </c>
      <c r="L23" s="183">
        <v>0.11043066666666665</v>
      </c>
      <c r="M23" s="183">
        <v>0.89103733333333313</v>
      </c>
      <c r="N23" s="183">
        <v>1.95E-5</v>
      </c>
      <c r="O23" s="183">
        <v>5.1999999999999995E-4</v>
      </c>
      <c r="P23" s="183">
        <v>2.7559999999999998E-4</v>
      </c>
      <c r="Q23" s="183">
        <v>5.2000000000000002E-6</v>
      </c>
      <c r="R23" s="183">
        <v>2.5999999999999999E-3</v>
      </c>
      <c r="S23" s="183">
        <v>8.8400000000000006E-2</v>
      </c>
      <c r="T23" s="183">
        <v>3.64E-3</v>
      </c>
      <c r="U23" s="183">
        <v>5.1999999999999995E-4</v>
      </c>
      <c r="V23" s="183">
        <v>5.1999999999999998E-2</v>
      </c>
      <c r="W23" s="183" t="s">
        <v>390</v>
      </c>
      <c r="X23" s="183">
        <v>1.56E-3</v>
      </c>
      <c r="Y23" s="183">
        <v>2.5999999999999999E-3</v>
      </c>
      <c r="Z23" s="183">
        <v>1.7887999999999999E-3</v>
      </c>
      <c r="AA23" s="183">
        <v>1.1023999999999999E-3</v>
      </c>
      <c r="AB23" s="183">
        <v>7.0511999999999997E-3</v>
      </c>
      <c r="AC23" s="183" t="s">
        <v>391</v>
      </c>
      <c r="AD23" s="183" t="s">
        <v>391</v>
      </c>
      <c r="AE23" s="184"/>
      <c r="AF23" s="183">
        <v>2211.4560000000001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8.0779083569999877</v>
      </c>
      <c r="F24" s="182">
        <v>1.9159669199999998</v>
      </c>
      <c r="G24" s="182">
        <v>27.27285713400008</v>
      </c>
      <c r="H24" s="183">
        <v>1.0033E-4</v>
      </c>
      <c r="I24" s="182">
        <v>4.1115869310000406</v>
      </c>
      <c r="J24" s="182">
        <v>6.3181439880000596</v>
      </c>
      <c r="K24" s="182">
        <v>10.070541197000114</v>
      </c>
      <c r="L24" s="182">
        <v>0.23699078275768926</v>
      </c>
      <c r="M24" s="182">
        <v>12.28064518300005</v>
      </c>
      <c r="N24" s="182">
        <v>1.2813848260925089</v>
      </c>
      <c r="O24" s="182">
        <v>7.1743221787853639E-2</v>
      </c>
      <c r="P24" s="182">
        <v>8.3369537948293326E-2</v>
      </c>
      <c r="Q24" s="182">
        <v>1.2279661345250772</v>
      </c>
      <c r="R24" s="182">
        <v>0.87287453742095955</v>
      </c>
      <c r="S24" s="182">
        <v>1.414454787672097</v>
      </c>
      <c r="T24" s="182">
        <v>2.7357627475736095</v>
      </c>
      <c r="U24" s="182">
        <v>0.20815513369846828</v>
      </c>
      <c r="V24" s="182">
        <v>2.8421615735626999</v>
      </c>
      <c r="W24" s="182">
        <v>0.4255994120089362</v>
      </c>
      <c r="X24" s="182">
        <v>3.0829651163447776E-2</v>
      </c>
      <c r="Y24" s="182">
        <v>4.9509211707482279E-2</v>
      </c>
      <c r="Z24" s="182">
        <v>2.2355418605093626E-2</v>
      </c>
      <c r="AA24" s="182">
        <v>1.7615609854822627E-2</v>
      </c>
      <c r="AB24" s="183">
        <v>0.12030989133084626</v>
      </c>
      <c r="AC24" s="182">
        <v>0.17618846621632592</v>
      </c>
      <c r="AD24" s="182">
        <v>0.1443090141260788</v>
      </c>
      <c r="AE24" s="184"/>
      <c r="AF24" s="183">
        <v>6161.6621905709144</v>
      </c>
      <c r="AG24" s="186">
        <v>24779.853405723334</v>
      </c>
      <c r="AH24" s="183">
        <v>23985.329997949801</v>
      </c>
      <c r="AI24" s="183">
        <v>2998.6398007250932</v>
      </c>
      <c r="AJ24" s="186" t="s">
        <v>391</v>
      </c>
      <c r="AK24" s="185" t="s">
        <v>391</v>
      </c>
      <c r="AL24" s="160" t="s">
        <v>49</v>
      </c>
    </row>
    <row r="25" spans="1:39" s="2" customFormat="1" ht="24.75" customHeight="1" thickBot="1" x14ac:dyDescent="0.3">
      <c r="A25" s="120" t="s">
        <v>73</v>
      </c>
      <c r="B25" s="123" t="s">
        <v>74</v>
      </c>
      <c r="C25" s="125" t="s">
        <v>75</v>
      </c>
      <c r="D25" s="181"/>
      <c r="E25" s="182">
        <v>0.20799063676097454</v>
      </c>
      <c r="F25" s="182">
        <v>3.7325805084445121E-2</v>
      </c>
      <c r="G25" s="182">
        <v>1.6002139140058855E-2</v>
      </c>
      <c r="H25" s="182" t="s">
        <v>390</v>
      </c>
      <c r="I25" s="182">
        <v>2.1317249714228499E-3</v>
      </c>
      <c r="J25" s="182">
        <v>2.1317249714228499E-3</v>
      </c>
      <c r="K25" s="182">
        <v>2.1317249714228499E-3</v>
      </c>
      <c r="L25" s="182">
        <v>1.0232279862829679E-3</v>
      </c>
      <c r="M25" s="182">
        <v>0.56601513454660668</v>
      </c>
      <c r="N25" s="182">
        <v>1.1457247524962941</v>
      </c>
      <c r="O25" s="182">
        <v>1.6655634860136877E-4</v>
      </c>
      <c r="P25" s="182">
        <v>1.0229331129267224E-4</v>
      </c>
      <c r="Q25" s="182">
        <v>1.9831000154364776E-6</v>
      </c>
      <c r="R25" s="182">
        <v>5.6603927895259351E-4</v>
      </c>
      <c r="S25" s="182">
        <v>4.1198423469615005E-4</v>
      </c>
      <c r="T25" s="182">
        <v>1.6928123751935753E-4</v>
      </c>
      <c r="U25" s="182">
        <v>1.9440584942495187E-6</v>
      </c>
      <c r="V25" s="182">
        <v>3.3275121456871858E-2</v>
      </c>
      <c r="W25" s="182" t="s">
        <v>390</v>
      </c>
      <c r="X25" s="182">
        <v>9.7312031710938352E-5</v>
      </c>
      <c r="Y25" s="182">
        <v>5.7780471935145461E-4</v>
      </c>
      <c r="Z25" s="182">
        <v>6.4341817477149793E-4</v>
      </c>
      <c r="AA25" s="182">
        <v>1.5088675608381178E-4</v>
      </c>
      <c r="AB25" s="183">
        <v>1.4694216819177027E-3</v>
      </c>
      <c r="AC25" s="183" t="s">
        <v>391</v>
      </c>
      <c r="AD25" s="183" t="s">
        <v>391</v>
      </c>
      <c r="AE25" s="184"/>
      <c r="AF25" s="183">
        <v>834.92590298132006</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2.3314852830632459E-2</v>
      </c>
      <c r="F26" s="183">
        <v>6.4327808980245496E-3</v>
      </c>
      <c r="G26" s="183">
        <v>1.701426257052024E-3</v>
      </c>
      <c r="H26" s="183" t="s">
        <v>390</v>
      </c>
      <c r="I26" s="183">
        <v>1.6772093433748095E-4</v>
      </c>
      <c r="J26" s="183">
        <v>1.6772093433748095E-4</v>
      </c>
      <c r="K26" s="183">
        <v>1.6772093433748095E-4</v>
      </c>
      <c r="L26" s="183">
        <v>2.5158140150622141E-5</v>
      </c>
      <c r="M26" s="183">
        <v>1.6566824972750457E-2</v>
      </c>
      <c r="N26" s="183" t="s">
        <v>390</v>
      </c>
      <c r="O26" s="183">
        <v>1.7621915094815326E-5</v>
      </c>
      <c r="P26" s="183">
        <v>1.0735189655462209E-5</v>
      </c>
      <c r="Q26" s="183">
        <v>2.0255074821626812E-7</v>
      </c>
      <c r="R26" s="183">
        <v>6.0765224464880431E-5</v>
      </c>
      <c r="S26" s="183">
        <v>4.2940758621848837E-5</v>
      </c>
      <c r="T26" s="183">
        <v>1.7824465843031597E-5</v>
      </c>
      <c r="U26" s="183">
        <v>2.0255074821626812E-7</v>
      </c>
      <c r="V26" s="183">
        <v>3.5203320039987399E-3</v>
      </c>
      <c r="W26" s="183" t="s">
        <v>390</v>
      </c>
      <c r="X26" s="183">
        <v>1.0330088159029674E-5</v>
      </c>
      <c r="Y26" s="183">
        <v>6.2385630450610574E-5</v>
      </c>
      <c r="Z26" s="183">
        <v>6.9677457386396231E-5</v>
      </c>
      <c r="AA26" s="183">
        <v>1.6001509109085179E-5</v>
      </c>
      <c r="AB26" s="183">
        <v>1.5839468510512166E-4</v>
      </c>
      <c r="AC26" s="183" t="s">
        <v>391</v>
      </c>
      <c r="AD26" s="183" t="s">
        <v>391</v>
      </c>
      <c r="AE26" s="184"/>
      <c r="AF26" s="183">
        <v>87.973866472771732</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43.867561630453565</v>
      </c>
      <c r="F27" s="183">
        <v>48.266499929550449</v>
      </c>
      <c r="G27" s="183">
        <v>1.9457829710868184</v>
      </c>
      <c r="H27" s="183">
        <v>0.69797309484184367</v>
      </c>
      <c r="I27" s="183">
        <v>0.90858838620774085</v>
      </c>
      <c r="J27" s="183">
        <v>0.90858838620774085</v>
      </c>
      <c r="K27" s="183">
        <v>0.90858838620774085</v>
      </c>
      <c r="L27" s="183">
        <v>0.39171654140952739</v>
      </c>
      <c r="M27" s="183">
        <v>487.37947171654935</v>
      </c>
      <c r="N27" s="183">
        <v>168.55255426817754</v>
      </c>
      <c r="O27" s="183">
        <v>3.5019767398565782E-4</v>
      </c>
      <c r="P27" s="183">
        <v>1.6051900524991669E-2</v>
      </c>
      <c r="Q27" s="183">
        <v>5.3184292463141086E-4</v>
      </c>
      <c r="R27" s="183">
        <v>1.284458331240829E-2</v>
      </c>
      <c r="S27" s="183">
        <v>9.0774413631624726E-3</v>
      </c>
      <c r="T27" s="183">
        <v>3.9290770460411982E-3</v>
      </c>
      <c r="U27" s="183">
        <v>3.6329050129150684E-4</v>
      </c>
      <c r="V27" s="183">
        <v>6.0335717532274083E-2</v>
      </c>
      <c r="W27" s="183">
        <v>1.001592</v>
      </c>
      <c r="X27" s="183">
        <v>1.9069669733600001E-2</v>
      </c>
      <c r="Y27" s="183">
        <v>2.7351630920200001E-2</v>
      </c>
      <c r="Z27" s="183">
        <v>1.4438153051000002E-2</v>
      </c>
      <c r="AA27" s="183">
        <v>2.8791854919700002E-2</v>
      </c>
      <c r="AB27" s="183">
        <v>8.9651308624500006E-2</v>
      </c>
      <c r="AC27" s="183">
        <v>1.0015925000000001E-3</v>
      </c>
      <c r="AD27" s="183">
        <v>2.0456329999999999E-4</v>
      </c>
      <c r="AE27" s="184"/>
      <c r="AF27" s="183">
        <v>84500.461713024604</v>
      </c>
      <c r="AG27" s="186" t="s">
        <v>391</v>
      </c>
      <c r="AH27" s="183" t="s">
        <v>391</v>
      </c>
      <c r="AI27" s="183">
        <v>177.05841483930001</v>
      </c>
      <c r="AJ27" s="186" t="s">
        <v>391</v>
      </c>
      <c r="AK27" s="185" t="s">
        <v>391</v>
      </c>
      <c r="AL27" s="160" t="s">
        <v>49</v>
      </c>
    </row>
    <row r="28" spans="1:39" s="2" customFormat="1" ht="24.75" customHeight="1" thickBot="1" x14ac:dyDescent="0.3">
      <c r="A28" s="120" t="s">
        <v>78</v>
      </c>
      <c r="B28" s="120" t="s">
        <v>81</v>
      </c>
      <c r="C28" s="121" t="s">
        <v>82</v>
      </c>
      <c r="D28" s="181"/>
      <c r="E28" s="182">
        <v>3.3460249392476951</v>
      </c>
      <c r="F28" s="183">
        <v>0.92456923559216531</v>
      </c>
      <c r="G28" s="183">
        <v>0.21252257101423178</v>
      </c>
      <c r="H28" s="183">
        <v>3.775022324287667E-2</v>
      </c>
      <c r="I28" s="183">
        <v>0.42557116775627046</v>
      </c>
      <c r="J28" s="183">
        <v>0.42557116775627046</v>
      </c>
      <c r="K28" s="183">
        <v>0.42557116775627046</v>
      </c>
      <c r="L28" s="183">
        <v>0.20541370955475852</v>
      </c>
      <c r="M28" s="183">
        <v>9.2240382229598179</v>
      </c>
      <c r="N28" s="183">
        <v>6.9901428131662016</v>
      </c>
      <c r="O28" s="183">
        <v>2.1221793692220974E-5</v>
      </c>
      <c r="P28" s="183">
        <v>1.3757513317957716E-3</v>
      </c>
      <c r="Q28" s="183">
        <v>3.545351698780472E-5</v>
      </c>
      <c r="R28" s="183">
        <v>1.6714554278090567E-3</v>
      </c>
      <c r="S28" s="183">
        <v>1.1401015983285804E-3</v>
      </c>
      <c r="T28" s="183">
        <v>1.8973823071844213E-4</v>
      </c>
      <c r="U28" s="183">
        <v>2.8463446591167515E-5</v>
      </c>
      <c r="V28" s="183">
        <v>4.9137182745110364E-3</v>
      </c>
      <c r="W28" s="183">
        <v>0.10106850000000001</v>
      </c>
      <c r="X28" s="183">
        <v>3.4796170047000003E-3</v>
      </c>
      <c r="Y28" s="183">
        <v>4.0551905796000001E-3</v>
      </c>
      <c r="Z28" s="183">
        <v>2.9931451870000001E-3</v>
      </c>
      <c r="AA28" s="183">
        <v>3.5521005688E-3</v>
      </c>
      <c r="AB28" s="183">
        <v>1.4080053340099999E-2</v>
      </c>
      <c r="AC28" s="183">
        <v>1.010687E-4</v>
      </c>
      <c r="AD28" s="183">
        <v>2.2381199999999998E-5</v>
      </c>
      <c r="AE28" s="184"/>
      <c r="AF28" s="183">
        <v>9074.3483101669008</v>
      </c>
      <c r="AG28" s="186" t="s">
        <v>391</v>
      </c>
      <c r="AH28" s="183" t="s">
        <v>391</v>
      </c>
      <c r="AI28" s="183">
        <v>97.931146050600006</v>
      </c>
      <c r="AJ28" s="186" t="s">
        <v>391</v>
      </c>
      <c r="AK28" s="185" t="s">
        <v>391</v>
      </c>
      <c r="AL28" s="160" t="s">
        <v>49</v>
      </c>
    </row>
    <row r="29" spans="1:39" s="2" customFormat="1" ht="24.75" customHeight="1" thickBot="1" x14ac:dyDescent="0.3">
      <c r="A29" s="120" t="s">
        <v>78</v>
      </c>
      <c r="B29" s="120" t="s">
        <v>83</v>
      </c>
      <c r="C29" s="121" t="s">
        <v>84</v>
      </c>
      <c r="D29" s="181"/>
      <c r="E29" s="182">
        <v>35.981573942278317</v>
      </c>
      <c r="F29" s="183">
        <v>3.8918301898479499</v>
      </c>
      <c r="G29" s="183">
        <v>0.89814226683266829</v>
      </c>
      <c r="H29" s="183">
        <v>1.2035925226090434E-2</v>
      </c>
      <c r="I29" s="183">
        <v>1.5834562991957322</v>
      </c>
      <c r="J29" s="183">
        <v>1.5834562991957322</v>
      </c>
      <c r="K29" s="183">
        <v>1.5834562991957322</v>
      </c>
      <c r="L29" s="183">
        <v>0.81951635031140246</v>
      </c>
      <c r="M29" s="183">
        <v>10.574551899508057</v>
      </c>
      <c r="N29" s="183">
        <v>0.86717314664980838</v>
      </c>
      <c r="O29" s="183">
        <v>4.6896710905170431E-5</v>
      </c>
      <c r="P29" s="183">
        <v>4.862711166701685E-3</v>
      </c>
      <c r="Q29" s="183">
        <v>9.2926700296369855E-5</v>
      </c>
      <c r="R29" s="183">
        <v>7.7323589945089933E-3</v>
      </c>
      <c r="S29" s="183">
        <v>5.1876150061327311E-3</v>
      </c>
      <c r="T29" s="183">
        <v>2.0058766633024728E-4</v>
      </c>
      <c r="U29" s="183">
        <v>9.2059978782398807E-5</v>
      </c>
      <c r="V29" s="183">
        <v>1.654479453541265E-2</v>
      </c>
      <c r="W29" s="183">
        <v>0.25905440000000002</v>
      </c>
      <c r="X29" s="183">
        <v>3.7007779309000005E-3</v>
      </c>
      <c r="Y29" s="183">
        <v>2.24102663598E-2</v>
      </c>
      <c r="Z29" s="183">
        <v>2.5041930665799999E-2</v>
      </c>
      <c r="AA29" s="183">
        <v>5.7567656697999998E-3</v>
      </c>
      <c r="AB29" s="183">
        <v>5.6909740626299998E-2</v>
      </c>
      <c r="AC29" s="183">
        <v>8.7958099999999994E-5</v>
      </c>
      <c r="AD29" s="183">
        <v>4.6228099999999999E-5</v>
      </c>
      <c r="AE29" s="184"/>
      <c r="AF29" s="183">
        <v>38083.484819183999</v>
      </c>
      <c r="AG29" s="186" t="s">
        <v>391</v>
      </c>
      <c r="AH29" s="183">
        <v>90</v>
      </c>
      <c r="AI29" s="183">
        <v>610.75705288929998</v>
      </c>
      <c r="AJ29" s="186" t="s">
        <v>391</v>
      </c>
      <c r="AK29" s="185" t="s">
        <v>391</v>
      </c>
      <c r="AL29" s="160" t="s">
        <v>49</v>
      </c>
    </row>
    <row r="30" spans="1:39" s="2" customFormat="1" ht="24.75" customHeight="1" thickBot="1" x14ac:dyDescent="0.3">
      <c r="A30" s="120" t="s">
        <v>78</v>
      </c>
      <c r="B30" s="120" t="s">
        <v>85</v>
      </c>
      <c r="C30" s="121" t="s">
        <v>86</v>
      </c>
      <c r="D30" s="181"/>
      <c r="E30" s="182">
        <v>0.79000306944830101</v>
      </c>
      <c r="F30" s="183">
        <v>3.3575032892857317</v>
      </c>
      <c r="G30" s="183">
        <v>6.9280288995864012E-2</v>
      </c>
      <c r="H30" s="183">
        <v>4.3411671736581503E-3</v>
      </c>
      <c r="I30" s="183">
        <v>7.030585070071356E-2</v>
      </c>
      <c r="J30" s="183">
        <v>7.030585070071356E-2</v>
      </c>
      <c r="K30" s="183">
        <v>7.030585070071356E-2</v>
      </c>
      <c r="L30" s="183">
        <v>9.1195604541458863E-3</v>
      </c>
      <c r="M30" s="183">
        <v>38.832662776355953</v>
      </c>
      <c r="N30" s="183">
        <v>6.9280289574949716</v>
      </c>
      <c r="O30" s="183">
        <v>2.1809764910461933E-5</v>
      </c>
      <c r="P30" s="183">
        <v>6.027385142640168E-4</v>
      </c>
      <c r="Q30" s="183">
        <v>2.0784086698759205E-5</v>
      </c>
      <c r="R30" s="183">
        <v>4.6995511377410817E-4</v>
      </c>
      <c r="S30" s="183">
        <v>1.6687753646443149E-3</v>
      </c>
      <c r="T30" s="183">
        <v>2.1496828744904214E-4</v>
      </c>
      <c r="U30" s="183">
        <v>2.1774880230149266E-5</v>
      </c>
      <c r="V30" s="183">
        <v>3.0715036907017507E-3</v>
      </c>
      <c r="W30" s="183">
        <v>6.6832900000000001E-2</v>
      </c>
      <c r="X30" s="183">
        <v>1.0184077932999999E-3</v>
      </c>
      <c r="Y30" s="183">
        <v>1.8670809545E-3</v>
      </c>
      <c r="Z30" s="183">
        <v>6.3650487089999999E-4</v>
      </c>
      <c r="AA30" s="183">
        <v>2.1853333896999999E-3</v>
      </c>
      <c r="AB30" s="183">
        <v>5.7073270084000002E-3</v>
      </c>
      <c r="AC30" s="183">
        <v>6.6833000000000002E-5</v>
      </c>
      <c r="AD30" s="183">
        <v>6.6833000000000002E-5</v>
      </c>
      <c r="AE30" s="184"/>
      <c r="AF30" s="183">
        <v>3001.2221193007999</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8.5354465414074454</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391.94087682430001</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0.52092590758921165</v>
      </c>
      <c r="J32" s="183">
        <v>1.0470574073349794</v>
      </c>
      <c r="K32" s="183">
        <v>1.2914615264862035</v>
      </c>
      <c r="L32" s="183">
        <v>0.10669965469936449</v>
      </c>
      <c r="M32" s="188" t="s">
        <v>391</v>
      </c>
      <c r="N32" s="183">
        <v>4.4503924327390596</v>
      </c>
      <c r="O32" s="183">
        <v>1.8747749960131625E-2</v>
      </c>
      <c r="P32" s="183" t="s">
        <v>390</v>
      </c>
      <c r="Q32" s="183">
        <v>5.0533599339951538E-2</v>
      </c>
      <c r="R32" s="183">
        <v>1.6689768370383158</v>
      </c>
      <c r="S32" s="183">
        <v>36.709792919126087</v>
      </c>
      <c r="T32" s="183">
        <v>0.25141686808349484</v>
      </c>
      <c r="U32" s="183">
        <v>2.5829230529724058E-2</v>
      </c>
      <c r="V32" s="183">
        <v>10.49032543624719</v>
      </c>
      <c r="W32" s="183" t="s">
        <v>390</v>
      </c>
      <c r="X32" s="183">
        <v>3.0298243911623158E-4</v>
      </c>
      <c r="Y32" s="183">
        <v>1.7196300598488817E-4</v>
      </c>
      <c r="Z32" s="183">
        <v>2.5385015169197779E-4</v>
      </c>
      <c r="AA32" s="183" t="s">
        <v>390</v>
      </c>
      <c r="AB32" s="183">
        <v>7.2879559679309754E-4</v>
      </c>
      <c r="AC32" s="183" t="s">
        <v>391</v>
      </c>
      <c r="AD32" s="183" t="s">
        <v>390</v>
      </c>
      <c r="AE32" s="184"/>
      <c r="AF32" s="185" t="s">
        <v>391</v>
      </c>
      <c r="AG32" s="185" t="s">
        <v>391</v>
      </c>
      <c r="AH32" s="185" t="s">
        <v>391</v>
      </c>
      <c r="AI32" s="185" t="s">
        <v>391</v>
      </c>
      <c r="AJ32" s="185" t="s">
        <v>391</v>
      </c>
      <c r="AK32" s="183">
        <v>40548.464906551788</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0.2185398641661912</v>
      </c>
      <c r="J33" s="183">
        <v>0.4047034521596134</v>
      </c>
      <c r="K33" s="183">
        <v>0.80940690431922679</v>
      </c>
      <c r="L33" s="183">
        <v>8.5797131857838008E-3</v>
      </c>
      <c r="M33" s="188" t="s">
        <v>391</v>
      </c>
      <c r="N33" s="183">
        <v>3.9267190006210963E-2</v>
      </c>
      <c r="O33" s="183" t="s">
        <v>390</v>
      </c>
      <c r="P33" s="183" t="s">
        <v>390</v>
      </c>
      <c r="Q33" s="183" t="s">
        <v>390</v>
      </c>
      <c r="R33" s="183">
        <v>1.6588862056467805E-2</v>
      </c>
      <c r="S33" s="183">
        <v>6.9108133963274926E-3</v>
      </c>
      <c r="T33" s="183">
        <v>1.1955174602160685E-2</v>
      </c>
      <c r="U33" s="183" t="s">
        <v>390</v>
      </c>
      <c r="V33" s="183">
        <v>6.194551795595412E-2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40548.464906551788</v>
      </c>
      <c r="AL33" s="160" t="s">
        <v>386</v>
      </c>
    </row>
    <row r="34" spans="1:256" s="2" customFormat="1" ht="24.75" customHeight="1" thickBot="1" x14ac:dyDescent="0.3">
      <c r="A34" s="120" t="s">
        <v>70</v>
      </c>
      <c r="B34" s="120" t="s">
        <v>93</v>
      </c>
      <c r="C34" s="121" t="s">
        <v>94</v>
      </c>
      <c r="D34" s="181"/>
      <c r="E34" s="182">
        <v>6.4933378543563265</v>
      </c>
      <c r="F34" s="183">
        <v>0.61664723690701728</v>
      </c>
      <c r="G34" s="183">
        <v>2.5999999999999994E-3</v>
      </c>
      <c r="H34" s="183">
        <v>1.2999999999999997E-3</v>
      </c>
      <c r="I34" s="183">
        <v>0.13570066088890137</v>
      </c>
      <c r="J34" s="183">
        <v>0.14870066088890138</v>
      </c>
      <c r="K34" s="183">
        <v>0.21203398850794272</v>
      </c>
      <c r="L34" s="183">
        <v>8.8205429577785904E-2</v>
      </c>
      <c r="M34" s="183">
        <v>1.8109507415503117</v>
      </c>
      <c r="N34" s="183">
        <v>5.199999999999999E-5</v>
      </c>
      <c r="O34" s="183">
        <v>2.2099999999999995E-4</v>
      </c>
      <c r="P34" s="183">
        <v>6.8899999999999973E-4</v>
      </c>
      <c r="Q34" s="183">
        <v>1.2999999999999998E-5</v>
      </c>
      <c r="R34" s="183">
        <v>6.4999999999999988E-3</v>
      </c>
      <c r="S34" s="183">
        <v>0.22099999999999995</v>
      </c>
      <c r="T34" s="183">
        <v>9.0999999999999987E-3</v>
      </c>
      <c r="U34" s="183">
        <v>1.2999999999999997E-3</v>
      </c>
      <c r="V34" s="183">
        <v>0.12999999999999998</v>
      </c>
      <c r="W34" s="183" t="s">
        <v>390</v>
      </c>
      <c r="X34" s="183">
        <v>3.8999999999999994E-3</v>
      </c>
      <c r="Y34" s="183">
        <v>6.4999999999999988E-3</v>
      </c>
      <c r="Z34" s="183">
        <v>4.836E-3</v>
      </c>
      <c r="AA34" s="183">
        <v>1.1179999999999996E-3</v>
      </c>
      <c r="AB34" s="183">
        <v>1.6353999999999997E-2</v>
      </c>
      <c r="AC34" s="183" t="s">
        <v>391</v>
      </c>
      <c r="AD34" s="183" t="s">
        <v>391</v>
      </c>
      <c r="AE34" s="184"/>
      <c r="AF34" s="183">
        <v>5528.6399999999994</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0.94589296255212862</v>
      </c>
      <c r="F36" s="183">
        <v>6.9538335731363823E-2</v>
      </c>
      <c r="G36" s="183">
        <v>1.6E-2</v>
      </c>
      <c r="H36" s="183">
        <v>5.7120000000000002E-5</v>
      </c>
      <c r="I36" s="183">
        <v>4.1730976436845708E-2</v>
      </c>
      <c r="J36" s="183">
        <v>4.3014688436845708E-2</v>
      </c>
      <c r="K36" s="183">
        <v>4.3014688436845708E-2</v>
      </c>
      <c r="L36" s="183">
        <v>1.9422581040265147E-2</v>
      </c>
      <c r="M36" s="183">
        <v>0.18324487649836585</v>
      </c>
      <c r="N36" s="183">
        <v>2.9280000000000002E-6</v>
      </c>
      <c r="O36" s="183">
        <v>6.7929599999999994E-5</v>
      </c>
      <c r="P36" s="183">
        <v>4.1382399999999999E-5</v>
      </c>
      <c r="Q36" s="183">
        <v>7.808E-7</v>
      </c>
      <c r="R36" s="183">
        <v>2.3424000000000001E-4</v>
      </c>
      <c r="S36" s="183">
        <v>1.6552959999999999E-4</v>
      </c>
      <c r="T36" s="183">
        <v>6.8710400000000012E-5</v>
      </c>
      <c r="U36" s="183">
        <v>7.808E-7</v>
      </c>
      <c r="V36" s="183">
        <v>1.3570304E-2</v>
      </c>
      <c r="W36" s="183" t="s">
        <v>390</v>
      </c>
      <c r="X36" s="183">
        <v>4.8000000000000001E-4</v>
      </c>
      <c r="Y36" s="183">
        <v>8.0000000000000004E-4</v>
      </c>
      <c r="Z36" s="183">
        <v>1.952E-4</v>
      </c>
      <c r="AA36" s="183">
        <v>1.3759999999999998E-4</v>
      </c>
      <c r="AB36" s="183">
        <v>1.6128000000000002E-3</v>
      </c>
      <c r="AC36" s="183">
        <v>6.8319999888000001E-6</v>
      </c>
      <c r="AD36" s="183">
        <v>3.2533332799999999E-6</v>
      </c>
      <c r="AE36" s="184"/>
      <c r="AF36" s="183">
        <v>680.44799999999998</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8.4863999999999995E-2</v>
      </c>
      <c r="F37" s="182">
        <v>2.8288000000000002E-3</v>
      </c>
      <c r="G37" s="182">
        <v>4.9680800000000006E-4</v>
      </c>
      <c r="H37" s="182" t="s">
        <v>391</v>
      </c>
      <c r="I37" s="182">
        <v>3.5360000000000003E-4</v>
      </c>
      <c r="J37" s="182">
        <v>3.5360000000000003E-4</v>
      </c>
      <c r="K37" s="182">
        <v>3.5360000000000003E-4</v>
      </c>
      <c r="L37" s="182">
        <v>8.8400000000000018E-6</v>
      </c>
      <c r="M37" s="182">
        <v>8.4863999999999998E-3</v>
      </c>
      <c r="N37" s="182">
        <v>2.6520000000000002E-6</v>
      </c>
      <c r="O37" s="182">
        <v>4.4200000000000001E-7</v>
      </c>
      <c r="P37" s="182">
        <v>1.7680000000000001E-4</v>
      </c>
      <c r="Q37" s="182">
        <v>2.1216E-4</v>
      </c>
      <c r="R37" s="182">
        <v>1.34368E-6</v>
      </c>
      <c r="S37" s="182">
        <v>1.34368E-7</v>
      </c>
      <c r="T37" s="182">
        <v>9.0168000000000006E-7</v>
      </c>
      <c r="U37" s="182">
        <v>1.98016E-5</v>
      </c>
      <c r="V37" s="182">
        <v>2.6520000000000002E-6</v>
      </c>
      <c r="W37" s="182" t="s">
        <v>390</v>
      </c>
      <c r="X37" s="182">
        <v>9.9008000000000014E-7</v>
      </c>
      <c r="Y37" s="182">
        <v>2.7934400000000001E-6</v>
      </c>
      <c r="Z37" s="182">
        <v>1.9624800000000001E-6</v>
      </c>
      <c r="AA37" s="182">
        <v>1.4780479999999999E-5</v>
      </c>
      <c r="AB37" s="183">
        <v>2.0526479999999999E-5</v>
      </c>
      <c r="AC37" s="182" t="s">
        <v>391</v>
      </c>
      <c r="AD37" s="182" t="s">
        <v>391</v>
      </c>
      <c r="AE37" s="184"/>
      <c r="AF37" s="186" t="s">
        <v>391</v>
      </c>
      <c r="AG37" s="186" t="s">
        <v>391</v>
      </c>
      <c r="AH37" s="186">
        <v>1768</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9.7823533984198807</v>
      </c>
      <c r="F39" s="183">
        <v>5.8838911041407842</v>
      </c>
      <c r="G39" s="183">
        <v>28.644558276592445</v>
      </c>
      <c r="H39" s="183">
        <v>0.10269881800000071</v>
      </c>
      <c r="I39" s="183">
        <v>4.025317232026425</v>
      </c>
      <c r="J39" s="183">
        <v>6.6459795875667176</v>
      </c>
      <c r="K39" s="183">
        <v>13.74567296442725</v>
      </c>
      <c r="L39" s="183">
        <v>0.27528309609251689</v>
      </c>
      <c r="M39" s="183">
        <v>26.28261669071253</v>
      </c>
      <c r="N39" s="183">
        <v>1.4351024472626464</v>
      </c>
      <c r="O39" s="183">
        <v>7.0773354255530482E-2</v>
      </c>
      <c r="P39" s="183">
        <v>0.13273198962883009</v>
      </c>
      <c r="Q39" s="183">
        <v>1.404460110361853</v>
      </c>
      <c r="R39" s="183">
        <v>0.98080148247668841</v>
      </c>
      <c r="S39" s="183">
        <v>1.6005507617871495</v>
      </c>
      <c r="T39" s="183">
        <v>3.2908083728556754</v>
      </c>
      <c r="U39" s="183">
        <v>0.15171028555308985</v>
      </c>
      <c r="V39" s="183">
        <v>3.0883811692950487</v>
      </c>
      <c r="W39" s="183">
        <v>0.38480112867644095</v>
      </c>
      <c r="X39" s="183">
        <v>1.8184618750038191E-2</v>
      </c>
      <c r="Y39" s="183">
        <v>2.9287154642925556E-2</v>
      </c>
      <c r="Z39" s="183">
        <v>1.6781651678509507E-2</v>
      </c>
      <c r="AA39" s="183">
        <v>1.3130067101588854E-2</v>
      </c>
      <c r="AB39" s="183">
        <v>7.7383492173062049E-2</v>
      </c>
      <c r="AC39" s="183">
        <v>0.20317818253183742</v>
      </c>
      <c r="AD39" s="183">
        <v>0.19720940622780314</v>
      </c>
      <c r="AE39" s="184"/>
      <c r="AF39" s="183">
        <v>10651.032069118939</v>
      </c>
      <c r="AG39" s="186">
        <v>29527.883439558525</v>
      </c>
      <c r="AH39" s="183">
        <v>58615.47871591468</v>
      </c>
      <c r="AI39" s="183">
        <v>1438.0381999938793</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13.42028567347559</v>
      </c>
      <c r="F41" s="183">
        <v>329.66634283225522</v>
      </c>
      <c r="G41" s="183">
        <v>55.356919495731802</v>
      </c>
      <c r="H41" s="183">
        <v>0.20912252684682625</v>
      </c>
      <c r="I41" s="183">
        <v>115.24857257887841</v>
      </c>
      <c r="J41" s="183">
        <v>117.20591836433405</v>
      </c>
      <c r="K41" s="183">
        <v>128.13258768720831</v>
      </c>
      <c r="L41" s="183">
        <v>7.8740060023114671</v>
      </c>
      <c r="M41" s="183">
        <v>1543.7389402292406</v>
      </c>
      <c r="N41" s="183">
        <v>2.7638589426044744</v>
      </c>
      <c r="O41" s="183">
        <v>0.25606315982258848</v>
      </c>
      <c r="P41" s="183">
        <v>0.74243786391093891</v>
      </c>
      <c r="Q41" s="183">
        <v>0.87103306493417842</v>
      </c>
      <c r="R41" s="183">
        <v>1.5828599399784162</v>
      </c>
      <c r="S41" s="183">
        <v>0.78606289611469582</v>
      </c>
      <c r="T41" s="183">
        <v>0.49231799668522069</v>
      </c>
      <c r="U41" s="183">
        <v>0.35355982020090743</v>
      </c>
      <c r="V41" s="183">
        <v>8.0509263098258739</v>
      </c>
      <c r="W41" s="183">
        <v>8.3863705109949596</v>
      </c>
      <c r="X41" s="183">
        <v>21.224834303205061</v>
      </c>
      <c r="Y41" s="183">
        <v>17.790471571128215</v>
      </c>
      <c r="Z41" s="183">
        <v>8.9404043448232002</v>
      </c>
      <c r="AA41" s="183">
        <v>12.311700455404313</v>
      </c>
      <c r="AB41" s="183">
        <v>60.2674106745608</v>
      </c>
      <c r="AC41" s="183">
        <v>27.678152197611951</v>
      </c>
      <c r="AD41" s="183">
        <v>0.31295708613141837</v>
      </c>
      <c r="AE41" s="184"/>
      <c r="AF41" s="183" t="s">
        <v>390</v>
      </c>
      <c r="AG41" s="186">
        <v>107360.42282275418</v>
      </c>
      <c r="AH41" s="183">
        <v>92582.165199365074</v>
      </c>
      <c r="AI41" s="183">
        <v>34022</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0.65149520899999935</v>
      </c>
      <c r="F43" s="183">
        <v>0.63793608199999641</v>
      </c>
      <c r="G43" s="183">
        <v>2.0920244598000317</v>
      </c>
      <c r="H43" s="183" t="s">
        <v>438</v>
      </c>
      <c r="I43" s="183">
        <v>0.58721591999999478</v>
      </c>
      <c r="J43" s="183">
        <v>0.9537391109999922</v>
      </c>
      <c r="K43" s="183">
        <v>1.9968481599999888</v>
      </c>
      <c r="L43" s="183">
        <v>5.2030087665968908E-2</v>
      </c>
      <c r="M43" s="183">
        <v>2.6792995590000106</v>
      </c>
      <c r="N43" s="183">
        <v>8.7737589539957611E-2</v>
      </c>
      <c r="O43" s="183">
        <v>8.786653354124362E-3</v>
      </c>
      <c r="P43" s="183">
        <v>7.1137015407967807E-3</v>
      </c>
      <c r="Q43" s="183">
        <v>7.6264330630541249E-2</v>
      </c>
      <c r="R43" s="183">
        <v>6.1421305993689591E-2</v>
      </c>
      <c r="S43" s="183">
        <v>8.9375009067232516E-2</v>
      </c>
      <c r="T43" s="183">
        <v>0.2585066959567569</v>
      </c>
      <c r="U43" s="183">
        <v>9.8645891496111273E-3</v>
      </c>
      <c r="V43" s="183">
        <v>0.37361230802502243</v>
      </c>
      <c r="W43" s="183">
        <v>5.6553868036034016E-2</v>
      </c>
      <c r="X43" s="183">
        <v>4.5673099774866301E-3</v>
      </c>
      <c r="Y43" s="183">
        <v>7.3202780224162246E-3</v>
      </c>
      <c r="Z43" s="183">
        <v>2.6959072397281457E-3</v>
      </c>
      <c r="AA43" s="183">
        <v>2.141885498109669E-3</v>
      </c>
      <c r="AB43" s="183">
        <v>1.6725380737740683E-2</v>
      </c>
      <c r="AC43" s="183">
        <v>1.2650441448209634E-2</v>
      </c>
      <c r="AD43" s="183">
        <v>1.1454709856256219E-2</v>
      </c>
      <c r="AE43" s="184"/>
      <c r="AF43" s="183">
        <v>808.98180824000019</v>
      </c>
      <c r="AG43" s="183">
        <v>1573.7505243200005</v>
      </c>
      <c r="AH43" s="183">
        <v>2284.1215526000005</v>
      </c>
      <c r="AI43" s="183">
        <v>518.84013628000002</v>
      </c>
      <c r="AJ43" s="186" t="s">
        <v>391</v>
      </c>
      <c r="AK43" s="185" t="s">
        <v>391</v>
      </c>
      <c r="AL43" s="160" t="s">
        <v>49</v>
      </c>
    </row>
    <row r="44" spans="1:256" s="2" customFormat="1" ht="24.75" customHeight="1" thickBot="1" x14ac:dyDescent="0.3">
      <c r="A44" s="120" t="s">
        <v>70</v>
      </c>
      <c r="B44" s="120" t="s">
        <v>111</v>
      </c>
      <c r="C44" s="121" t="s">
        <v>112</v>
      </c>
      <c r="D44" s="181"/>
      <c r="E44" s="182">
        <v>52.394649999999999</v>
      </c>
      <c r="F44" s="183">
        <v>6.9417780000000002</v>
      </c>
      <c r="G44" s="183">
        <v>4.3299999999999996E-3</v>
      </c>
      <c r="H44" s="183">
        <v>1.0080240000000001E-2</v>
      </c>
      <c r="I44" s="183">
        <v>3.3503799599999997</v>
      </c>
      <c r="J44" s="183">
        <v>3.5642339999999999</v>
      </c>
      <c r="K44" s="183">
        <v>3.5642339999999999</v>
      </c>
      <c r="L44" s="183">
        <v>2.0102279759999999</v>
      </c>
      <c r="M44" s="183">
        <v>22.652099999999997</v>
      </c>
      <c r="N44" s="183" t="s">
        <v>390</v>
      </c>
      <c r="O44" s="183">
        <v>3.7670999999999994E-3</v>
      </c>
      <c r="P44" s="183">
        <v>2.2948999999999999E-3</v>
      </c>
      <c r="Q44" s="183">
        <v>4.3300000000000002E-5</v>
      </c>
      <c r="R44" s="183">
        <v>1.299E-2</v>
      </c>
      <c r="S44" s="183">
        <v>9.1795999999999996E-3</v>
      </c>
      <c r="T44" s="183">
        <v>3.8104000000000007E-3</v>
      </c>
      <c r="U44" s="183">
        <v>4.3300000000000002E-5</v>
      </c>
      <c r="V44" s="183">
        <v>0.75255399999999995</v>
      </c>
      <c r="W44" s="183" t="s">
        <v>390</v>
      </c>
      <c r="X44" s="183">
        <v>1.2860099999999999E-2</v>
      </c>
      <c r="Y44" s="183">
        <v>1.8186E-4</v>
      </c>
      <c r="Z44" s="183">
        <v>7.7074000000000015E-5</v>
      </c>
      <c r="AA44" s="183">
        <v>1.2990000000000001E-4</v>
      </c>
      <c r="AB44" s="183">
        <v>1.3248934000000002E-2</v>
      </c>
      <c r="AC44" s="183" t="s">
        <v>390</v>
      </c>
      <c r="AD44" s="183" t="s">
        <v>390</v>
      </c>
      <c r="AE44" s="184"/>
      <c r="AF44" s="183">
        <v>18402.5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0.63180599999999987</v>
      </c>
      <c r="F47" s="183">
        <v>7.1983333333333344E-2</v>
      </c>
      <c r="G47" s="183">
        <v>2.8000000000000004E-3</v>
      </c>
      <c r="H47" s="183">
        <v>1.0733333333333334E-4</v>
      </c>
      <c r="I47" s="183">
        <v>3.7310000000000003E-2</v>
      </c>
      <c r="J47" s="183">
        <v>3.7310000000000003E-2</v>
      </c>
      <c r="K47" s="183">
        <v>3.7310000000000003E-2</v>
      </c>
      <c r="L47" s="183">
        <v>2.0388666666666666E-2</v>
      </c>
      <c r="M47" s="183">
        <v>0.21401333333333333</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595.39199999999994</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14.862855000000001</v>
      </c>
      <c r="G48" s="188" t="s">
        <v>391</v>
      </c>
      <c r="H48" s="188" t="s">
        <v>391</v>
      </c>
      <c r="I48" s="183">
        <v>0.398586</v>
      </c>
      <c r="J48" s="183">
        <v>2.7323309999999998</v>
      </c>
      <c r="K48" s="183">
        <v>5.905602</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76.222999999999999</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26.96425238422664</v>
      </c>
      <c r="Y49" s="182">
        <v>33.158769040021554</v>
      </c>
      <c r="Z49" s="182">
        <v>17.126274145657856</v>
      </c>
      <c r="AA49" s="182">
        <v>12.38859597754794</v>
      </c>
      <c r="AB49" s="183">
        <v>89.637891547453989</v>
      </c>
      <c r="AC49" s="182" t="s">
        <v>390</v>
      </c>
      <c r="AD49" s="182" t="s">
        <v>390</v>
      </c>
      <c r="AE49" s="184"/>
      <c r="AF49" s="186" t="s">
        <v>391</v>
      </c>
      <c r="AG49" s="186" t="s">
        <v>391</v>
      </c>
      <c r="AH49" s="186" t="s">
        <v>391</v>
      </c>
      <c r="AI49" s="186" t="s">
        <v>391</v>
      </c>
      <c r="AJ49" s="186" t="s">
        <v>391</v>
      </c>
      <c r="AK49" s="186">
        <v>6.452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0.15181800000000001</v>
      </c>
      <c r="AL51" s="160" t="s">
        <v>130</v>
      </c>
    </row>
    <row r="52" spans="1:38" s="2" customFormat="1" ht="24.75" customHeight="1" thickBot="1" x14ac:dyDescent="0.3">
      <c r="A52" s="120" t="s">
        <v>119</v>
      </c>
      <c r="B52" s="123" t="s">
        <v>131</v>
      </c>
      <c r="C52" s="125" t="s">
        <v>399</v>
      </c>
      <c r="D52" s="192"/>
      <c r="E52" s="183">
        <v>0.89298765999999985</v>
      </c>
      <c r="F52" s="183">
        <v>2.6925382299999998</v>
      </c>
      <c r="G52" s="183">
        <v>2.4514436299999995</v>
      </c>
      <c r="H52" s="183" t="s">
        <v>390</v>
      </c>
      <c r="I52" s="183">
        <v>5.8039923999999986E-2</v>
      </c>
      <c r="J52" s="183">
        <v>9.8765831000000026E-2</v>
      </c>
      <c r="K52" s="183">
        <v>0.16290362999999999</v>
      </c>
      <c r="L52" s="183" t="s">
        <v>391</v>
      </c>
      <c r="M52" s="183">
        <v>0.37003910000000001</v>
      </c>
      <c r="N52" s="183">
        <v>2.2848E-2</v>
      </c>
      <c r="O52" s="183">
        <v>3.8079999999999998E-3</v>
      </c>
      <c r="P52" s="183">
        <v>4.5695999999999992E-3</v>
      </c>
      <c r="Q52" s="183">
        <v>7.6159999999999997E-4</v>
      </c>
      <c r="R52" s="183">
        <v>7.6159999999999997E-4</v>
      </c>
      <c r="S52" s="183">
        <v>9.1391999999999984E-3</v>
      </c>
      <c r="T52" s="183">
        <v>4.0364799999999999E-2</v>
      </c>
      <c r="U52" s="183">
        <v>7.6159999999999997E-4</v>
      </c>
      <c r="V52" s="183">
        <v>7.6159999999999995E-3</v>
      </c>
      <c r="W52" s="183">
        <v>9.1391999999999984E-3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7.6159999999999997</v>
      </c>
      <c r="AL52" s="160" t="s">
        <v>132</v>
      </c>
    </row>
    <row r="53" spans="1:38" s="2" customFormat="1" ht="24.75" customHeight="1" thickBot="1" x14ac:dyDescent="0.3">
      <c r="A53" s="120" t="s">
        <v>119</v>
      </c>
      <c r="B53" s="123" t="s">
        <v>133</v>
      </c>
      <c r="C53" s="125" t="s">
        <v>134</v>
      </c>
      <c r="D53" s="192"/>
      <c r="E53" s="188" t="s">
        <v>391</v>
      </c>
      <c r="F53" s="183">
        <v>1.7504764099999996</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4.0060000000000002</v>
      </c>
      <c r="AL53" s="160" t="s">
        <v>135</v>
      </c>
    </row>
    <row r="54" spans="1:38" s="2" customFormat="1" ht="23.4" thickBot="1" x14ac:dyDescent="0.3">
      <c r="A54" s="120" t="s">
        <v>119</v>
      </c>
      <c r="B54" s="123" t="s">
        <v>136</v>
      </c>
      <c r="C54" s="125" t="s">
        <v>137</v>
      </c>
      <c r="D54" s="192"/>
      <c r="E54" s="182" t="s">
        <v>391</v>
      </c>
      <c r="F54" s="183">
        <v>1.4392690648924051</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8540.6360000000004</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0.22516770599999988</v>
      </c>
      <c r="J57" s="182">
        <v>0.31954492500000015</v>
      </c>
      <c r="K57" s="182">
        <v>0.37593726000000027</v>
      </c>
      <c r="L57" s="182">
        <v>6.7550311799999966E-3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3934</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1133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8.580552651400005</v>
      </c>
      <c r="O59" s="182">
        <v>0.19892762059999997</v>
      </c>
      <c r="P59" s="182">
        <v>3.4050972300000005E-3</v>
      </c>
      <c r="Q59" s="182">
        <v>0.81010199779999992</v>
      </c>
      <c r="R59" s="182">
        <v>0.34629453430000007</v>
      </c>
      <c r="S59" s="182">
        <v>1.5734945870000003E-2</v>
      </c>
      <c r="T59" s="182">
        <v>0.4110377509</v>
      </c>
      <c r="U59" s="182">
        <v>1.4641464960000001</v>
      </c>
      <c r="V59" s="182">
        <v>2.2301555316999995</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875</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0.61860396000000006</v>
      </c>
      <c r="J60" s="183">
        <v>2.0512156549999983</v>
      </c>
      <c r="K60" s="183">
        <v>3.9945081000000009</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70300</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0.13110157987253532</v>
      </c>
      <c r="J61" s="183">
        <v>1.3158927416823403</v>
      </c>
      <c r="K61" s="183">
        <v>3.5861108603184513</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0.33291300000000001</v>
      </c>
      <c r="F64" s="182" t="s">
        <v>390</v>
      </c>
      <c r="G64" s="182" t="s">
        <v>390</v>
      </c>
      <c r="H64" s="182">
        <v>3.32913E-3</v>
      </c>
      <c r="I64" s="182" t="s">
        <v>391</v>
      </c>
      <c r="J64" s="182" t="s">
        <v>391</v>
      </c>
      <c r="K64" s="182" t="s">
        <v>391</v>
      </c>
      <c r="L64" s="182" t="s">
        <v>391</v>
      </c>
      <c r="M64" s="182">
        <v>3.3291300000000003E-2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332.91300000000001</v>
      </c>
      <c r="AL64" s="160" t="s">
        <v>160</v>
      </c>
    </row>
    <row r="65" spans="1:38" s="2" customFormat="1" ht="24.75" customHeight="1" thickBot="1" x14ac:dyDescent="0.3">
      <c r="A65" s="120" t="s">
        <v>53</v>
      </c>
      <c r="B65" s="123" t="s">
        <v>161</v>
      </c>
      <c r="C65" s="121" t="s">
        <v>162</v>
      </c>
      <c r="D65" s="181"/>
      <c r="E65" s="182">
        <v>0.32809073776554637</v>
      </c>
      <c r="F65" s="182" t="s">
        <v>391</v>
      </c>
      <c r="G65" s="182" t="s">
        <v>391</v>
      </c>
      <c r="H65" s="182">
        <v>8.5699621840991475E-2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498.33699999999999</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23.65</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2.2338127599999997</v>
      </c>
      <c r="F70" s="182">
        <v>0.9142890199999999</v>
      </c>
      <c r="G70" s="182">
        <v>4.5695463000000016</v>
      </c>
      <c r="H70" s="182">
        <v>0.87310191000000004</v>
      </c>
      <c r="I70" s="182">
        <v>0.30425996900000013</v>
      </c>
      <c r="J70" s="182">
        <v>0.48288324599999988</v>
      </c>
      <c r="K70" s="182">
        <v>0.66012784000000002</v>
      </c>
      <c r="L70" s="182">
        <v>5.4766794420000016E-3</v>
      </c>
      <c r="M70" s="182">
        <v>1.4371433900000004</v>
      </c>
      <c r="N70" s="182" t="s">
        <v>390</v>
      </c>
      <c r="O70" s="182">
        <v>1E-4</v>
      </c>
      <c r="P70" s="182">
        <v>0.67840000000000011</v>
      </c>
      <c r="Q70" s="182" t="s">
        <v>390</v>
      </c>
      <c r="R70" s="182" t="s">
        <v>390</v>
      </c>
      <c r="S70" s="182" t="s">
        <v>390</v>
      </c>
      <c r="T70" s="182">
        <v>2.3999999999999998E-3</v>
      </c>
      <c r="U70" s="182" t="s">
        <v>390</v>
      </c>
      <c r="V70" s="182">
        <v>7.1999999999999995E-2</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7.0324804168510395</v>
      </c>
      <c r="O72" s="182">
        <v>0.29448014297407243</v>
      </c>
      <c r="P72" s="182">
        <v>0.11951291217007357</v>
      </c>
      <c r="Q72" s="182">
        <v>1.4217446369761138</v>
      </c>
      <c r="R72" s="182">
        <v>0.66851058890000004</v>
      </c>
      <c r="S72" s="182">
        <v>0.13818660000000002</v>
      </c>
      <c r="T72" s="182">
        <v>1.1523271264999999</v>
      </c>
      <c r="U72" s="182">
        <v>1.6477359E-2</v>
      </c>
      <c r="V72" s="182">
        <v>11.240605119000001</v>
      </c>
      <c r="W72" s="182">
        <v>5.931539714938463</v>
      </c>
      <c r="X72" s="182">
        <v>1.5153818922581429E-3</v>
      </c>
      <c r="Y72" s="182">
        <v>1.8234199175595441E-2</v>
      </c>
      <c r="Z72" s="182">
        <v>6.2281502781801959E-3</v>
      </c>
      <c r="AA72" s="182">
        <v>8.7818187058641981E-4</v>
      </c>
      <c r="AB72" s="183">
        <v>2.68559132166202E-2</v>
      </c>
      <c r="AC72" s="182" t="s">
        <v>438</v>
      </c>
      <c r="AD72" s="182">
        <v>0.1663613344</v>
      </c>
      <c r="AE72" s="184"/>
      <c r="AF72" s="191" t="s">
        <v>391</v>
      </c>
      <c r="AG72" s="191" t="s">
        <v>391</v>
      </c>
      <c r="AH72" s="191" t="s">
        <v>391</v>
      </c>
      <c r="AI72" s="191" t="s">
        <v>391</v>
      </c>
      <c r="AJ72" s="191" t="s">
        <v>391</v>
      </c>
      <c r="AK72" s="183">
        <v>6260.5</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1.100869E-2</v>
      </c>
      <c r="J73" s="182">
        <v>1.662104E-2</v>
      </c>
      <c r="K73" s="182">
        <v>2.2449400000000001E-2</v>
      </c>
      <c r="L73" s="182">
        <v>1.100869E-3</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4.4660000000000002</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3.6148920386132447E-3</v>
      </c>
      <c r="O74" s="182">
        <v>3.2420157670749431E-3</v>
      </c>
      <c r="P74" s="182">
        <v>3.6263651546605769E-2</v>
      </c>
      <c r="Q74" s="182">
        <v>4.4495612310566741E-3</v>
      </c>
      <c r="R74" s="182" t="s">
        <v>390</v>
      </c>
      <c r="S74" s="182" t="s">
        <v>390</v>
      </c>
      <c r="T74" s="182" t="s">
        <v>390</v>
      </c>
      <c r="U74" s="182" t="s">
        <v>390</v>
      </c>
      <c r="V74" s="182" t="s">
        <v>390</v>
      </c>
      <c r="W74" s="182">
        <v>7.8590844924226702E-2</v>
      </c>
      <c r="X74" s="182" t="s">
        <v>390</v>
      </c>
      <c r="Y74" s="182" t="s">
        <v>390</v>
      </c>
      <c r="Z74" s="182" t="s">
        <v>390</v>
      </c>
      <c r="AA74" s="182" t="s">
        <v>390</v>
      </c>
      <c r="AB74" s="182" t="s">
        <v>390</v>
      </c>
      <c r="AC74" s="182">
        <v>279.95999999999998</v>
      </c>
      <c r="AD74" s="182">
        <v>1.8930641478098403E-2</v>
      </c>
      <c r="AE74" s="184"/>
      <c r="AF74" s="191" t="s">
        <v>391</v>
      </c>
      <c r="AG74" s="191" t="s">
        <v>391</v>
      </c>
      <c r="AH74" s="191" t="s">
        <v>391</v>
      </c>
      <c r="AI74" s="191" t="s">
        <v>391</v>
      </c>
      <c r="AJ74" s="191" t="s">
        <v>391</v>
      </c>
      <c r="AK74" s="186">
        <v>55.991999999999997</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3.91303</v>
      </c>
      <c r="O76" s="183" t="s">
        <v>390</v>
      </c>
      <c r="P76" s="183">
        <v>3.8500000000000001E-3</v>
      </c>
      <c r="Q76" s="183">
        <v>1E-3</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21.375</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0.27549999999999997</v>
      </c>
      <c r="O77" s="194">
        <v>6.6699999999999995E-2</v>
      </c>
      <c r="P77" s="194">
        <v>4.35E-4</v>
      </c>
      <c r="Q77" s="194">
        <v>8.6999999999999994E-3</v>
      </c>
      <c r="R77" s="194" t="s">
        <v>390</v>
      </c>
      <c r="S77" s="194" t="s">
        <v>390</v>
      </c>
      <c r="T77" s="194" t="s">
        <v>390</v>
      </c>
      <c r="U77" s="194" t="s">
        <v>390</v>
      </c>
      <c r="V77" s="194">
        <v>8.5131168554997388E-2</v>
      </c>
      <c r="W77" s="194">
        <v>1.4499999999999999E-3</v>
      </c>
      <c r="X77" s="194" t="s">
        <v>390</v>
      </c>
      <c r="Y77" s="194" t="s">
        <v>390</v>
      </c>
      <c r="Z77" s="194" t="s">
        <v>390</v>
      </c>
      <c r="AA77" s="194" t="s">
        <v>390</v>
      </c>
      <c r="AB77" s="183" t="s">
        <v>390</v>
      </c>
      <c r="AC77" s="194" t="s">
        <v>390</v>
      </c>
      <c r="AD77" s="194">
        <v>1.0439999999999999E-6</v>
      </c>
      <c r="AE77" s="184"/>
      <c r="AF77" s="191" t="s">
        <v>391</v>
      </c>
      <c r="AG77" s="191" t="s">
        <v>391</v>
      </c>
      <c r="AH77" s="191" t="s">
        <v>391</v>
      </c>
      <c r="AI77" s="191" t="s">
        <v>391</v>
      </c>
      <c r="AJ77" s="191" t="s">
        <v>391</v>
      </c>
      <c r="AK77" s="186">
        <v>0.28999999999999998</v>
      </c>
      <c r="AL77" s="160" t="s">
        <v>196</v>
      </c>
    </row>
    <row r="78" spans="1:38" s="2" customFormat="1" ht="24.75" customHeight="1" thickBot="1" x14ac:dyDescent="0.3">
      <c r="A78" s="120" t="s">
        <v>53</v>
      </c>
      <c r="B78" s="120" t="s">
        <v>197</v>
      </c>
      <c r="C78" s="121" t="s">
        <v>198</v>
      </c>
      <c r="D78" s="181"/>
      <c r="E78" s="182" t="s">
        <v>390</v>
      </c>
      <c r="F78" s="182" t="s">
        <v>390</v>
      </c>
      <c r="G78" s="182">
        <v>5.0000000000000002E-5</v>
      </c>
      <c r="H78" s="182" t="s">
        <v>390</v>
      </c>
      <c r="I78" s="182">
        <v>1.5443999999999999E-4</v>
      </c>
      <c r="J78" s="182">
        <v>2.0306000000000002E-4</v>
      </c>
      <c r="K78" s="182">
        <v>2.6000000000000003E-4</v>
      </c>
      <c r="L78" s="182">
        <v>1.5444E-7</v>
      </c>
      <c r="M78" s="182" t="s">
        <v>390</v>
      </c>
      <c r="N78" s="182">
        <v>1.6599297758955289E-3</v>
      </c>
      <c r="O78" s="182">
        <v>1.2170006107899874E-3</v>
      </c>
      <c r="P78" s="182">
        <v>1.70936E-4</v>
      </c>
      <c r="Q78" s="182">
        <v>1.4864E-2</v>
      </c>
      <c r="R78" s="182" t="s">
        <v>390</v>
      </c>
      <c r="S78" s="182">
        <v>7.8187543573630565E-3</v>
      </c>
      <c r="T78" s="182">
        <v>9.6615999999999998E-4</v>
      </c>
      <c r="U78" s="182" t="s">
        <v>390</v>
      </c>
      <c r="V78" s="182" t="s">
        <v>390</v>
      </c>
      <c r="W78" s="182">
        <v>0.37160000000000004</v>
      </c>
      <c r="X78" s="182" t="s">
        <v>390</v>
      </c>
      <c r="Y78" s="182" t="s">
        <v>390</v>
      </c>
      <c r="Z78" s="182" t="s">
        <v>390</v>
      </c>
      <c r="AA78" s="182" t="s">
        <v>390</v>
      </c>
      <c r="AB78" s="183">
        <v>9.558328218238506E-6</v>
      </c>
      <c r="AC78" s="182" t="s">
        <v>390</v>
      </c>
      <c r="AD78" s="182">
        <v>2.7498400000000001E-5</v>
      </c>
      <c r="AE78" s="184"/>
      <c r="AF78" s="186" t="s">
        <v>391</v>
      </c>
      <c r="AG78" s="186" t="s">
        <v>391</v>
      </c>
      <c r="AH78" s="186" t="s">
        <v>391</v>
      </c>
      <c r="AI78" s="186" t="s">
        <v>391</v>
      </c>
      <c r="AJ78" s="186" t="s">
        <v>391</v>
      </c>
      <c r="AK78" s="186">
        <v>5.3178799999999997</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v>2.6000000000000002E-2</v>
      </c>
      <c r="O80" s="183">
        <v>1.72E-3</v>
      </c>
      <c r="P80" s="183" t="s">
        <v>390</v>
      </c>
      <c r="Q80" s="183">
        <v>1E-3</v>
      </c>
      <c r="R80" s="183">
        <v>1.2488299999999997</v>
      </c>
      <c r="S80" s="183">
        <v>0.14267000000000002</v>
      </c>
      <c r="T80" s="183">
        <v>1.42028</v>
      </c>
      <c r="U80" s="183" t="s">
        <v>390</v>
      </c>
      <c r="V80" s="183">
        <v>8.2097599999999975</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12.3784236</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0.97989999999999999</v>
      </c>
      <c r="G83" s="183" t="s">
        <v>390</v>
      </c>
      <c r="H83" s="183" t="s">
        <v>391</v>
      </c>
      <c r="I83" s="183">
        <v>0.1548242</v>
      </c>
      <c r="J83" s="183">
        <v>1.0347744000000001</v>
      </c>
      <c r="K83" s="183">
        <v>3.6256300000000001</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47.5615764</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34.049999999999997</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1.5</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6.28</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2.12</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14.51</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4.0174706889000003E-2</v>
      </c>
      <c r="F91" s="183">
        <v>1.0367653229682001</v>
      </c>
      <c r="G91" s="183" t="s">
        <v>390</v>
      </c>
      <c r="H91" s="183">
        <v>9.2625018660750014E-2</v>
      </c>
      <c r="I91" s="183">
        <v>0.602620603335</v>
      </c>
      <c r="J91" s="183">
        <v>0.602620603335</v>
      </c>
      <c r="K91" s="183">
        <v>0.602620603335</v>
      </c>
      <c r="L91" s="183" t="s">
        <v>390</v>
      </c>
      <c r="M91" s="183">
        <v>1.2297924164355001</v>
      </c>
      <c r="N91" s="183" t="s">
        <v>390</v>
      </c>
      <c r="O91" s="183">
        <v>0.12052412066700001</v>
      </c>
      <c r="P91" s="183" t="s">
        <v>390</v>
      </c>
      <c r="Q91" s="183" t="s">
        <v>390</v>
      </c>
      <c r="R91" s="183" t="s">
        <v>390</v>
      </c>
      <c r="S91" s="183">
        <v>0.12052412066700001</v>
      </c>
      <c r="T91" s="183">
        <v>6.0262060333500005E-2</v>
      </c>
      <c r="U91" s="183" t="s">
        <v>390</v>
      </c>
      <c r="V91" s="183">
        <v>6.0262060333500005E-2</v>
      </c>
      <c r="W91" s="183">
        <v>2.2319281605000002E-3</v>
      </c>
      <c r="X91" s="183">
        <v>2.4774402581550004E-3</v>
      </c>
      <c r="Y91" s="183">
        <v>1.004367672225E-3</v>
      </c>
      <c r="Z91" s="183">
        <v>1.004367672225E-3</v>
      </c>
      <c r="AA91" s="183">
        <v>1.004367672225E-3</v>
      </c>
      <c r="AB91" s="183">
        <v>5.4905432748300013E-3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439</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422.14111111111112</v>
      </c>
      <c r="AL92" s="160" t="s">
        <v>231</v>
      </c>
    </row>
    <row r="93" spans="1:38" s="2" customFormat="1" ht="24.75" customHeight="1" thickBot="1" x14ac:dyDescent="0.3">
      <c r="A93" s="120" t="s">
        <v>53</v>
      </c>
      <c r="B93" s="123" t="s">
        <v>232</v>
      </c>
      <c r="C93" s="121" t="s">
        <v>405</v>
      </c>
      <c r="D93" s="189"/>
      <c r="E93" s="194" t="s">
        <v>391</v>
      </c>
      <c r="F93" s="182">
        <v>7.2606357438000009</v>
      </c>
      <c r="G93" s="194" t="s">
        <v>391</v>
      </c>
      <c r="H93" s="194" t="s">
        <v>391</v>
      </c>
      <c r="I93" s="182">
        <v>1.7175914360655738E-2</v>
      </c>
      <c r="J93" s="182">
        <v>4.5553511999999997E-2</v>
      </c>
      <c r="K93" s="182">
        <v>7.4677888524590161E-2</v>
      </c>
      <c r="L93" s="182" t="s">
        <v>390</v>
      </c>
      <c r="M93" s="194" t="s">
        <v>391</v>
      </c>
      <c r="N93" s="194" t="s">
        <v>391</v>
      </c>
      <c r="O93" s="194" t="s">
        <v>391</v>
      </c>
      <c r="P93" s="194" t="s">
        <v>391</v>
      </c>
      <c r="Q93" s="194" t="s">
        <v>391</v>
      </c>
      <c r="R93" s="194" t="s">
        <v>391</v>
      </c>
      <c r="S93" s="194" t="s">
        <v>391</v>
      </c>
      <c r="T93" s="194" t="s">
        <v>391</v>
      </c>
      <c r="U93" s="194" t="s">
        <v>391</v>
      </c>
      <c r="V93" s="194" t="s">
        <v>391</v>
      </c>
      <c r="W93" s="194">
        <v>1.5964889571494394</v>
      </c>
      <c r="X93" s="194" t="s">
        <v>390</v>
      </c>
      <c r="Y93" s="194" t="s">
        <v>390</v>
      </c>
      <c r="Z93" s="194" t="s">
        <v>390</v>
      </c>
      <c r="AA93" s="194" t="s">
        <v>390</v>
      </c>
      <c r="AB93" s="183">
        <v>4.291140838580863E-4</v>
      </c>
      <c r="AC93" s="194">
        <v>0.28976735985255719</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3.9184390000000006E-2</v>
      </c>
      <c r="F98" s="182">
        <v>0.28842706999999984</v>
      </c>
      <c r="G98" s="182">
        <v>0.14155594000000002</v>
      </c>
      <c r="H98" s="182">
        <v>0.11368050000000002</v>
      </c>
      <c r="I98" s="182">
        <v>0.67860710799999935</v>
      </c>
      <c r="J98" s="182">
        <v>1.1278353740000009</v>
      </c>
      <c r="K98" s="182">
        <v>1.7484415799999948</v>
      </c>
      <c r="L98" s="182" t="s">
        <v>391</v>
      </c>
      <c r="M98" s="182">
        <v>0.15432468999999996</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0.30901746759919729</v>
      </c>
      <c r="F99" s="183">
        <v>9.1893469803783336</v>
      </c>
      <c r="G99" s="183" t="s">
        <v>391</v>
      </c>
      <c r="H99" s="183">
        <v>12.569076892201293</v>
      </c>
      <c r="I99" s="183">
        <v>0.26895999999999998</v>
      </c>
      <c r="J99" s="183">
        <v>0.41327999999999998</v>
      </c>
      <c r="K99" s="183">
        <v>0.90527999999999986</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656000</v>
      </c>
      <c r="AL99" s="160" t="s">
        <v>245</v>
      </c>
    </row>
    <row r="100" spans="1:38" s="2" customFormat="1" ht="24.75" customHeight="1" thickBot="1" x14ac:dyDescent="0.3">
      <c r="A100" s="120" t="s">
        <v>243</v>
      </c>
      <c r="B100" s="120" t="s">
        <v>246</v>
      </c>
      <c r="C100" s="121" t="s">
        <v>408</v>
      </c>
      <c r="D100" s="196"/>
      <c r="E100" s="197">
        <v>0.32402018659722603</v>
      </c>
      <c r="F100" s="183">
        <v>11.32266628347671</v>
      </c>
      <c r="G100" s="183" t="s">
        <v>391</v>
      </c>
      <c r="H100" s="183">
        <v>11.121731955084822</v>
      </c>
      <c r="I100" s="183">
        <v>0.21779999999999999</v>
      </c>
      <c r="J100" s="183">
        <v>0.32669999999999999</v>
      </c>
      <c r="K100" s="183">
        <v>0.71389999999999998</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1210000</v>
      </c>
      <c r="AL100" s="160" t="s">
        <v>245</v>
      </c>
    </row>
    <row r="101" spans="1:38" s="2" customFormat="1" ht="24.75" customHeight="1" thickBot="1" x14ac:dyDescent="0.3">
      <c r="A101" s="120" t="s">
        <v>243</v>
      </c>
      <c r="B101" s="120" t="s">
        <v>247</v>
      </c>
      <c r="C101" s="121" t="s">
        <v>248</v>
      </c>
      <c r="D101" s="196"/>
      <c r="E101" s="197">
        <v>5.4874556671314304E-3</v>
      </c>
      <c r="F101" s="183">
        <v>7.7778537682661519E-2</v>
      </c>
      <c r="G101" s="183" t="s">
        <v>391</v>
      </c>
      <c r="H101" s="183">
        <v>0.15203458184281324</v>
      </c>
      <c r="I101" s="183">
        <v>2.6801799999999999E-3</v>
      </c>
      <c r="J101" s="183">
        <v>8.0405400000000005E-3</v>
      </c>
      <c r="K101" s="183">
        <v>1.8761260000000002E-2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134009</v>
      </c>
      <c r="AL101" s="160" t="s">
        <v>245</v>
      </c>
    </row>
    <row r="102" spans="1:38" s="2" customFormat="1" ht="24.75" customHeight="1" thickBot="1" x14ac:dyDescent="0.3">
      <c r="A102" s="120" t="s">
        <v>243</v>
      </c>
      <c r="B102" s="120" t="s">
        <v>249</v>
      </c>
      <c r="C102" s="121" t="s">
        <v>409</v>
      </c>
      <c r="D102" s="196"/>
      <c r="E102" s="197">
        <v>0.18042090755160919</v>
      </c>
      <c r="F102" s="183">
        <v>2.1780681401812072</v>
      </c>
      <c r="G102" s="183" t="s">
        <v>391</v>
      </c>
      <c r="H102" s="183">
        <v>15.612663297002243</v>
      </c>
      <c r="I102" s="183">
        <v>2.6331999999999998E-2</v>
      </c>
      <c r="J102" s="183">
        <v>0.58509000000000011</v>
      </c>
      <c r="K102" s="183">
        <v>4.0849099999999998</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4080000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1.5412907375950016E-4</v>
      </c>
      <c r="F104" s="183">
        <v>1.6517276192025015E-3</v>
      </c>
      <c r="G104" s="183" t="s">
        <v>391</v>
      </c>
      <c r="H104" s="183">
        <v>3.8028566002070033E-3</v>
      </c>
      <c r="I104" s="183">
        <v>8.4770000000000006E-4</v>
      </c>
      <c r="J104" s="183">
        <v>2.5431E-3</v>
      </c>
      <c r="K104" s="183">
        <v>5.9339000000000006E-3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42385</v>
      </c>
      <c r="AL104" s="160" t="s">
        <v>245</v>
      </c>
    </row>
    <row r="105" spans="1:38" s="2" customFormat="1" ht="24.75" customHeight="1" thickBot="1" x14ac:dyDescent="0.3">
      <c r="A105" s="120" t="s">
        <v>243</v>
      </c>
      <c r="B105" s="120" t="s">
        <v>254</v>
      </c>
      <c r="C105" s="121" t="s">
        <v>255</v>
      </c>
      <c r="D105" s="196"/>
      <c r="E105" s="197">
        <v>3.6735215177142783E-4</v>
      </c>
      <c r="F105" s="183">
        <v>8.9708681452236212E-3</v>
      </c>
      <c r="G105" s="183" t="s">
        <v>391</v>
      </c>
      <c r="H105" s="183">
        <v>1.0585082552571406E-2</v>
      </c>
      <c r="I105" s="183">
        <v>2.6845000000000003E-3</v>
      </c>
      <c r="J105" s="183">
        <v>4.2185E-3</v>
      </c>
      <c r="K105" s="183">
        <v>9.2040000000000004E-3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19175</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1.7966805424415248E-2</v>
      </c>
      <c r="F107" s="183">
        <v>0.30588110724506395</v>
      </c>
      <c r="G107" s="183" t="s">
        <v>391</v>
      </c>
      <c r="H107" s="183">
        <v>2.8713173485937245</v>
      </c>
      <c r="I107" s="183">
        <v>2.2458404999999997E-2</v>
      </c>
      <c r="J107" s="183">
        <v>0.29944540000000003</v>
      </c>
      <c r="K107" s="183">
        <v>1.4223656499999999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7486135</v>
      </c>
      <c r="AL107" s="160" t="s">
        <v>245</v>
      </c>
    </row>
    <row r="108" spans="1:38" s="2" customFormat="1" ht="24.75" customHeight="1" thickBot="1" x14ac:dyDescent="0.3">
      <c r="A108" s="132" t="s">
        <v>243</v>
      </c>
      <c r="B108" s="120" t="s">
        <v>259</v>
      </c>
      <c r="C108" s="133" t="s">
        <v>411</v>
      </c>
      <c r="D108" s="196"/>
      <c r="E108" s="197">
        <v>8.4066657387773983E-2</v>
      </c>
      <c r="F108" s="183">
        <v>1.8686864539179873</v>
      </c>
      <c r="G108" s="183" t="s">
        <v>391</v>
      </c>
      <c r="H108" s="183">
        <v>1.8053635503861891</v>
      </c>
      <c r="I108" s="183">
        <v>2.8629788E-2</v>
      </c>
      <c r="J108" s="183">
        <v>0.28629788</v>
      </c>
      <c r="K108" s="183">
        <v>0.57259576000000001</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14314894</v>
      </c>
      <c r="AL108" s="160" t="s">
        <v>245</v>
      </c>
    </row>
    <row r="109" spans="1:38" s="2" customFormat="1" ht="24.75" customHeight="1" thickBot="1" x14ac:dyDescent="0.3">
      <c r="A109" s="132" t="s">
        <v>243</v>
      </c>
      <c r="B109" s="120" t="s">
        <v>260</v>
      </c>
      <c r="C109" s="133" t="s">
        <v>412</v>
      </c>
      <c r="D109" s="196"/>
      <c r="E109" s="197">
        <v>1.05258856271731E-2</v>
      </c>
      <c r="F109" s="183">
        <v>0.18687137007497701</v>
      </c>
      <c r="G109" s="183" t="s">
        <v>391</v>
      </c>
      <c r="H109" s="183">
        <v>0.29977733065472778</v>
      </c>
      <c r="I109" s="183">
        <v>1.383386E-2</v>
      </c>
      <c r="J109" s="183">
        <v>7.6086229999999991E-2</v>
      </c>
      <c r="K109" s="183">
        <v>7.6086229999999991E-2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691693</v>
      </c>
      <c r="AL109" s="160" t="s">
        <v>245</v>
      </c>
    </row>
    <row r="110" spans="1:38" s="2" customFormat="1" ht="24.75" customHeight="1" thickBot="1" x14ac:dyDescent="0.3">
      <c r="A110" s="132" t="s">
        <v>243</v>
      </c>
      <c r="B110" s="120" t="s">
        <v>261</v>
      </c>
      <c r="C110" s="134" t="s">
        <v>413</v>
      </c>
      <c r="D110" s="196"/>
      <c r="E110" s="197">
        <v>2.89346068594298E-3</v>
      </c>
      <c r="F110" s="183">
        <v>7.7462196994392994E-3</v>
      </c>
      <c r="G110" s="183" t="s">
        <v>391</v>
      </c>
      <c r="H110" s="183">
        <v>0.11398746499916904</v>
      </c>
      <c r="I110" s="183">
        <v>1.290906E-2</v>
      </c>
      <c r="J110" s="183">
        <v>9.5091060000000005E-2</v>
      </c>
      <c r="K110" s="183">
        <v>9.5091060000000005E-2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566659</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9.7920000000000016</v>
      </c>
      <c r="F112" s="183" t="s">
        <v>390</v>
      </c>
      <c r="G112" s="183" t="s">
        <v>391</v>
      </c>
      <c r="H112" s="183">
        <v>18.939800000000005</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244.80000000000004</v>
      </c>
      <c r="AL112" s="160" t="s">
        <v>430</v>
      </c>
    </row>
    <row r="113" spans="1:38" s="2" customFormat="1" ht="24.75" customHeight="1" thickBot="1" x14ac:dyDescent="0.3">
      <c r="A113" s="120" t="s">
        <v>263</v>
      </c>
      <c r="B113" s="135" t="s">
        <v>266</v>
      </c>
      <c r="C113" s="136" t="s">
        <v>267</v>
      </c>
      <c r="D113" s="181"/>
      <c r="E113" s="182">
        <v>5.115552159780151</v>
      </c>
      <c r="F113" s="183">
        <v>15.82512811943756</v>
      </c>
      <c r="G113" s="183" t="s">
        <v>391</v>
      </c>
      <c r="H113" s="183">
        <v>24.679839369788034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127.88880399450382</v>
      </c>
      <c r="AL113" s="160" t="s">
        <v>385</v>
      </c>
    </row>
    <row r="114" spans="1:38" s="2" customFormat="1" ht="24.75" customHeight="1" thickBot="1" x14ac:dyDescent="0.3">
      <c r="A114" s="120" t="s">
        <v>263</v>
      </c>
      <c r="B114" s="135" t="s">
        <v>268</v>
      </c>
      <c r="C114" s="136" t="s">
        <v>415</v>
      </c>
      <c r="D114" s="181"/>
      <c r="E114" s="182">
        <v>2.9460880000000002E-2</v>
      </c>
      <c r="F114" s="183" t="s">
        <v>391</v>
      </c>
      <c r="G114" s="183" t="s">
        <v>391</v>
      </c>
      <c r="H114" s="183">
        <v>9.5747860000000004E-2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0.73652200000000001</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0.68985050931648628</v>
      </c>
      <c r="F116" s="183">
        <v>4.1912268090267837E-2</v>
      </c>
      <c r="G116" s="183" t="s">
        <v>391</v>
      </c>
      <c r="H116" s="183">
        <v>1.8430755240463392</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16.659119888093407</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1.4562751840697341</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37.223871119279053</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0.45198969910292824</v>
      </c>
      <c r="J119" s="183">
        <v>8.1350878083821367</v>
      </c>
      <c r="K119" s="183">
        <v>8.1350878083821367</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1.4683814782645217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t="s">
        <v>390</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1.5539985999999999</v>
      </c>
      <c r="G125" s="187" t="s">
        <v>391</v>
      </c>
      <c r="H125" s="183" t="s">
        <v>390</v>
      </c>
      <c r="I125" s="183">
        <v>2.9513000000000004E-5</v>
      </c>
      <c r="J125" s="183">
        <v>1.9585900000000002E-4</v>
      </c>
      <c r="K125" s="183">
        <v>4.1407633333333341E-4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8943.3333333333339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390</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2.6812474130569561E-2</v>
      </c>
      <c r="F133" s="183">
        <v>5.1254547475054692E-4</v>
      </c>
      <c r="G133" s="183">
        <v>1.7973261314585844E-3</v>
      </c>
      <c r="H133" s="183" t="s">
        <v>391</v>
      </c>
      <c r="I133" s="183">
        <v>2.5512561178892695E-3</v>
      </c>
      <c r="J133" s="183">
        <v>4.3707925532537103E-3</v>
      </c>
      <c r="K133" s="183">
        <v>7.2820508498368172E-3</v>
      </c>
      <c r="L133" s="183" t="s">
        <v>390</v>
      </c>
      <c r="M133" s="183">
        <v>4.8950533531414136E-3</v>
      </c>
      <c r="N133" s="183">
        <v>2.5062737699999998E-3</v>
      </c>
      <c r="O133" s="183">
        <v>4.1979876999999994E-4</v>
      </c>
      <c r="P133" s="183">
        <v>0.12435391</v>
      </c>
      <c r="Q133" s="183">
        <v>1.13587699E-3</v>
      </c>
      <c r="R133" s="183">
        <v>1.1317040399999999E-3</v>
      </c>
      <c r="S133" s="183">
        <v>1.03739537E-3</v>
      </c>
      <c r="T133" s="183">
        <v>1.4463444700000001E-3</v>
      </c>
      <c r="U133" s="183">
        <v>1.6508190199999999E-3</v>
      </c>
      <c r="V133" s="183">
        <v>1.3363455080000001E-2</v>
      </c>
      <c r="W133" s="183">
        <v>2.2533930000000002E-3</v>
      </c>
      <c r="X133" s="183">
        <v>1.1016588E-6</v>
      </c>
      <c r="Y133" s="183">
        <v>6.0173939000000005E-7</v>
      </c>
      <c r="Z133" s="183">
        <v>5.3747596000000008E-7</v>
      </c>
      <c r="AA133" s="183">
        <v>5.8337841000000003E-7</v>
      </c>
      <c r="AB133" s="183">
        <v>2.8242525600000001E-6</v>
      </c>
      <c r="AC133" s="183">
        <v>1.251885E-2</v>
      </c>
      <c r="AD133" s="183">
        <v>3.4218189999999996E-2</v>
      </c>
      <c r="AE133" s="184"/>
      <c r="AF133" s="191" t="s">
        <v>391</v>
      </c>
      <c r="AG133" s="191" t="s">
        <v>391</v>
      </c>
      <c r="AH133" s="191" t="s">
        <v>391</v>
      </c>
      <c r="AI133" s="191" t="s">
        <v>391</v>
      </c>
      <c r="AJ133" s="191" t="s">
        <v>391</v>
      </c>
      <c r="AK133" s="183">
        <v>83459</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0.45944067600000005</v>
      </c>
      <c r="F135" s="182">
        <v>0.17770818600000002</v>
      </c>
      <c r="G135" s="182">
        <v>1.5892602000000002E-2</v>
      </c>
      <c r="H135" s="182" t="s">
        <v>390</v>
      </c>
      <c r="I135" s="182">
        <v>0.60536365800000003</v>
      </c>
      <c r="J135" s="182">
        <v>0.65159668199999998</v>
      </c>
      <c r="K135" s="182">
        <v>0.67037884800000003</v>
      </c>
      <c r="L135" s="182">
        <v>0.25425273636000001</v>
      </c>
      <c r="M135" s="182">
        <v>8.0662179060000003</v>
      </c>
      <c r="N135" s="182">
        <v>7.0794317999999995E-2</v>
      </c>
      <c r="O135" s="182">
        <v>1.4447820000000002E-2</v>
      </c>
      <c r="P135" s="182" t="s">
        <v>390</v>
      </c>
      <c r="Q135" s="182">
        <v>5.9236061999999999E-2</v>
      </c>
      <c r="R135" s="182">
        <v>1.4447820000000001E-3</v>
      </c>
      <c r="S135" s="182">
        <v>2.8895640000000004E-2</v>
      </c>
      <c r="T135" s="182" t="s">
        <v>390</v>
      </c>
      <c r="U135" s="182">
        <v>1.0113474000000003E-2</v>
      </c>
      <c r="V135" s="182">
        <v>2.5327028460000003</v>
      </c>
      <c r="W135" s="182">
        <v>1.444782</v>
      </c>
      <c r="X135" s="182">
        <v>0.33663420600000005</v>
      </c>
      <c r="Y135" s="182">
        <v>0.66893406599999994</v>
      </c>
      <c r="Z135" s="182">
        <v>0.82063617599999994</v>
      </c>
      <c r="AA135" s="182" t="s">
        <v>390</v>
      </c>
      <c r="AB135" s="183">
        <v>1.8262044479999999</v>
      </c>
      <c r="AC135" s="182" t="s">
        <v>390</v>
      </c>
      <c r="AD135" s="182" t="s">
        <v>391</v>
      </c>
      <c r="AE135" s="184"/>
      <c r="AF135" s="191" t="s">
        <v>391</v>
      </c>
      <c r="AG135" s="191" t="s">
        <v>391</v>
      </c>
      <c r="AH135" s="191" t="s">
        <v>391</v>
      </c>
      <c r="AI135" s="191" t="s">
        <v>391</v>
      </c>
      <c r="AJ135" s="191" t="s">
        <v>391</v>
      </c>
      <c r="AK135" s="186">
        <v>144.47820000000002</v>
      </c>
      <c r="AL135" s="160" t="s">
        <v>385</v>
      </c>
    </row>
    <row r="136" spans="1:38" s="2" customFormat="1" ht="24.75" customHeight="1" thickBot="1" x14ac:dyDescent="0.3">
      <c r="A136" s="120" t="s">
        <v>288</v>
      </c>
      <c r="B136" s="120" t="s">
        <v>313</v>
      </c>
      <c r="C136" s="121" t="s">
        <v>314</v>
      </c>
      <c r="D136" s="181"/>
      <c r="E136" s="182" t="s">
        <v>391</v>
      </c>
      <c r="F136" s="183">
        <v>4.4999999999999997E-3</v>
      </c>
      <c r="G136" s="182" t="s">
        <v>391</v>
      </c>
      <c r="H136" s="183">
        <v>1.3855480128000002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4.1999999999999997E-3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0.39922289999999994</v>
      </c>
      <c r="J139" s="183">
        <v>0.39922289999999994</v>
      </c>
      <c r="K139" s="183">
        <v>0.39922289999999994</v>
      </c>
      <c r="L139" s="183" t="s">
        <v>390</v>
      </c>
      <c r="M139" s="183" t="s">
        <v>390</v>
      </c>
      <c r="N139" s="183">
        <v>1.1551500000000004E-3</v>
      </c>
      <c r="O139" s="183">
        <v>2.3233100000000007E-3</v>
      </c>
      <c r="P139" s="183">
        <v>2.3233100000000007E-3</v>
      </c>
      <c r="Q139" s="183">
        <v>3.66804E-3</v>
      </c>
      <c r="R139" s="183">
        <v>3.5044799999999995E-3</v>
      </c>
      <c r="S139" s="183">
        <v>8.1864200000000015E-3</v>
      </c>
      <c r="T139" s="183" t="s">
        <v>390</v>
      </c>
      <c r="U139" s="183" t="s">
        <v>390</v>
      </c>
      <c r="V139" s="183" t="s">
        <v>390</v>
      </c>
      <c r="W139" s="183">
        <v>4.0581920000000009</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366.81619012441928</v>
      </c>
      <c r="F141" s="19">
        <f t="shared" ref="F141:AD141" si="0">SUM(F14:F140)</f>
        <v>617.46610446153056</v>
      </c>
      <c r="G141" s="19">
        <f t="shared" si="0"/>
        <v>914.32324493009639</v>
      </c>
      <c r="H141" s="19">
        <f t="shared" si="0"/>
        <v>95.476234572865835</v>
      </c>
      <c r="I141" s="19">
        <f t="shared" si="0"/>
        <v>183.40157143158208</v>
      </c>
      <c r="J141" s="19">
        <f t="shared" si="0"/>
        <v>230.89668152365601</v>
      </c>
      <c r="K141" s="19">
        <f t="shared" si="0"/>
        <v>287.77936492779583</v>
      </c>
      <c r="L141" s="19">
        <f t="shared" si="0"/>
        <v>12.999578421014034</v>
      </c>
      <c r="M141" s="19">
        <f t="shared" si="0"/>
        <v>2419.6665838875556</v>
      </c>
      <c r="N141" s="19">
        <f t="shared" si="0"/>
        <v>269.48923760752155</v>
      </c>
      <c r="O141" s="19">
        <f t="shared" si="0"/>
        <v>1.9297337930306901</v>
      </c>
      <c r="P141" s="19">
        <f t="shared" si="0"/>
        <v>4.1697990804740925</v>
      </c>
      <c r="Q141" s="19">
        <f t="shared" si="0"/>
        <v>8.8849403866431196</v>
      </c>
      <c r="R141" s="19">
        <f>SUM(R14:R140)</f>
        <v>15.409703659445329</v>
      </c>
      <c r="S141" s="19">
        <f t="shared" si="0"/>
        <v>50.616925886901214</v>
      </c>
      <c r="T141" s="19">
        <f t="shared" si="0"/>
        <v>25.446525812962197</v>
      </c>
      <c r="U141" s="19">
        <f t="shared" si="0"/>
        <v>29.001159833258725</v>
      </c>
      <c r="V141" s="19">
        <f t="shared" si="0"/>
        <v>81.498685359670787</v>
      </c>
      <c r="W141" s="19">
        <f t="shared" si="0"/>
        <v>76.331741877563104</v>
      </c>
      <c r="X141" s="19">
        <f t="shared" si="0"/>
        <v>48.718154296146309</v>
      </c>
      <c r="Y141" s="19">
        <f t="shared" si="0"/>
        <v>51.972841427887253</v>
      </c>
      <c r="Z141" s="19">
        <f t="shared" si="0"/>
        <v>27.057932303675393</v>
      </c>
      <c r="AA141" s="19">
        <f t="shared" si="0"/>
        <v>24.85077523502488</v>
      </c>
      <c r="AB141" s="19">
        <f t="shared" si="0"/>
        <v>152.60014193514593</v>
      </c>
      <c r="AC141" s="19">
        <f t="shared" si="0"/>
        <v>313.1583171140133</v>
      </c>
      <c r="AD141" s="19">
        <f t="shared" si="0"/>
        <v>2.6617691971374788</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366.81619012441928</v>
      </c>
      <c r="F152" s="13">
        <f t="shared" ref="F152:AD152" si="1">SUM(F$141, F$151, IF(AND(ISNUMBER(SEARCH($B$4,"AT|BE|CH|GB|IE|LT|LU|NL")),SUM(F$143:F$149)&gt;0),SUM(F$143:F$149)-SUM(F$27:F$33),0))</f>
        <v>617.46610446153056</v>
      </c>
      <c r="G152" s="13">
        <f t="shared" si="1"/>
        <v>914.32324493009639</v>
      </c>
      <c r="H152" s="13">
        <f t="shared" si="1"/>
        <v>95.476234572865835</v>
      </c>
      <c r="I152" s="13">
        <f t="shared" si="1"/>
        <v>183.40157143158208</v>
      </c>
      <c r="J152" s="13">
        <f t="shared" si="1"/>
        <v>230.89668152365601</v>
      </c>
      <c r="K152" s="13">
        <f t="shared" si="1"/>
        <v>287.77936492779583</v>
      </c>
      <c r="L152" s="13">
        <f t="shared" si="1"/>
        <v>12.999578421014034</v>
      </c>
      <c r="M152" s="13">
        <f t="shared" si="1"/>
        <v>2419.6665838875556</v>
      </c>
      <c r="N152" s="13">
        <f t="shared" si="1"/>
        <v>269.48923760752155</v>
      </c>
      <c r="O152" s="13">
        <f t="shared" si="1"/>
        <v>1.9297337930306901</v>
      </c>
      <c r="P152" s="13">
        <f t="shared" si="1"/>
        <v>4.1697990804740925</v>
      </c>
      <c r="Q152" s="13">
        <f t="shared" si="1"/>
        <v>8.8849403866431196</v>
      </c>
      <c r="R152" s="13">
        <f t="shared" si="1"/>
        <v>15.409703659445329</v>
      </c>
      <c r="S152" s="13">
        <f t="shared" si="1"/>
        <v>50.616925886901214</v>
      </c>
      <c r="T152" s="13">
        <f t="shared" si="1"/>
        <v>25.446525812962197</v>
      </c>
      <c r="U152" s="13">
        <f t="shared" si="1"/>
        <v>29.001159833258725</v>
      </c>
      <c r="V152" s="13">
        <f t="shared" si="1"/>
        <v>81.498685359670787</v>
      </c>
      <c r="W152" s="13">
        <f t="shared" si="1"/>
        <v>76.331741877563104</v>
      </c>
      <c r="X152" s="13">
        <f t="shared" si="1"/>
        <v>48.718154296146309</v>
      </c>
      <c r="Y152" s="13">
        <f t="shared" si="1"/>
        <v>51.972841427887253</v>
      </c>
      <c r="Z152" s="13">
        <f t="shared" si="1"/>
        <v>27.057932303675393</v>
      </c>
      <c r="AA152" s="13">
        <f t="shared" si="1"/>
        <v>24.85077523502488</v>
      </c>
      <c r="AB152" s="13">
        <f t="shared" si="1"/>
        <v>152.60014193514593</v>
      </c>
      <c r="AC152" s="13">
        <f t="shared" si="1"/>
        <v>313.1583171140133</v>
      </c>
      <c r="AD152" s="13">
        <f t="shared" si="1"/>
        <v>2.6617691971374788</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366.81619012441928</v>
      </c>
      <c r="F154" s="13">
        <f>SUM(F$141, F$153, -1 * IF(OR($B$6=2005,$B$6&gt;=2020),SUM(F$99:F$122),0), IF(AND(ISNUMBER(SEARCH($B$4,"AT|BE|CH|GB|IE|LT|LU|NL")),SUM(F$143:F$149)&gt;0),SUM(F$143:F$149)-SUM(F$27:F$33),0))</f>
        <v>617.46610446153056</v>
      </c>
      <c r="G154" s="13">
        <f>SUM(G$141, G$153, IF(AND(ISNUMBER(SEARCH($B$4,"AT|BE|CH|GB|IE|LT|LU|NL")),SUM(G$143:G$149)&gt;0),SUM(G$143:G$149)-SUM(G$27:G$33),0))</f>
        <v>914.32324493009639</v>
      </c>
      <c r="H154" s="13">
        <f>SUM(H$141, H$153, IF(AND(ISNUMBER(SEARCH($B$4,"AT|BE|CH|GB|IE|LT|LU|NL")),SUM(H$143:H$149)&gt;0),SUM(H$143:H$149)-SUM(H$27:H$33),0))</f>
        <v>95.476234572865835</v>
      </c>
      <c r="I154" s="13">
        <f t="shared" ref="I154:AD154" si="2">SUM(I$141, I$153, IF(AND(ISNUMBER(SEARCH($B$4,"AT|BE|CH|GB|IE|LT|LU|NL")),SUM(I$143:I$149)&gt;0),SUM(I$143:I$149)-SUM(I$27:I$33),0))</f>
        <v>183.40157143158208</v>
      </c>
      <c r="J154" s="13">
        <f t="shared" si="2"/>
        <v>230.89668152365601</v>
      </c>
      <c r="K154" s="13">
        <f t="shared" si="2"/>
        <v>287.77936492779583</v>
      </c>
      <c r="L154" s="13">
        <f t="shared" si="2"/>
        <v>12.999578421014034</v>
      </c>
      <c r="M154" s="13">
        <f t="shared" si="2"/>
        <v>2419.6665838875556</v>
      </c>
      <c r="N154" s="13">
        <f t="shared" si="2"/>
        <v>269.48923760752155</v>
      </c>
      <c r="O154" s="13">
        <f t="shared" si="2"/>
        <v>1.9297337930306901</v>
      </c>
      <c r="P154" s="13">
        <f t="shared" si="2"/>
        <v>4.1697990804740925</v>
      </c>
      <c r="Q154" s="13">
        <f t="shared" si="2"/>
        <v>8.8849403866431196</v>
      </c>
      <c r="R154" s="13">
        <f t="shared" si="2"/>
        <v>15.409703659445329</v>
      </c>
      <c r="S154" s="13">
        <f t="shared" si="2"/>
        <v>50.616925886901214</v>
      </c>
      <c r="T154" s="13">
        <f t="shared" si="2"/>
        <v>25.446525812962197</v>
      </c>
      <c r="U154" s="13">
        <f t="shared" si="2"/>
        <v>29.001159833258725</v>
      </c>
      <c r="V154" s="13">
        <f t="shared" si="2"/>
        <v>81.498685359670787</v>
      </c>
      <c r="W154" s="13">
        <f t="shared" si="2"/>
        <v>76.331741877563104</v>
      </c>
      <c r="X154" s="13">
        <f t="shared" si="2"/>
        <v>48.718154296146309</v>
      </c>
      <c r="Y154" s="13">
        <f t="shared" si="2"/>
        <v>51.972841427887253</v>
      </c>
      <c r="Z154" s="13">
        <f t="shared" si="2"/>
        <v>27.057932303675393</v>
      </c>
      <c r="AA154" s="13">
        <f t="shared" si="2"/>
        <v>24.85077523502488</v>
      </c>
      <c r="AB154" s="13">
        <f t="shared" si="2"/>
        <v>152.60014193514593</v>
      </c>
      <c r="AC154" s="13">
        <f t="shared" si="2"/>
        <v>313.1583171140133</v>
      </c>
      <c r="AD154" s="13">
        <f t="shared" si="2"/>
        <v>2.6617691971374788</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1.1631335910988314</v>
      </c>
      <c r="F157" s="22">
        <v>0.11201748484376009</v>
      </c>
      <c r="G157" s="22">
        <v>9.5717857706727166E-2</v>
      </c>
      <c r="H157" s="22" t="s">
        <v>390</v>
      </c>
      <c r="I157" s="22">
        <v>2.0217258393224587E-2</v>
      </c>
      <c r="J157" s="22">
        <v>2.0217258393224587E-2</v>
      </c>
      <c r="K157" s="22">
        <v>2.0217258393224587E-2</v>
      </c>
      <c r="L157" s="22">
        <v>9.7042840287478015E-3</v>
      </c>
      <c r="M157" s="22">
        <v>4.4050214260155807</v>
      </c>
      <c r="N157" s="22">
        <v>10.592800977684512</v>
      </c>
      <c r="O157" s="22">
        <v>9.9894365139863118E-4</v>
      </c>
      <c r="P157" s="22">
        <v>6.1620668870732793E-4</v>
      </c>
      <c r="Q157" s="22">
        <v>1.2116899984563523E-5</v>
      </c>
      <c r="R157" s="22">
        <v>3.3679607210474068E-3</v>
      </c>
      <c r="S157" s="22">
        <v>2.4908157653038502E-3</v>
      </c>
      <c r="T157" s="22">
        <v>1.0179187624806427E-3</v>
      </c>
      <c r="U157" s="22">
        <v>1.1755941505750484E-5</v>
      </c>
      <c r="V157" s="22">
        <v>0.19957887854312817</v>
      </c>
      <c r="W157" s="22" t="s">
        <v>390</v>
      </c>
      <c r="X157" s="22">
        <v>5.8258796828906164E-4</v>
      </c>
      <c r="Y157" s="22">
        <v>3.426995280648546E-3</v>
      </c>
      <c r="Z157" s="22">
        <v>3.8097818252285027E-3</v>
      </c>
      <c r="AA157" s="22">
        <v>9.0381324391618841E-4</v>
      </c>
      <c r="AB157" s="22">
        <v>8.7231783180822982E-3</v>
      </c>
      <c r="AC157" s="22" t="s">
        <v>391</v>
      </c>
      <c r="AD157" s="22" t="s">
        <v>391</v>
      </c>
      <c r="AE157" s="59"/>
      <c r="AF157" s="22">
        <v>4993.6500970186798</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5.8911136057999414E-2</v>
      </c>
      <c r="F158" s="22">
        <v>3.3917187829027159E-3</v>
      </c>
      <c r="G158" s="22">
        <v>4.1785739759507556E-3</v>
      </c>
      <c r="H158" s="22" t="s">
        <v>390</v>
      </c>
      <c r="I158" s="22">
        <v>4.0584148571996869E-4</v>
      </c>
      <c r="J158" s="22">
        <v>4.0584148571996869E-4</v>
      </c>
      <c r="K158" s="22">
        <v>4.0584148571996869E-4</v>
      </c>
      <c r="L158" s="22">
        <v>6.08762228579953E-5</v>
      </c>
      <c r="M158" s="22">
        <v>2.1392879053539701E-2</v>
      </c>
      <c r="N158" s="22" t="s">
        <v>390</v>
      </c>
      <c r="O158" s="22">
        <v>4.3278084905184671E-5</v>
      </c>
      <c r="P158" s="22">
        <v>2.6364810344537786E-5</v>
      </c>
      <c r="Q158" s="22">
        <v>4.9744925178373188E-7</v>
      </c>
      <c r="R158" s="22">
        <v>1.4923477553511956E-4</v>
      </c>
      <c r="S158" s="22">
        <v>1.0545924137815114E-4</v>
      </c>
      <c r="T158" s="22">
        <v>4.3775534156968406E-5</v>
      </c>
      <c r="U158" s="22">
        <v>4.9744925178373188E-7</v>
      </c>
      <c r="V158" s="22">
        <v>8.6456679960012581E-3</v>
      </c>
      <c r="W158" s="22" t="s">
        <v>390</v>
      </c>
      <c r="X158" s="22">
        <v>2.5369911840970322E-5</v>
      </c>
      <c r="Y158" s="22">
        <v>1.5321436954938939E-4</v>
      </c>
      <c r="Z158" s="22">
        <v>1.7112254261360374E-4</v>
      </c>
      <c r="AA158" s="22">
        <v>3.929849089091482E-5</v>
      </c>
      <c r="AB158" s="22">
        <v>3.8900531489487829E-4</v>
      </c>
      <c r="AC158" s="22" t="s">
        <v>391</v>
      </c>
      <c r="AD158" s="22" t="s">
        <v>391</v>
      </c>
      <c r="AE158" s="59"/>
      <c r="AF158" s="22">
        <v>216.05713352722825</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0.36670000000000003</v>
      </c>
      <c r="F163" s="24">
        <v>0.96499999999999997</v>
      </c>
      <c r="G163" s="24">
        <v>7.3340000000000002E-2</v>
      </c>
      <c r="H163" s="24">
        <v>8.2990000000000008E-2</v>
      </c>
      <c r="I163" s="24" t="s">
        <v>390</v>
      </c>
      <c r="J163" s="24" t="s">
        <v>390</v>
      </c>
      <c r="K163" s="24" t="s">
        <v>390</v>
      </c>
      <c r="L163" s="24" t="s">
        <v>390</v>
      </c>
      <c r="M163" s="24">
        <v>10.422000000000001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1930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1997</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1997</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101.10510515796001</v>
      </c>
      <c r="F14" s="183">
        <v>7.1996689329999981</v>
      </c>
      <c r="G14" s="183">
        <v>466.30182418469138</v>
      </c>
      <c r="H14" s="183">
        <v>2.4572000000000005E-4</v>
      </c>
      <c r="I14" s="183">
        <v>12.187380273419645</v>
      </c>
      <c r="J14" s="183">
        <v>18.115532618719403</v>
      </c>
      <c r="K14" s="183">
        <v>21.405756867198967</v>
      </c>
      <c r="L14" s="183">
        <v>0.15987526193970933</v>
      </c>
      <c r="M14" s="183">
        <v>16.530054139727476</v>
      </c>
      <c r="N14" s="183">
        <v>2.8587262592500462</v>
      </c>
      <c r="O14" s="183">
        <v>0.24737044274927447</v>
      </c>
      <c r="P14" s="183">
        <v>1.4794828583519748</v>
      </c>
      <c r="Q14" s="183">
        <v>0.70271480843888445</v>
      </c>
      <c r="R14" s="183">
        <v>4.8852675343262133</v>
      </c>
      <c r="S14" s="183">
        <v>1.4068296833441396</v>
      </c>
      <c r="T14" s="183">
        <v>6.1708164072094522</v>
      </c>
      <c r="U14" s="183">
        <v>23.113024663121575</v>
      </c>
      <c r="V14" s="183">
        <v>7.8036576993248197</v>
      </c>
      <c r="W14" s="183">
        <v>3.4851663153295478</v>
      </c>
      <c r="X14" s="183">
        <v>2.562907582076349E-3</v>
      </c>
      <c r="Y14" s="183">
        <v>4.2831259196232643E-3</v>
      </c>
      <c r="Z14" s="183">
        <v>3.3563616710708807E-3</v>
      </c>
      <c r="AA14" s="183">
        <v>2.9363557613319197E-3</v>
      </c>
      <c r="AB14" s="183">
        <v>1.3138750934102416E-2</v>
      </c>
      <c r="AC14" s="183">
        <v>3.7363795183896835</v>
      </c>
      <c r="AD14" s="183">
        <v>0.64301570971315769</v>
      </c>
      <c r="AE14" s="184"/>
      <c r="AF14" s="183">
        <v>14370.384157305991</v>
      </c>
      <c r="AG14" s="183">
        <v>552504.06542748737</v>
      </c>
      <c r="AH14" s="183">
        <v>34050.426982593388</v>
      </c>
      <c r="AI14" s="183">
        <v>589</v>
      </c>
      <c r="AJ14" s="183">
        <v>2462.3472731592606</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0.14896999999999999</v>
      </c>
      <c r="F15" s="183">
        <v>6.4448879999999993E-3</v>
      </c>
      <c r="G15" s="183">
        <v>0.25357800000000003</v>
      </c>
      <c r="H15" s="183" t="s">
        <v>390</v>
      </c>
      <c r="I15" s="183">
        <v>9.6099999999999988E-3</v>
      </c>
      <c r="J15" s="183">
        <v>9.6099999999999988E-3</v>
      </c>
      <c r="K15" s="183">
        <v>9.6099999999999988E-3</v>
      </c>
      <c r="L15" s="183">
        <v>4.9250587044720202E-4</v>
      </c>
      <c r="M15" s="183">
        <v>2.665E-2</v>
      </c>
      <c r="N15" s="183">
        <v>1.2598511107935001E-2</v>
      </c>
      <c r="O15" s="183">
        <v>4.3946403855395005E-3</v>
      </c>
      <c r="P15" s="183">
        <v>1.3312801717360002E-3</v>
      </c>
      <c r="Q15" s="183">
        <v>6.2474166421730001E-3</v>
      </c>
      <c r="R15" s="183">
        <v>1.4840381807334799E-2</v>
      </c>
      <c r="S15" s="183">
        <v>1.5268368914789481E-2</v>
      </c>
      <c r="T15" s="183">
        <v>0.27143438888498722</v>
      </c>
      <c r="U15" s="183">
        <v>4.0128317329959995E-3</v>
      </c>
      <c r="V15" s="183">
        <v>0.20222128701834496</v>
      </c>
      <c r="W15" s="183">
        <v>5.5247135899999999E-3</v>
      </c>
      <c r="X15" s="183">
        <v>1.0065678239179001E-5</v>
      </c>
      <c r="Y15" s="183">
        <v>2.287464809701E-5</v>
      </c>
      <c r="Z15" s="183">
        <v>1.1877895180661001E-5</v>
      </c>
      <c r="AA15" s="183">
        <v>1.4396788555501E-5</v>
      </c>
      <c r="AB15" s="183">
        <v>5.9215010072350981E-5</v>
      </c>
      <c r="AC15" s="183">
        <v>1.8614525868400002E-5</v>
      </c>
      <c r="AD15" s="183">
        <v>3.3374906722134297E-3</v>
      </c>
      <c r="AE15" s="184"/>
      <c r="AF15" s="183">
        <v>997.3659899999999</v>
      </c>
      <c r="AG15" s="186" t="s">
        <v>391</v>
      </c>
      <c r="AH15" s="183">
        <v>10533.046720999999</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9.0057980000000004</v>
      </c>
      <c r="F16" s="183">
        <v>0.94042000199999987</v>
      </c>
      <c r="G16" s="183">
        <v>21.292003337000004</v>
      </c>
      <c r="H16" s="183">
        <v>0.16154000000000002</v>
      </c>
      <c r="I16" s="183">
        <v>1.722390181</v>
      </c>
      <c r="J16" s="183">
        <v>2.4635237819999993</v>
      </c>
      <c r="K16" s="183">
        <v>3.0912734639999995</v>
      </c>
      <c r="L16" s="183">
        <v>5.4707654991710455E-4</v>
      </c>
      <c r="M16" s="183">
        <v>6.7574935079999996</v>
      </c>
      <c r="N16" s="183">
        <v>8.9031966215654942E-2</v>
      </c>
      <c r="O16" s="183">
        <v>6.9356733283916384E-3</v>
      </c>
      <c r="P16" s="183">
        <v>6.6279529297253337E-2</v>
      </c>
      <c r="Q16" s="183">
        <v>1.8202560084219447E-2</v>
      </c>
      <c r="R16" s="183">
        <v>0.20388162908253424</v>
      </c>
      <c r="S16" s="183">
        <v>4.1917664145517106E-2</v>
      </c>
      <c r="T16" s="183">
        <v>8.1687041549492079E-2</v>
      </c>
      <c r="U16" s="183">
        <v>1.0103097680906516</v>
      </c>
      <c r="V16" s="183">
        <v>0.23629755105395953</v>
      </c>
      <c r="W16" s="183">
        <v>5.3582352836617407E-2</v>
      </c>
      <c r="X16" s="183">
        <v>5.0766352193167691E-2</v>
      </c>
      <c r="Y16" s="183">
        <v>3.7232026597515525E-3</v>
      </c>
      <c r="Z16" s="183">
        <v>3.3953549797515526E-3</v>
      </c>
      <c r="AA16" s="183">
        <v>3.3953549797515526E-3</v>
      </c>
      <c r="AB16" s="183">
        <v>6.1280264812422353E-2</v>
      </c>
      <c r="AC16" s="183">
        <v>0.15919350122927936</v>
      </c>
      <c r="AD16" s="183">
        <v>1.2312339106739512E-2</v>
      </c>
      <c r="AE16" s="184"/>
      <c r="AF16" s="183" t="s">
        <v>391</v>
      </c>
      <c r="AG16" s="186">
        <v>23753.554091600501</v>
      </c>
      <c r="AH16" s="183">
        <v>19531.69802</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11.618030060000002</v>
      </c>
      <c r="F17" s="183">
        <v>1.965563768</v>
      </c>
      <c r="G17" s="183">
        <v>26.291600265000003</v>
      </c>
      <c r="H17" s="183">
        <v>7.1931099999999991E-3</v>
      </c>
      <c r="I17" s="183">
        <v>5.8776719050000015</v>
      </c>
      <c r="J17" s="183">
        <v>8.837721247999994</v>
      </c>
      <c r="K17" s="183">
        <v>11.001464196999997</v>
      </c>
      <c r="L17" s="183">
        <v>2.3819971310643374E-2</v>
      </c>
      <c r="M17" s="183">
        <v>204.4501263949999</v>
      </c>
      <c r="N17" s="183">
        <v>39.062655741389023</v>
      </c>
      <c r="O17" s="183">
        <v>0.36802558737394914</v>
      </c>
      <c r="P17" s="183">
        <v>0.24136374993168308</v>
      </c>
      <c r="Q17" s="183">
        <v>0.11386256300757044</v>
      </c>
      <c r="R17" s="183">
        <v>1.0629375166893396</v>
      </c>
      <c r="S17" s="183">
        <v>4.9707446745131518</v>
      </c>
      <c r="T17" s="183">
        <v>0.33340786436681913</v>
      </c>
      <c r="U17" s="183">
        <v>0.75369855994558843</v>
      </c>
      <c r="V17" s="183">
        <v>17.074964910348648</v>
      </c>
      <c r="W17" s="183">
        <v>46.601435747008971</v>
      </c>
      <c r="X17" s="183">
        <v>1.4985750628939911E-2</v>
      </c>
      <c r="Y17" s="183">
        <v>0.15020638857325994</v>
      </c>
      <c r="Z17" s="183">
        <v>4.4407585917409828E-2</v>
      </c>
      <c r="AA17" s="183">
        <v>5.1050095691883852E-2</v>
      </c>
      <c r="AB17" s="183">
        <v>0.26064982081149352</v>
      </c>
      <c r="AC17" s="183">
        <v>0.36072802269961413</v>
      </c>
      <c r="AD17" s="183">
        <v>0.73318547169839032</v>
      </c>
      <c r="AE17" s="184"/>
      <c r="AF17" s="183">
        <v>1835.2222789999998</v>
      </c>
      <c r="AG17" s="186">
        <v>64233.614141901984</v>
      </c>
      <c r="AH17" s="183">
        <v>61473.736271166657</v>
      </c>
      <c r="AI17" s="186" t="s">
        <v>391</v>
      </c>
      <c r="AJ17" s="186" t="s">
        <v>391</v>
      </c>
      <c r="AK17" s="185" t="s">
        <v>391</v>
      </c>
      <c r="AL17" s="160" t="s">
        <v>49</v>
      </c>
    </row>
    <row r="18" spans="1:39" s="2" customFormat="1" ht="24.75" customHeight="1" thickBot="1" x14ac:dyDescent="0.3">
      <c r="A18" s="120" t="s">
        <v>53</v>
      </c>
      <c r="B18" s="120" t="s">
        <v>60</v>
      </c>
      <c r="C18" s="121" t="s">
        <v>61</v>
      </c>
      <c r="D18" s="181"/>
      <c r="E18" s="182">
        <v>0.14769197999999997</v>
      </c>
      <c r="F18" s="182">
        <v>2.3147788000000006E-2</v>
      </c>
      <c r="G18" s="182">
        <v>0.28820324300000005</v>
      </c>
      <c r="H18" s="182" t="s">
        <v>391</v>
      </c>
      <c r="I18" s="182">
        <v>2.6449502999999999E-2</v>
      </c>
      <c r="J18" s="182">
        <v>3.7173416000000001E-2</v>
      </c>
      <c r="K18" s="182">
        <v>4.9245939999999995E-2</v>
      </c>
      <c r="L18" s="182">
        <v>9.7943929469798056E-4</v>
      </c>
      <c r="M18" s="182">
        <v>0.16959930000000001</v>
      </c>
      <c r="N18" s="182">
        <v>1.5062741375099994E-3</v>
      </c>
      <c r="O18" s="182">
        <v>1.5731247283000006E-4</v>
      </c>
      <c r="P18" s="182">
        <v>3.8019983603000007E-4</v>
      </c>
      <c r="Q18" s="182">
        <v>1.1492694477599999E-3</v>
      </c>
      <c r="R18" s="182">
        <v>1.4346019722040002E-3</v>
      </c>
      <c r="S18" s="182">
        <v>1.0686980511504002E-3</v>
      </c>
      <c r="T18" s="182">
        <v>2.2413911374254001E-2</v>
      </c>
      <c r="U18" s="182">
        <v>4.6448832852800008E-3</v>
      </c>
      <c r="V18" s="182">
        <v>8.1994008455000059E-3</v>
      </c>
      <c r="W18" s="182">
        <v>1.61610941601E-3</v>
      </c>
      <c r="X18" s="182">
        <v>3.7546645551499999E-6</v>
      </c>
      <c r="Y18" s="182">
        <v>6.7941873955000004E-6</v>
      </c>
      <c r="Z18" s="182">
        <v>5.7282864274800007E-6</v>
      </c>
      <c r="AA18" s="182">
        <v>5.0021458061800016E-6</v>
      </c>
      <c r="AB18" s="183">
        <v>2.1279284184310006E-5</v>
      </c>
      <c r="AC18" s="182">
        <v>7.3696943683200023E-4</v>
      </c>
      <c r="AD18" s="182">
        <v>3.9077437154265004E-4</v>
      </c>
      <c r="AE18" s="184"/>
      <c r="AF18" s="186">
        <v>100.3262</v>
      </c>
      <c r="AG18" s="186">
        <v>185.78219300000001</v>
      </c>
      <c r="AH18" s="186">
        <v>2208.8885799999994</v>
      </c>
      <c r="AI18" s="186" t="s">
        <v>391</v>
      </c>
      <c r="AJ18" s="186" t="s">
        <v>391</v>
      </c>
      <c r="AK18" s="185" t="s">
        <v>391</v>
      </c>
      <c r="AL18" s="160" t="s">
        <v>49</v>
      </c>
    </row>
    <row r="19" spans="1:39" s="2" customFormat="1" ht="24.75" customHeight="1" thickBot="1" x14ac:dyDescent="0.3">
      <c r="A19" s="120" t="s">
        <v>53</v>
      </c>
      <c r="B19" s="120" t="s">
        <v>62</v>
      </c>
      <c r="C19" s="121" t="s">
        <v>63</v>
      </c>
      <c r="D19" s="181"/>
      <c r="E19" s="182">
        <v>11.577283809999992</v>
      </c>
      <c r="F19" s="183">
        <v>0.6272050379999996</v>
      </c>
      <c r="G19" s="183">
        <v>53.338831342999953</v>
      </c>
      <c r="H19" s="183">
        <v>6.9655400000000001E-3</v>
      </c>
      <c r="I19" s="183">
        <v>7.4676984950000023</v>
      </c>
      <c r="J19" s="183">
        <v>11.206289350000008</v>
      </c>
      <c r="K19" s="183">
        <v>13.267937659999999</v>
      </c>
      <c r="L19" s="183">
        <v>5.6381665513755765E-2</v>
      </c>
      <c r="M19" s="183">
        <v>1.6018292199999993</v>
      </c>
      <c r="N19" s="183">
        <v>0.13051712597040799</v>
      </c>
      <c r="O19" s="183">
        <v>1.9189603871983332E-2</v>
      </c>
      <c r="P19" s="183">
        <v>9.4153101264860831E-2</v>
      </c>
      <c r="Q19" s="183">
        <v>8.1656133207094278E-2</v>
      </c>
      <c r="R19" s="183">
        <v>0.3979623347769804</v>
      </c>
      <c r="S19" s="183">
        <v>0.12924111175017144</v>
      </c>
      <c r="T19" s="183">
        <v>3.2041074623773458</v>
      </c>
      <c r="U19" s="183">
        <v>1.8466740390409833</v>
      </c>
      <c r="V19" s="183">
        <v>1.3795239983284633</v>
      </c>
      <c r="W19" s="183">
        <v>0.28300516021056882</v>
      </c>
      <c r="X19" s="183">
        <v>1.5264348480062897E-4</v>
      </c>
      <c r="Y19" s="183">
        <v>3.1023376717496687E-4</v>
      </c>
      <c r="Z19" s="183">
        <v>1.82395233295268E-4</v>
      </c>
      <c r="AA19" s="183">
        <v>1.9763166861969965E-4</v>
      </c>
      <c r="AB19" s="183">
        <v>8.4290415389056338E-4</v>
      </c>
      <c r="AC19" s="183">
        <v>0.28417813310674256</v>
      </c>
      <c r="AD19" s="183">
        <v>7.7613924423875186E-2</v>
      </c>
      <c r="AE19" s="184"/>
      <c r="AF19" s="183">
        <v>11332.064855000001</v>
      </c>
      <c r="AG19" s="186">
        <v>42435.69763970394</v>
      </c>
      <c r="AH19" s="183">
        <v>30527.877156933992</v>
      </c>
      <c r="AI19" s="183">
        <v>35.179919999999996</v>
      </c>
      <c r="AJ19" s="186" t="s">
        <v>391</v>
      </c>
      <c r="AK19" s="185" t="s">
        <v>391</v>
      </c>
      <c r="AL19" s="160" t="s">
        <v>49</v>
      </c>
    </row>
    <row r="20" spans="1:39" s="2" customFormat="1" ht="24.75" customHeight="1" thickBot="1" x14ac:dyDescent="0.3">
      <c r="A20" s="120" t="s">
        <v>53</v>
      </c>
      <c r="B20" s="120" t="s">
        <v>64</v>
      </c>
      <c r="C20" s="121" t="s">
        <v>65</v>
      </c>
      <c r="D20" s="181"/>
      <c r="E20" s="182">
        <v>2.339311990000001</v>
      </c>
      <c r="F20" s="183">
        <v>0.13440965799999968</v>
      </c>
      <c r="G20" s="183">
        <v>9.6588347814000191</v>
      </c>
      <c r="H20" s="183">
        <v>2.2714441069438436E-5</v>
      </c>
      <c r="I20" s="183">
        <v>0.39250861099999945</v>
      </c>
      <c r="J20" s="183">
        <v>0.63233034199999838</v>
      </c>
      <c r="K20" s="183">
        <v>0.9027512999999987</v>
      </c>
      <c r="L20" s="183">
        <v>2.3642755540279038E-2</v>
      </c>
      <c r="M20" s="183">
        <v>0.94859147999999949</v>
      </c>
      <c r="N20" s="183">
        <v>5.2011568659695889E-2</v>
      </c>
      <c r="O20" s="183">
        <v>5.7211616223421689E-3</v>
      </c>
      <c r="P20" s="183">
        <v>1.9950339300557347E-2</v>
      </c>
      <c r="Q20" s="183">
        <v>3.0492302380403759E-2</v>
      </c>
      <c r="R20" s="183">
        <v>7.1336950677974492E-2</v>
      </c>
      <c r="S20" s="183">
        <v>4.4489995591802403E-2</v>
      </c>
      <c r="T20" s="183">
        <v>0.60060152852705928</v>
      </c>
      <c r="U20" s="183">
        <v>0.28402670683198172</v>
      </c>
      <c r="V20" s="183">
        <v>0.26955812478384378</v>
      </c>
      <c r="W20" s="183">
        <v>3.6017970079735957E-2</v>
      </c>
      <c r="X20" s="183">
        <v>1.3882518249360752E-4</v>
      </c>
      <c r="Y20" s="183">
        <v>2.6906919560884697E-4</v>
      </c>
      <c r="Z20" s="183">
        <v>2.035926258640148E-4</v>
      </c>
      <c r="AA20" s="183">
        <v>1.6447033035356214E-4</v>
      </c>
      <c r="AB20" s="183">
        <v>7.759573343200317E-4</v>
      </c>
      <c r="AC20" s="183">
        <v>4.9886858119132897E-2</v>
      </c>
      <c r="AD20" s="183">
        <v>1.3523108738697292E-2</v>
      </c>
      <c r="AE20" s="184"/>
      <c r="AF20" s="183">
        <v>2792.9510048760321</v>
      </c>
      <c r="AG20" s="186">
        <v>7113.4014886671748</v>
      </c>
      <c r="AH20" s="183">
        <v>5800.4148900000027</v>
      </c>
      <c r="AI20" s="183">
        <v>9428.2781193270275</v>
      </c>
      <c r="AJ20" s="186" t="s">
        <v>391</v>
      </c>
      <c r="AK20" s="185" t="s">
        <v>391</v>
      </c>
      <c r="AL20" s="160" t="s">
        <v>49</v>
      </c>
    </row>
    <row r="21" spans="1:39" s="2" customFormat="1" ht="24.75" customHeight="1" thickBot="1" x14ac:dyDescent="0.3">
      <c r="A21" s="120" t="s">
        <v>53</v>
      </c>
      <c r="B21" s="120" t="s">
        <v>66</v>
      </c>
      <c r="C21" s="121" t="s">
        <v>67</v>
      </c>
      <c r="D21" s="181"/>
      <c r="E21" s="182">
        <v>2.5504853900000062</v>
      </c>
      <c r="F21" s="183">
        <v>0.36578690799999869</v>
      </c>
      <c r="G21" s="183">
        <v>8.3603585170000638</v>
      </c>
      <c r="H21" s="183">
        <v>4.7116847999999998E-4</v>
      </c>
      <c r="I21" s="183">
        <v>0.44347382399999746</v>
      </c>
      <c r="J21" s="183">
        <v>0.7751319119999952</v>
      </c>
      <c r="K21" s="183">
        <v>1.5686765999999994</v>
      </c>
      <c r="L21" s="183">
        <v>2.8630504685789159E-2</v>
      </c>
      <c r="M21" s="183">
        <v>1.8707181179999954</v>
      </c>
      <c r="N21" s="183">
        <v>0.12887997193363362</v>
      </c>
      <c r="O21" s="183">
        <v>1.0755676326797874E-2</v>
      </c>
      <c r="P21" s="183">
        <v>1.761503700581998E-2</v>
      </c>
      <c r="Q21" s="183">
        <v>0.11632396321049872</v>
      </c>
      <c r="R21" s="183">
        <v>0.10846108757391987</v>
      </c>
      <c r="S21" s="183">
        <v>0.14239134280718083</v>
      </c>
      <c r="T21" s="183">
        <v>1.4579076149369423</v>
      </c>
      <c r="U21" s="183">
        <v>0.20460731547295941</v>
      </c>
      <c r="V21" s="183">
        <v>0.58120941759818645</v>
      </c>
      <c r="W21" s="183">
        <v>5.8892908242354686E-2</v>
      </c>
      <c r="X21" s="183">
        <v>6.9659803137092819E-4</v>
      </c>
      <c r="Y21" s="183">
        <v>1.1629216221970497E-3</v>
      </c>
      <c r="Z21" s="183">
        <v>8.9161410250873175E-4</v>
      </c>
      <c r="AA21" s="183">
        <v>7.127945209265199E-4</v>
      </c>
      <c r="AB21" s="183">
        <v>3.4639282770032261E-3</v>
      </c>
      <c r="AC21" s="183">
        <v>4.290943786180916E-2</v>
      </c>
      <c r="AD21" s="183">
        <v>2.9257177015072498E-2</v>
      </c>
      <c r="AE21" s="184"/>
      <c r="AF21" s="183">
        <v>5093.0357528735103</v>
      </c>
      <c r="AG21" s="183">
        <v>6505.5122498350192</v>
      </c>
      <c r="AH21" s="183">
        <v>15031.794458999992</v>
      </c>
      <c r="AI21" s="183">
        <v>58.896059999999999</v>
      </c>
      <c r="AJ21" s="186" t="s">
        <v>391</v>
      </c>
      <c r="AK21" s="185" t="s">
        <v>391</v>
      </c>
      <c r="AL21" s="160" t="s">
        <v>49</v>
      </c>
    </row>
    <row r="22" spans="1:39" s="2" customFormat="1" ht="24.75" customHeight="1" thickBot="1" x14ac:dyDescent="0.3">
      <c r="A22" s="120" t="s">
        <v>53</v>
      </c>
      <c r="B22" s="123" t="s">
        <v>68</v>
      </c>
      <c r="C22" s="121" t="s">
        <v>69</v>
      </c>
      <c r="D22" s="181"/>
      <c r="E22" s="182">
        <v>15.785283357999997</v>
      </c>
      <c r="F22" s="183">
        <v>0.59208640199999829</v>
      </c>
      <c r="G22" s="183">
        <v>7.3200048430000404</v>
      </c>
      <c r="H22" s="183">
        <v>1.1775000000000001E-2</v>
      </c>
      <c r="I22" s="183">
        <v>1.2834603629999939</v>
      </c>
      <c r="J22" s="183">
        <v>2.1976244059999939</v>
      </c>
      <c r="K22" s="183">
        <v>3.6835278779999876</v>
      </c>
      <c r="L22" s="183">
        <v>3.7470461018998882E-2</v>
      </c>
      <c r="M22" s="183">
        <v>9.7642286400000078</v>
      </c>
      <c r="N22" s="183">
        <v>0.32755604613767036</v>
      </c>
      <c r="O22" s="183">
        <v>5.559639502192755E-2</v>
      </c>
      <c r="P22" s="183">
        <v>0.17382538861113295</v>
      </c>
      <c r="Q22" s="183">
        <v>0.1643920667006924</v>
      </c>
      <c r="R22" s="183">
        <v>0.12710123668415904</v>
      </c>
      <c r="S22" s="183">
        <v>0.37881856994644991</v>
      </c>
      <c r="T22" s="183">
        <v>0.81134625254721626</v>
      </c>
      <c r="U22" s="183">
        <v>0.15500129939670815</v>
      </c>
      <c r="V22" s="183">
        <v>1.8115608962508851</v>
      </c>
      <c r="W22" s="183">
        <v>0.64964844931295906</v>
      </c>
      <c r="X22" s="183">
        <v>2.4517948669128846E-3</v>
      </c>
      <c r="Y22" s="183">
        <v>3.9417842263444703E-3</v>
      </c>
      <c r="Z22" s="183">
        <v>1.8621901750937094E-3</v>
      </c>
      <c r="AA22" s="183">
        <v>1.4697046980864316E-3</v>
      </c>
      <c r="AB22" s="183">
        <v>9.7254739664375187E-3</v>
      </c>
      <c r="AC22" s="183">
        <v>4.0936135000544931E-2</v>
      </c>
      <c r="AD22" s="183">
        <v>3.239343903753035E-2</v>
      </c>
      <c r="AE22" s="184"/>
      <c r="AF22" s="183">
        <v>10921.974883832319</v>
      </c>
      <c r="AG22" s="183">
        <v>10891.210665665934</v>
      </c>
      <c r="AH22" s="183">
        <v>31970.736629999959</v>
      </c>
      <c r="AI22" s="183">
        <v>274.83274000000006</v>
      </c>
      <c r="AJ22" s="183" t="s">
        <v>391</v>
      </c>
      <c r="AK22" s="185" t="s">
        <v>391</v>
      </c>
      <c r="AL22" s="160" t="s">
        <v>49</v>
      </c>
    </row>
    <row r="23" spans="1:39" s="2" customFormat="1" ht="24.75" customHeight="1" thickBot="1" x14ac:dyDescent="0.3">
      <c r="A23" s="120" t="s">
        <v>70</v>
      </c>
      <c r="B23" s="123" t="s">
        <v>393</v>
      </c>
      <c r="C23" s="121" t="s">
        <v>394</v>
      </c>
      <c r="E23" s="183">
        <v>1.9879893333333334</v>
      </c>
      <c r="F23" s="183">
        <v>0.29269866666666677</v>
      </c>
      <c r="G23" s="183">
        <v>4.8000000000000001E-2</v>
      </c>
      <c r="H23" s="183">
        <v>3.7333333333333343E-4</v>
      </c>
      <c r="I23" s="183">
        <v>0.18192000000000005</v>
      </c>
      <c r="J23" s="183">
        <v>0.18192000000000005</v>
      </c>
      <c r="K23" s="183">
        <v>0.18192000000000005</v>
      </c>
      <c r="L23" s="183">
        <v>9.9973333333333317E-2</v>
      </c>
      <c r="M23" s="183">
        <v>0.80845866666666644</v>
      </c>
      <c r="N23" s="183">
        <v>1.8E-5</v>
      </c>
      <c r="O23" s="183">
        <v>4.8000000000000001E-4</v>
      </c>
      <c r="P23" s="183">
        <v>2.544E-4</v>
      </c>
      <c r="Q23" s="183">
        <v>4.8000000000000006E-6</v>
      </c>
      <c r="R23" s="183">
        <v>2.3999999999999998E-3</v>
      </c>
      <c r="S23" s="183">
        <v>8.1600000000000006E-2</v>
      </c>
      <c r="T23" s="183">
        <v>3.3600000000000001E-3</v>
      </c>
      <c r="U23" s="183">
        <v>4.8000000000000001E-4</v>
      </c>
      <c r="V23" s="183">
        <v>4.8000000000000001E-2</v>
      </c>
      <c r="W23" s="183" t="s">
        <v>390</v>
      </c>
      <c r="X23" s="183">
        <v>1.4400000000000001E-3</v>
      </c>
      <c r="Y23" s="183">
        <v>2.3999999999999998E-3</v>
      </c>
      <c r="Z23" s="183">
        <v>1.6511999999999998E-3</v>
      </c>
      <c r="AA23" s="183">
        <v>1.0176E-3</v>
      </c>
      <c r="AB23" s="183">
        <v>6.5088000000000003E-3</v>
      </c>
      <c r="AC23" s="183" t="s">
        <v>391</v>
      </c>
      <c r="AD23" s="183" t="s">
        <v>391</v>
      </c>
      <c r="AE23" s="184"/>
      <c r="AF23" s="183">
        <v>2042.4960000000001</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6.9208042759999993</v>
      </c>
      <c r="F24" s="182">
        <v>1.9610456020000009</v>
      </c>
      <c r="G24" s="182">
        <v>18.476645302000133</v>
      </c>
      <c r="H24" s="183">
        <v>3.7450930000000007E-2</v>
      </c>
      <c r="I24" s="182">
        <v>3.3338635650000583</v>
      </c>
      <c r="J24" s="182">
        <v>5.0283092270000926</v>
      </c>
      <c r="K24" s="182">
        <v>8.2062899430000957</v>
      </c>
      <c r="L24" s="182">
        <v>0.19629283791093827</v>
      </c>
      <c r="M24" s="182">
        <v>9.468291525000005</v>
      </c>
      <c r="N24" s="182">
        <v>0.4502606213097865</v>
      </c>
      <c r="O24" s="182">
        <v>4.2673258767337352E-2</v>
      </c>
      <c r="P24" s="182">
        <v>4.6337154852756378E-2</v>
      </c>
      <c r="Q24" s="182">
        <v>0.36567108700218148</v>
      </c>
      <c r="R24" s="182">
        <v>0.35725304871552777</v>
      </c>
      <c r="S24" s="182">
        <v>0.42744700584051315</v>
      </c>
      <c r="T24" s="182">
        <v>1.8371719999057012</v>
      </c>
      <c r="U24" s="182">
        <v>0.50675035155115633</v>
      </c>
      <c r="V24" s="182">
        <v>1.708330397116363</v>
      </c>
      <c r="W24" s="182">
        <v>0.31962749718473865</v>
      </c>
      <c r="X24" s="182">
        <v>1.9190224207530682E-2</v>
      </c>
      <c r="Y24" s="182">
        <v>3.0875766342183322E-2</v>
      </c>
      <c r="Z24" s="182">
        <v>1.1562405024223886E-2</v>
      </c>
      <c r="AA24" s="182">
        <v>9.1753711521405882E-3</v>
      </c>
      <c r="AB24" s="183">
        <v>7.080376672607859E-2</v>
      </c>
      <c r="AC24" s="182">
        <v>0.12872848108171564</v>
      </c>
      <c r="AD24" s="182">
        <v>5.9674265498262262E-2</v>
      </c>
      <c r="AE24" s="184"/>
      <c r="AF24" s="183">
        <v>5245.1698756150381</v>
      </c>
      <c r="AG24" s="186">
        <v>17454.369840714477</v>
      </c>
      <c r="AH24" s="183">
        <v>25596.052842999961</v>
      </c>
      <c r="AI24" s="183">
        <v>3059.2806992500009</v>
      </c>
      <c r="AJ24" s="186" t="s">
        <v>391</v>
      </c>
      <c r="AK24" s="185" t="s">
        <v>391</v>
      </c>
      <c r="AL24" s="160" t="s">
        <v>49</v>
      </c>
    </row>
    <row r="25" spans="1:39" s="2" customFormat="1" ht="24.75" customHeight="1" thickBot="1" x14ac:dyDescent="0.3">
      <c r="A25" s="120" t="s">
        <v>73</v>
      </c>
      <c r="B25" s="123" t="s">
        <v>74</v>
      </c>
      <c r="C25" s="125" t="s">
        <v>75</v>
      </c>
      <c r="D25" s="181"/>
      <c r="E25" s="182">
        <v>0.19706696498827272</v>
      </c>
      <c r="F25" s="182">
        <v>3.1090742407799368E-2</v>
      </c>
      <c r="G25" s="182">
        <v>1.4866124095594367E-2</v>
      </c>
      <c r="H25" s="182" t="s">
        <v>390</v>
      </c>
      <c r="I25" s="182">
        <v>1.9995249731950761E-3</v>
      </c>
      <c r="J25" s="182">
        <v>1.9995249731950761E-3</v>
      </c>
      <c r="K25" s="182">
        <v>1.9995249731950761E-3</v>
      </c>
      <c r="L25" s="182">
        <v>9.5977198713363644E-4</v>
      </c>
      <c r="M25" s="182">
        <v>0.36610576243537479</v>
      </c>
      <c r="N25" s="182">
        <v>0.57286237624814706</v>
      </c>
      <c r="O25" s="182">
        <v>1.5438051797273488E-4</v>
      </c>
      <c r="P25" s="182">
        <v>9.4461876504022061E-5</v>
      </c>
      <c r="Q25" s="182">
        <v>1.8088183257877845E-6</v>
      </c>
      <c r="R25" s="182">
        <v>5.2820013489716054E-4</v>
      </c>
      <c r="S25" s="182">
        <v>3.7925300077881871E-4</v>
      </c>
      <c r="T25" s="182">
        <v>1.565602307497988E-4</v>
      </c>
      <c r="U25" s="182">
        <v>1.789297565194305E-6</v>
      </c>
      <c r="V25" s="182">
        <v>3.0841684096484634E-2</v>
      </c>
      <c r="W25" s="182" t="s">
        <v>390</v>
      </c>
      <c r="X25" s="182">
        <v>9.0336700077016009E-5</v>
      </c>
      <c r="Y25" s="182">
        <v>5.4062100164114742E-4</v>
      </c>
      <c r="Z25" s="182">
        <v>6.0284938880167263E-4</v>
      </c>
      <c r="AA25" s="182">
        <v>1.4000757516940003E-4</v>
      </c>
      <c r="AB25" s="183">
        <v>1.3738146656892361E-3</v>
      </c>
      <c r="AC25" s="183" t="s">
        <v>391</v>
      </c>
      <c r="AD25" s="183" t="s">
        <v>391</v>
      </c>
      <c r="AE25" s="184"/>
      <c r="AF25" s="183">
        <v>775.02871841270212</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0.12363780290439365</v>
      </c>
      <c r="F26" s="183">
        <v>3.4001841889558335E-2</v>
      </c>
      <c r="G26" s="183">
        <v>8.9932530729892705E-3</v>
      </c>
      <c r="H26" s="183" t="s">
        <v>390</v>
      </c>
      <c r="I26" s="183">
        <v>8.8652493864097091E-4</v>
      </c>
      <c r="J26" s="183">
        <v>8.8652493864097091E-4</v>
      </c>
      <c r="K26" s="183">
        <v>8.8652493864097091E-4</v>
      </c>
      <c r="L26" s="183">
        <v>1.3297874079614563E-4</v>
      </c>
      <c r="M26" s="183">
        <v>8.9732886910500659E-2</v>
      </c>
      <c r="N26" s="183" t="s">
        <v>390</v>
      </c>
      <c r="O26" s="183">
        <v>9.3144408358309571E-5</v>
      </c>
      <c r="P26" s="183">
        <v>5.6743145321728821E-5</v>
      </c>
      <c r="Q26" s="183">
        <v>1.0706253834288458E-6</v>
      </c>
      <c r="R26" s="183">
        <v>3.2118761502865372E-4</v>
      </c>
      <c r="S26" s="183">
        <v>2.2697258128691528E-4</v>
      </c>
      <c r="T26" s="183">
        <v>9.4215033741738439E-5</v>
      </c>
      <c r="U26" s="183">
        <v>1.0706253834288458E-6</v>
      </c>
      <c r="V26" s="183">
        <v>1.8607469163993338E-2</v>
      </c>
      <c r="W26" s="183" t="s">
        <v>390</v>
      </c>
      <c r="X26" s="183">
        <v>5.4601894554871131E-5</v>
      </c>
      <c r="Y26" s="183">
        <v>3.2975261809608451E-4</v>
      </c>
      <c r="Z26" s="183">
        <v>3.6829513189952292E-4</v>
      </c>
      <c r="AA26" s="183">
        <v>8.4579405290878811E-5</v>
      </c>
      <c r="AB26" s="183">
        <v>8.3722904984135727E-4</v>
      </c>
      <c r="AC26" s="183" t="s">
        <v>391</v>
      </c>
      <c r="AD26" s="183" t="s">
        <v>391</v>
      </c>
      <c r="AE26" s="184"/>
      <c r="AF26" s="183">
        <v>461.61084031918114</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40.118917269053235</v>
      </c>
      <c r="F27" s="183">
        <v>42.050848322637194</v>
      </c>
      <c r="G27" s="183">
        <v>1.9609847682426285</v>
      </c>
      <c r="H27" s="183">
        <v>0.89810253961413167</v>
      </c>
      <c r="I27" s="183">
        <v>0.85541882479600495</v>
      </c>
      <c r="J27" s="183">
        <v>0.85541882479600495</v>
      </c>
      <c r="K27" s="183">
        <v>0.85541882479600495</v>
      </c>
      <c r="L27" s="183">
        <v>0.38638169433814717</v>
      </c>
      <c r="M27" s="183">
        <v>422.90060726195043</v>
      </c>
      <c r="N27" s="183">
        <v>167.59408134917751</v>
      </c>
      <c r="O27" s="183">
        <v>3.4952410809817075E-4</v>
      </c>
      <c r="P27" s="183">
        <v>1.6100313210049046E-2</v>
      </c>
      <c r="Q27" s="183">
        <v>5.3145427820948518E-4</v>
      </c>
      <c r="R27" s="183">
        <v>1.299557755432983E-2</v>
      </c>
      <c r="S27" s="183">
        <v>9.1760576715967518E-3</v>
      </c>
      <c r="T27" s="183">
        <v>3.9120055021955287E-3</v>
      </c>
      <c r="U27" s="183">
        <v>3.638603402226288E-4</v>
      </c>
      <c r="V27" s="183">
        <v>6.0467043100467521E-2</v>
      </c>
      <c r="W27" s="183">
        <v>1.0543255</v>
      </c>
      <c r="X27" s="183">
        <v>1.9513957734800001E-2</v>
      </c>
      <c r="Y27" s="183">
        <v>2.7058818974000001E-2</v>
      </c>
      <c r="Z27" s="183">
        <v>1.50594275784E-2</v>
      </c>
      <c r="AA27" s="183">
        <v>2.8080842499500002E-2</v>
      </c>
      <c r="AB27" s="183">
        <v>8.9713046786700001E-2</v>
      </c>
      <c r="AC27" s="183">
        <v>1.0543257000000001E-3</v>
      </c>
      <c r="AD27" s="183">
        <v>2.1461129999999999E-4</v>
      </c>
      <c r="AE27" s="184"/>
      <c r="AF27" s="183">
        <v>85576.711499704295</v>
      </c>
      <c r="AG27" s="186" t="s">
        <v>391</v>
      </c>
      <c r="AH27" s="183" t="s">
        <v>391</v>
      </c>
      <c r="AI27" s="183">
        <v>295.81661224419997</v>
      </c>
      <c r="AJ27" s="186" t="s">
        <v>391</v>
      </c>
      <c r="AK27" s="185" t="s">
        <v>391</v>
      </c>
      <c r="AL27" s="160" t="s">
        <v>49</v>
      </c>
    </row>
    <row r="28" spans="1:39" s="2" customFormat="1" ht="24.75" customHeight="1" thickBot="1" x14ac:dyDescent="0.3">
      <c r="A28" s="120" t="s">
        <v>78</v>
      </c>
      <c r="B28" s="120" t="s">
        <v>81</v>
      </c>
      <c r="C28" s="121" t="s">
        <v>82</v>
      </c>
      <c r="D28" s="181"/>
      <c r="E28" s="182">
        <v>3.6265016473996288</v>
      </c>
      <c r="F28" s="183">
        <v>0.90592447334487891</v>
      </c>
      <c r="G28" s="183">
        <v>0.23315294329703684</v>
      </c>
      <c r="H28" s="183">
        <v>4.0900759161388488E-2</v>
      </c>
      <c r="I28" s="183">
        <v>0.42937046361258846</v>
      </c>
      <c r="J28" s="183">
        <v>0.42937046361258846</v>
      </c>
      <c r="K28" s="183">
        <v>0.42937046361258846</v>
      </c>
      <c r="L28" s="183">
        <v>0.22116121351095933</v>
      </c>
      <c r="M28" s="183">
        <v>8.4559650487310325</v>
      </c>
      <c r="N28" s="183">
        <v>6.6658168317140127</v>
      </c>
      <c r="O28" s="183">
        <v>2.185479569915168E-5</v>
      </c>
      <c r="P28" s="183">
        <v>1.4833918943114542E-3</v>
      </c>
      <c r="Q28" s="183">
        <v>3.7043859799914355E-5</v>
      </c>
      <c r="R28" s="183">
        <v>1.8689076161020359E-3</v>
      </c>
      <c r="S28" s="183">
        <v>1.2716178271981063E-3</v>
      </c>
      <c r="T28" s="183">
        <v>1.8740515677244157E-4</v>
      </c>
      <c r="U28" s="183">
        <v>3.0378128201525381E-5</v>
      </c>
      <c r="V28" s="183">
        <v>5.2680911283229E-3</v>
      </c>
      <c r="W28" s="183">
        <v>0.1258396</v>
      </c>
      <c r="X28" s="183">
        <v>4.0590320703999998E-3</v>
      </c>
      <c r="Y28" s="183">
        <v>4.6815221152000002E-3</v>
      </c>
      <c r="Z28" s="183">
        <v>3.5102416430000003E-3</v>
      </c>
      <c r="AA28" s="183">
        <v>4.0549108589999997E-3</v>
      </c>
      <c r="AB28" s="183">
        <v>1.6305706687600001E-2</v>
      </c>
      <c r="AC28" s="183">
        <v>1.2583930000000001E-4</v>
      </c>
      <c r="AD28" s="183">
        <v>4.35153E-5</v>
      </c>
      <c r="AE28" s="184"/>
      <c r="AF28" s="183">
        <v>9936.5276704450007</v>
      </c>
      <c r="AG28" s="186" t="s">
        <v>391</v>
      </c>
      <c r="AH28" s="183" t="s">
        <v>391</v>
      </c>
      <c r="AI28" s="183">
        <v>175.87210670120001</v>
      </c>
      <c r="AJ28" s="186" t="s">
        <v>391</v>
      </c>
      <c r="AK28" s="185" t="s">
        <v>391</v>
      </c>
      <c r="AL28" s="160" t="s">
        <v>49</v>
      </c>
    </row>
    <row r="29" spans="1:39" s="2" customFormat="1" ht="24.75" customHeight="1" thickBot="1" x14ac:dyDescent="0.3">
      <c r="A29" s="120" t="s">
        <v>78</v>
      </c>
      <c r="B29" s="120" t="s">
        <v>83</v>
      </c>
      <c r="C29" s="121" t="s">
        <v>84</v>
      </c>
      <c r="D29" s="181"/>
      <c r="E29" s="182">
        <v>33.307957970846246</v>
      </c>
      <c r="F29" s="183">
        <v>3.4137315986851111</v>
      </c>
      <c r="G29" s="183">
        <v>0.8351717609888154</v>
      </c>
      <c r="H29" s="183">
        <v>1.1701505369330902E-2</v>
      </c>
      <c r="I29" s="183">
        <v>1.3989366918022346</v>
      </c>
      <c r="J29" s="183">
        <v>1.3989366918022346</v>
      </c>
      <c r="K29" s="183">
        <v>1.3989366918022346</v>
      </c>
      <c r="L29" s="183">
        <v>0.73161007630334229</v>
      </c>
      <c r="M29" s="183">
        <v>9.4662387111347837</v>
      </c>
      <c r="N29" s="183">
        <v>0.7161101989757237</v>
      </c>
      <c r="O29" s="183">
        <v>4.3819550659861603E-5</v>
      </c>
      <c r="P29" s="183">
        <v>4.5554115802958978E-3</v>
      </c>
      <c r="Q29" s="183">
        <v>8.6923415002527739E-5</v>
      </c>
      <c r="R29" s="183">
        <v>7.2510785023133292E-3</v>
      </c>
      <c r="S29" s="183">
        <v>4.8644581791774518E-3</v>
      </c>
      <c r="T29" s="183">
        <v>1.8601349739737845E-4</v>
      </c>
      <c r="U29" s="183">
        <v>8.6207728685332272E-5</v>
      </c>
      <c r="V29" s="183">
        <v>1.5495920573843946E-2</v>
      </c>
      <c r="W29" s="183">
        <v>0.2513938</v>
      </c>
      <c r="X29" s="183">
        <v>3.5913377148999999E-3</v>
      </c>
      <c r="Y29" s="183">
        <v>2.17475450531E-2</v>
      </c>
      <c r="Z29" s="183">
        <v>2.4301385206E-2</v>
      </c>
      <c r="AA29" s="183">
        <v>5.5865253347000005E-3</v>
      </c>
      <c r="AB29" s="183">
        <v>5.5226793308699999E-2</v>
      </c>
      <c r="AC29" s="183">
        <v>1.0562539999999999E-4</v>
      </c>
      <c r="AD29" s="183">
        <v>4.5522599999999997E-5</v>
      </c>
      <c r="AE29" s="184"/>
      <c r="AF29" s="183">
        <v>35372.225543045803</v>
      </c>
      <c r="AG29" s="186" t="s">
        <v>391</v>
      </c>
      <c r="AH29" s="183">
        <v>95</v>
      </c>
      <c r="AI29" s="183">
        <v>874.64594001</v>
      </c>
      <c r="AJ29" s="186" t="s">
        <v>391</v>
      </c>
      <c r="AK29" s="185" t="s">
        <v>391</v>
      </c>
      <c r="AL29" s="160" t="s">
        <v>49</v>
      </c>
    </row>
    <row r="30" spans="1:39" s="2" customFormat="1" ht="24.75" customHeight="1" thickBot="1" x14ac:dyDescent="0.3">
      <c r="A30" s="120" t="s">
        <v>78</v>
      </c>
      <c r="B30" s="120" t="s">
        <v>85</v>
      </c>
      <c r="C30" s="121" t="s">
        <v>86</v>
      </c>
      <c r="D30" s="181"/>
      <c r="E30" s="182">
        <v>0.74610040422866164</v>
      </c>
      <c r="F30" s="183">
        <v>3.3441853293499166</v>
      </c>
      <c r="G30" s="183">
        <v>6.6100866916872461E-2</v>
      </c>
      <c r="H30" s="183">
        <v>4.1185769690334495E-3</v>
      </c>
      <c r="I30" s="183">
        <v>6.9759141583336071E-2</v>
      </c>
      <c r="J30" s="183">
        <v>6.9759141583336071E-2</v>
      </c>
      <c r="K30" s="183">
        <v>6.9759141583336071E-2</v>
      </c>
      <c r="L30" s="183">
        <v>8.948559891765814E-3</v>
      </c>
      <c r="M30" s="183">
        <v>37.021950621878844</v>
      </c>
      <c r="N30" s="183">
        <v>6.6100867468094533</v>
      </c>
      <c r="O30" s="183">
        <v>2.0791175072468131E-5</v>
      </c>
      <c r="P30" s="183">
        <v>5.7507754217679045E-4</v>
      </c>
      <c r="Q30" s="183">
        <v>1.9830260075061738E-5</v>
      </c>
      <c r="R30" s="183">
        <v>4.4831336342511188E-4</v>
      </c>
      <c r="S30" s="183">
        <v>1.5891730489581298E-3</v>
      </c>
      <c r="T30" s="183">
        <v>2.0497919651082339E-4</v>
      </c>
      <c r="U30" s="183">
        <v>2.0757968924708951E-5</v>
      </c>
      <c r="V30" s="183">
        <v>2.9287989943159926E-3</v>
      </c>
      <c r="W30" s="183">
        <v>6.3231999999999997E-2</v>
      </c>
      <c r="X30" s="183">
        <v>9.6353632639999999E-4</v>
      </c>
      <c r="Y30" s="183">
        <v>1.7664832649999999E-3</v>
      </c>
      <c r="Z30" s="183">
        <v>6.0221020390000002E-4</v>
      </c>
      <c r="AA30" s="183">
        <v>2.0675883668999999E-3</v>
      </c>
      <c r="AB30" s="183">
        <v>5.3998181621999998E-3</v>
      </c>
      <c r="AC30" s="183">
        <v>6.3232100000000001E-5</v>
      </c>
      <c r="AD30" s="183">
        <v>6.3232100000000001E-5</v>
      </c>
      <c r="AE30" s="184"/>
      <c r="AF30" s="183">
        <v>2862.1675375005998</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8.9868123453097422</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412.47671302560002</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0.52940398571608593</v>
      </c>
      <c r="J32" s="183">
        <v>1.0628468557952582</v>
      </c>
      <c r="K32" s="183">
        <v>1.3122686950786631</v>
      </c>
      <c r="L32" s="183">
        <v>0.10877940624932778</v>
      </c>
      <c r="M32" s="188" t="s">
        <v>391</v>
      </c>
      <c r="N32" s="183">
        <v>4.5053364641721707</v>
      </c>
      <c r="O32" s="183">
        <v>1.8999493934871468E-2</v>
      </c>
      <c r="P32" s="183" t="s">
        <v>390</v>
      </c>
      <c r="Q32" s="183">
        <v>5.1166713641960626E-2</v>
      </c>
      <c r="R32" s="183">
        <v>1.6893655553233025</v>
      </c>
      <c r="S32" s="183">
        <v>37.156459664913911</v>
      </c>
      <c r="T32" s="183">
        <v>0.25462310575140112</v>
      </c>
      <c r="U32" s="183">
        <v>2.6245373901573249E-2</v>
      </c>
      <c r="V32" s="183">
        <v>10.65580854059659</v>
      </c>
      <c r="W32" s="183" t="s">
        <v>390</v>
      </c>
      <c r="X32" s="183">
        <v>3.0687163466090159E-4</v>
      </c>
      <c r="Y32" s="183">
        <v>1.7417038723997118E-4</v>
      </c>
      <c r="Z32" s="183">
        <v>2.571086668780527E-4</v>
      </c>
      <c r="AA32" s="183" t="s">
        <v>390</v>
      </c>
      <c r="AB32" s="183">
        <v>7.3815068877892552E-4</v>
      </c>
      <c r="AC32" s="183" t="s">
        <v>391</v>
      </c>
      <c r="AD32" s="183" t="s">
        <v>390</v>
      </c>
      <c r="AE32" s="184"/>
      <c r="AF32" s="185" t="s">
        <v>391</v>
      </c>
      <c r="AG32" s="185" t="s">
        <v>391</v>
      </c>
      <c r="AH32" s="185" t="s">
        <v>391</v>
      </c>
      <c r="AI32" s="185" t="s">
        <v>391</v>
      </c>
      <c r="AJ32" s="185" t="s">
        <v>391</v>
      </c>
      <c r="AK32" s="183">
        <v>41420.33641324428</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0.22109182924607326</v>
      </c>
      <c r="J33" s="183">
        <v>0.40942931341865435</v>
      </c>
      <c r="K33" s="183">
        <v>0.8188586268373087</v>
      </c>
      <c r="L33" s="183">
        <v>8.6799014444754689E-3</v>
      </c>
      <c r="M33" s="188" t="s">
        <v>391</v>
      </c>
      <c r="N33" s="183">
        <v>3.9575919978928224E-2</v>
      </c>
      <c r="O33" s="183" t="s">
        <v>390</v>
      </c>
      <c r="P33" s="183" t="s">
        <v>390</v>
      </c>
      <c r="Q33" s="183" t="s">
        <v>390</v>
      </c>
      <c r="R33" s="183">
        <v>1.6729358681839133E-2</v>
      </c>
      <c r="S33" s="183">
        <v>6.9143342761681173E-3</v>
      </c>
      <c r="T33" s="183">
        <v>1.2021129394233165E-2</v>
      </c>
      <c r="U33" s="183" t="s">
        <v>390</v>
      </c>
      <c r="V33" s="183">
        <v>6.2422481276017308E-2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41420.33641324428</v>
      </c>
      <c r="AL33" s="160" t="s">
        <v>386</v>
      </c>
    </row>
    <row r="34" spans="1:256" s="2" customFormat="1" ht="24.75" customHeight="1" thickBot="1" x14ac:dyDescent="0.3">
      <c r="A34" s="120" t="s">
        <v>70</v>
      </c>
      <c r="B34" s="120" t="s">
        <v>93</v>
      </c>
      <c r="C34" s="121" t="s">
        <v>94</v>
      </c>
      <c r="D34" s="181"/>
      <c r="E34" s="182">
        <v>6.0438039064126228</v>
      </c>
      <c r="F34" s="183">
        <v>0.57395611881635411</v>
      </c>
      <c r="G34" s="183">
        <v>2.4199999999999998E-3</v>
      </c>
      <c r="H34" s="183">
        <v>1.2099999999999999E-3</v>
      </c>
      <c r="I34" s="183">
        <v>0.12630703652428826</v>
      </c>
      <c r="J34" s="183">
        <v>0.13840703652428826</v>
      </c>
      <c r="K34" s="183">
        <v>0.19735630521731212</v>
      </c>
      <c r="L34" s="183">
        <v>8.2099573740787371E-2</v>
      </c>
      <c r="M34" s="183">
        <v>1.6855738343203326</v>
      </c>
      <c r="N34" s="183">
        <v>4.8399999999999997E-5</v>
      </c>
      <c r="O34" s="183">
        <v>2.0569999999999999E-4</v>
      </c>
      <c r="P34" s="183">
        <v>6.4129999999999992E-4</v>
      </c>
      <c r="Q34" s="183">
        <v>1.2100000000000001E-5</v>
      </c>
      <c r="R34" s="183">
        <v>6.0499999999999998E-3</v>
      </c>
      <c r="S34" s="183">
        <v>0.20569999999999999</v>
      </c>
      <c r="T34" s="183">
        <v>8.4700000000000001E-3</v>
      </c>
      <c r="U34" s="183">
        <v>1.2099999999999999E-3</v>
      </c>
      <c r="V34" s="183">
        <v>0.121</v>
      </c>
      <c r="W34" s="183" t="s">
        <v>390</v>
      </c>
      <c r="X34" s="183">
        <v>3.63E-3</v>
      </c>
      <c r="Y34" s="183">
        <v>6.0499999999999998E-3</v>
      </c>
      <c r="Z34" s="183">
        <v>4.5012000000000003E-3</v>
      </c>
      <c r="AA34" s="183">
        <v>1.0406E-3</v>
      </c>
      <c r="AB34" s="183">
        <v>1.5221800000000001E-2</v>
      </c>
      <c r="AC34" s="183" t="s">
        <v>391</v>
      </c>
      <c r="AD34" s="183" t="s">
        <v>391</v>
      </c>
      <c r="AE34" s="184"/>
      <c r="AF34" s="183">
        <v>5148.7920000000004</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0.81310596004238289</v>
      </c>
      <c r="F36" s="183">
        <v>6.0270123972334985E-2</v>
      </c>
      <c r="G36" s="183">
        <v>1.4000000000000002E-2</v>
      </c>
      <c r="H36" s="183">
        <v>4.9980000000000006E-5</v>
      </c>
      <c r="I36" s="183">
        <v>3.6110131034660528E-2</v>
      </c>
      <c r="J36" s="183">
        <v>3.7233379034660528E-2</v>
      </c>
      <c r="K36" s="183">
        <v>3.7233379034660528E-2</v>
      </c>
      <c r="L36" s="183">
        <v>1.6772298069063288E-2</v>
      </c>
      <c r="M36" s="183">
        <v>0.15980070637737087</v>
      </c>
      <c r="N36" s="183">
        <v>2.5620000000000002E-6</v>
      </c>
      <c r="O36" s="183">
        <v>5.9438399999999997E-5</v>
      </c>
      <c r="P36" s="183">
        <v>3.6209599999999993E-5</v>
      </c>
      <c r="Q36" s="183">
        <v>6.8319999999999998E-7</v>
      </c>
      <c r="R36" s="183">
        <v>2.0496000000000002E-4</v>
      </c>
      <c r="S36" s="183">
        <v>1.4483839999999997E-4</v>
      </c>
      <c r="T36" s="183">
        <v>6.0121600000000004E-5</v>
      </c>
      <c r="U36" s="183">
        <v>6.8319999999999998E-7</v>
      </c>
      <c r="V36" s="183">
        <v>1.1874015999999999E-2</v>
      </c>
      <c r="W36" s="183" t="s">
        <v>390</v>
      </c>
      <c r="X36" s="183">
        <v>4.2000000000000007E-4</v>
      </c>
      <c r="Y36" s="183">
        <v>7.000000000000001E-4</v>
      </c>
      <c r="Z36" s="183">
        <v>1.708E-4</v>
      </c>
      <c r="AA36" s="183">
        <v>1.204E-4</v>
      </c>
      <c r="AB36" s="183">
        <v>1.4112E-3</v>
      </c>
      <c r="AC36" s="183">
        <v>5.9779999902000009E-6</v>
      </c>
      <c r="AD36" s="183">
        <v>2.8466666200000002E-6</v>
      </c>
      <c r="AE36" s="184"/>
      <c r="AF36" s="183">
        <v>595.72799999999995</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7.2816000000000006E-2</v>
      </c>
      <c r="F37" s="182">
        <v>2.4272000000000005E-3</v>
      </c>
      <c r="G37" s="182">
        <v>4.2627700000000003E-4</v>
      </c>
      <c r="H37" s="182" t="s">
        <v>391</v>
      </c>
      <c r="I37" s="182">
        <v>3.0340000000000006E-4</v>
      </c>
      <c r="J37" s="182">
        <v>3.0340000000000006E-4</v>
      </c>
      <c r="K37" s="182">
        <v>3.0340000000000006E-4</v>
      </c>
      <c r="L37" s="182">
        <v>7.5850000000000019E-6</v>
      </c>
      <c r="M37" s="182">
        <v>7.2815999999999992E-3</v>
      </c>
      <c r="N37" s="182">
        <v>2.2755000000000001E-6</v>
      </c>
      <c r="O37" s="182">
        <v>3.7925000000000001E-7</v>
      </c>
      <c r="P37" s="182">
        <v>1.5170000000000003E-4</v>
      </c>
      <c r="Q37" s="182">
        <v>1.8203999999999999E-4</v>
      </c>
      <c r="R37" s="182">
        <v>1.1529200000000001E-6</v>
      </c>
      <c r="S37" s="182">
        <v>1.1529200000000001E-7</v>
      </c>
      <c r="T37" s="182">
        <v>7.7367000000000012E-7</v>
      </c>
      <c r="U37" s="182">
        <v>1.6990400000000003E-5</v>
      </c>
      <c r="V37" s="182">
        <v>2.2755000000000001E-6</v>
      </c>
      <c r="W37" s="182" t="s">
        <v>390</v>
      </c>
      <c r="X37" s="182">
        <v>8.4952000000000011E-7</v>
      </c>
      <c r="Y37" s="182">
        <v>2.39686E-6</v>
      </c>
      <c r="Z37" s="182">
        <v>1.6838700000000001E-6</v>
      </c>
      <c r="AA37" s="182">
        <v>1.268212E-5</v>
      </c>
      <c r="AB37" s="183">
        <v>1.7612369999999999E-5</v>
      </c>
      <c r="AC37" s="182" t="s">
        <v>391</v>
      </c>
      <c r="AD37" s="182" t="s">
        <v>391</v>
      </c>
      <c r="AE37" s="184"/>
      <c r="AF37" s="186" t="s">
        <v>391</v>
      </c>
      <c r="AG37" s="186" t="s">
        <v>391</v>
      </c>
      <c r="AH37" s="186">
        <v>1517</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8.4948186172900186</v>
      </c>
      <c r="F39" s="183">
        <v>4.3658434982957841</v>
      </c>
      <c r="G39" s="183">
        <v>19.375870643017844</v>
      </c>
      <c r="H39" s="183">
        <v>0.11767878900000051</v>
      </c>
      <c r="I39" s="183">
        <v>2.4967910471202921</v>
      </c>
      <c r="J39" s="183">
        <v>4.3118324931207033</v>
      </c>
      <c r="K39" s="183">
        <v>9.2585592941213104</v>
      </c>
      <c r="L39" s="183">
        <v>0.16197664430324224</v>
      </c>
      <c r="M39" s="183">
        <v>19.265172087710635</v>
      </c>
      <c r="N39" s="183">
        <v>0.81556527984158012</v>
      </c>
      <c r="O39" s="183">
        <v>4.4792855618204695E-2</v>
      </c>
      <c r="P39" s="183">
        <v>9.0942261850387465E-2</v>
      </c>
      <c r="Q39" s="183">
        <v>0.7814375325235815</v>
      </c>
      <c r="R39" s="183">
        <v>0.57753623994231196</v>
      </c>
      <c r="S39" s="183">
        <v>0.89190344557215251</v>
      </c>
      <c r="T39" s="183">
        <v>2.3759247966932193</v>
      </c>
      <c r="U39" s="183">
        <v>0.24960781055047437</v>
      </c>
      <c r="V39" s="183">
        <v>2.0042415694634736</v>
      </c>
      <c r="W39" s="183">
        <v>0.26426682724650929</v>
      </c>
      <c r="X39" s="183">
        <v>9.566106150362505E-3</v>
      </c>
      <c r="Y39" s="183">
        <v>1.5441754900671067E-2</v>
      </c>
      <c r="Z39" s="183">
        <v>8.9575852918417596E-3</v>
      </c>
      <c r="AA39" s="183">
        <v>7.0157858474573804E-3</v>
      </c>
      <c r="AB39" s="183">
        <v>4.098123219033302E-2</v>
      </c>
      <c r="AC39" s="183">
        <v>0.14385051193063667</v>
      </c>
      <c r="AD39" s="183">
        <v>0.12284997214319994</v>
      </c>
      <c r="AE39" s="184"/>
      <c r="AF39" s="183">
        <v>6793.7955715739154</v>
      </c>
      <c r="AG39" s="186">
        <v>20962.045085682108</v>
      </c>
      <c r="AH39" s="183">
        <v>61009.810405839809</v>
      </c>
      <c r="AI39" s="183">
        <v>987.2717359998818</v>
      </c>
      <c r="AJ39" s="186" t="s">
        <v>391</v>
      </c>
      <c r="AK39" s="185" t="s">
        <v>391</v>
      </c>
      <c r="AL39" s="160" t="s">
        <v>49</v>
      </c>
    </row>
    <row r="40" spans="1:256" s="2" customFormat="1" ht="24.75" customHeight="1" thickBot="1" x14ac:dyDescent="0.3">
      <c r="A40" s="120" t="s">
        <v>70</v>
      </c>
      <c r="B40" s="120" t="s">
        <v>105</v>
      </c>
      <c r="C40" s="121" t="s">
        <v>397</v>
      </c>
      <c r="D40" s="181"/>
      <c r="E40" s="182" t="s">
        <v>438</v>
      </c>
      <c r="F40" s="183" t="s">
        <v>438</v>
      </c>
      <c r="G40" s="183" t="s">
        <v>438</v>
      </c>
      <c r="H40" s="183" t="s">
        <v>438</v>
      </c>
      <c r="I40" s="183" t="s">
        <v>438</v>
      </c>
      <c r="J40" s="183" t="s">
        <v>438</v>
      </c>
      <c r="K40" s="183" t="s">
        <v>438</v>
      </c>
      <c r="L40" s="183" t="s">
        <v>438</v>
      </c>
      <c r="M40" s="183" t="s">
        <v>438</v>
      </c>
      <c r="N40" s="183" t="s">
        <v>438</v>
      </c>
      <c r="O40" s="183" t="s">
        <v>438</v>
      </c>
      <c r="P40" s="183" t="s">
        <v>438</v>
      </c>
      <c r="Q40" s="183" t="s">
        <v>438</v>
      </c>
      <c r="R40" s="183" t="s">
        <v>438</v>
      </c>
      <c r="S40" s="183" t="s">
        <v>438</v>
      </c>
      <c r="T40" s="183" t="s">
        <v>438</v>
      </c>
      <c r="U40" s="183" t="s">
        <v>438</v>
      </c>
      <c r="V40" s="183" t="s">
        <v>438</v>
      </c>
      <c r="W40" s="183" t="s">
        <v>438</v>
      </c>
      <c r="X40" s="183" t="s">
        <v>438</v>
      </c>
      <c r="Y40" s="183" t="s">
        <v>438</v>
      </c>
      <c r="Z40" s="183" t="s">
        <v>438</v>
      </c>
      <c r="AA40" s="183" t="s">
        <v>438</v>
      </c>
      <c r="AB40" s="183" t="s">
        <v>438</v>
      </c>
      <c r="AC40" s="183" t="s">
        <v>438</v>
      </c>
      <c r="AD40" s="183" t="s">
        <v>438</v>
      </c>
      <c r="AE40" s="184"/>
      <c r="AF40" s="183" t="s">
        <v>438</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12.256762037019861</v>
      </c>
      <c r="F41" s="183">
        <v>302.39973406062683</v>
      </c>
      <c r="G41" s="183">
        <v>53.854133044091711</v>
      </c>
      <c r="H41" s="183">
        <v>0.21421748045083977</v>
      </c>
      <c r="I41" s="183">
        <v>104.5686632378749</v>
      </c>
      <c r="J41" s="183">
        <v>106.36722924764383</v>
      </c>
      <c r="K41" s="183">
        <v>116.18874240930292</v>
      </c>
      <c r="L41" s="183">
        <v>7.2159200974644087</v>
      </c>
      <c r="M41" s="183">
        <v>1416.0306288143893</v>
      </c>
      <c r="N41" s="183">
        <v>2.5078321644179686</v>
      </c>
      <c r="O41" s="183">
        <v>0.26344837312512204</v>
      </c>
      <c r="P41" s="183">
        <v>0.66349329820114045</v>
      </c>
      <c r="Q41" s="183">
        <v>0.79160635690405046</v>
      </c>
      <c r="R41" s="183">
        <v>1.5519547266205498</v>
      </c>
      <c r="S41" s="183">
        <v>0.73963387052787821</v>
      </c>
      <c r="T41" s="183">
        <v>0.46346313730152411</v>
      </c>
      <c r="U41" s="183">
        <v>0.31241077574777043</v>
      </c>
      <c r="V41" s="183">
        <v>7.3732145715039525</v>
      </c>
      <c r="W41" s="183">
        <v>7.0281241397118004</v>
      </c>
      <c r="X41" s="183">
        <v>19.713333008403328</v>
      </c>
      <c r="Y41" s="183">
        <v>16.333087811913131</v>
      </c>
      <c r="Z41" s="183">
        <v>8.3232874138320891</v>
      </c>
      <c r="AA41" s="183">
        <v>11.377363176146158</v>
      </c>
      <c r="AB41" s="183">
        <v>55.747071410294701</v>
      </c>
      <c r="AC41" s="183">
        <v>21.449146463317529</v>
      </c>
      <c r="AD41" s="183">
        <v>0.29106105418118838</v>
      </c>
      <c r="AE41" s="184"/>
      <c r="AF41" s="183" t="s">
        <v>390</v>
      </c>
      <c r="AG41" s="186">
        <v>94894.268169465795</v>
      </c>
      <c r="AH41" s="183">
        <v>87032.165199365074</v>
      </c>
      <c r="AI41" s="183">
        <v>35721.000000000007</v>
      </c>
      <c r="AJ41" s="186" t="s">
        <v>391</v>
      </c>
      <c r="AK41" s="185" t="s">
        <v>391</v>
      </c>
      <c r="AL41" s="160" t="s">
        <v>49</v>
      </c>
    </row>
    <row r="42" spans="1:256" s="2" customFormat="1" ht="24.75" customHeight="1" thickBot="1" x14ac:dyDescent="0.3">
      <c r="A42" s="120" t="s">
        <v>70</v>
      </c>
      <c r="B42" s="120" t="s">
        <v>107</v>
      </c>
      <c r="C42" s="121" t="s">
        <v>108</v>
      </c>
      <c r="D42" s="181"/>
      <c r="E42" s="182" t="s">
        <v>438</v>
      </c>
      <c r="F42" s="183" t="s">
        <v>438</v>
      </c>
      <c r="G42" s="183" t="s">
        <v>438</v>
      </c>
      <c r="H42" s="183" t="s">
        <v>438</v>
      </c>
      <c r="I42" s="183" t="s">
        <v>438</v>
      </c>
      <c r="J42" s="183" t="s">
        <v>438</v>
      </c>
      <c r="K42" s="183" t="s">
        <v>438</v>
      </c>
      <c r="L42" s="183" t="s">
        <v>438</v>
      </c>
      <c r="M42" s="183" t="s">
        <v>438</v>
      </c>
      <c r="N42" s="183" t="s">
        <v>438</v>
      </c>
      <c r="O42" s="183" t="s">
        <v>438</v>
      </c>
      <c r="P42" s="183" t="s">
        <v>438</v>
      </c>
      <c r="Q42" s="183" t="s">
        <v>438</v>
      </c>
      <c r="R42" s="183" t="s">
        <v>438</v>
      </c>
      <c r="S42" s="183" t="s">
        <v>438</v>
      </c>
      <c r="T42" s="183" t="s">
        <v>438</v>
      </c>
      <c r="U42" s="183" t="s">
        <v>438</v>
      </c>
      <c r="V42" s="183" t="s">
        <v>438</v>
      </c>
      <c r="W42" s="183" t="s">
        <v>390</v>
      </c>
      <c r="X42" s="183" t="s">
        <v>438</v>
      </c>
      <c r="Y42" s="183" t="s">
        <v>438</v>
      </c>
      <c r="Z42" s="183" t="s">
        <v>438</v>
      </c>
      <c r="AA42" s="183" t="s">
        <v>438</v>
      </c>
      <c r="AB42" s="183" t="s">
        <v>438</v>
      </c>
      <c r="AC42" s="183" t="s">
        <v>390</v>
      </c>
      <c r="AD42" s="183" t="s">
        <v>390</v>
      </c>
      <c r="AE42" s="184"/>
      <c r="AF42" s="182" t="s">
        <v>438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0.6227316699999994</v>
      </c>
      <c r="F43" s="183">
        <v>0.68659092999999338</v>
      </c>
      <c r="G43" s="183">
        <v>1.8292342993999939</v>
      </c>
      <c r="H43" s="183" t="s">
        <v>438</v>
      </c>
      <c r="I43" s="183">
        <v>0.69183523099999267</v>
      </c>
      <c r="J43" s="183">
        <v>0.97374748099999364</v>
      </c>
      <c r="K43" s="183">
        <v>1.8919048999999917</v>
      </c>
      <c r="L43" s="183">
        <v>6.380602505973057E-2</v>
      </c>
      <c r="M43" s="183">
        <v>2.8637890000000148</v>
      </c>
      <c r="N43" s="183">
        <v>8.6160670520282562E-2</v>
      </c>
      <c r="O43" s="183">
        <v>8.5932762527403585E-3</v>
      </c>
      <c r="P43" s="183">
        <v>6.9212757437956745E-3</v>
      </c>
      <c r="Q43" s="183">
        <v>7.4864216812105297E-2</v>
      </c>
      <c r="R43" s="183">
        <v>5.9964156255938005E-2</v>
      </c>
      <c r="S43" s="183">
        <v>8.7638747691655347E-2</v>
      </c>
      <c r="T43" s="183">
        <v>0.24047446338832543</v>
      </c>
      <c r="U43" s="183">
        <v>8.6363398756629985E-3</v>
      </c>
      <c r="V43" s="183">
        <v>0.3619969474846525</v>
      </c>
      <c r="W43" s="183">
        <v>5.686285837142567E-2</v>
      </c>
      <c r="X43" s="183">
        <v>4.5373350002989206E-3</v>
      </c>
      <c r="Y43" s="183">
        <v>7.2793138274848254E-3</v>
      </c>
      <c r="Z43" s="183">
        <v>2.6797727054883695E-3</v>
      </c>
      <c r="AA43" s="183">
        <v>2.1267741056971963E-3</v>
      </c>
      <c r="AB43" s="183">
        <v>1.6623195638969319E-2</v>
      </c>
      <c r="AC43" s="183">
        <v>1.2747624868670053E-2</v>
      </c>
      <c r="AD43" s="183">
        <v>1.1140593965484951E-2</v>
      </c>
      <c r="AE43" s="184"/>
      <c r="AF43" s="183">
        <v>722.27787047200036</v>
      </c>
      <c r="AG43" s="183">
        <v>1508.7003835199987</v>
      </c>
      <c r="AH43" s="183">
        <v>2401.049708880003</v>
      </c>
      <c r="AI43" s="183">
        <v>636.06378599999982</v>
      </c>
      <c r="AJ43" s="186" t="s">
        <v>391</v>
      </c>
      <c r="AK43" s="185" t="s">
        <v>391</v>
      </c>
      <c r="AL43" s="160" t="s">
        <v>49</v>
      </c>
    </row>
    <row r="44" spans="1:256" s="2" customFormat="1" ht="24.75" customHeight="1" thickBot="1" x14ac:dyDescent="0.3">
      <c r="A44" s="120" t="s">
        <v>70</v>
      </c>
      <c r="B44" s="120" t="s">
        <v>111</v>
      </c>
      <c r="C44" s="121" t="s">
        <v>112</v>
      </c>
      <c r="D44" s="181"/>
      <c r="E44" s="182">
        <v>49.773314166666673</v>
      </c>
      <c r="F44" s="183">
        <v>8.5902943333333326</v>
      </c>
      <c r="G44" s="183">
        <v>1.9E-2</v>
      </c>
      <c r="H44" s="183">
        <v>9.3645000000000013E-3</v>
      </c>
      <c r="I44" s="183">
        <v>2.9576108266666665</v>
      </c>
      <c r="J44" s="183">
        <v>3.1443706666666666</v>
      </c>
      <c r="K44" s="183">
        <v>3.1443706666666666</v>
      </c>
      <c r="L44" s="183">
        <v>1.7571249959999999</v>
      </c>
      <c r="M44" s="183">
        <v>32.541546666666662</v>
      </c>
      <c r="N44" s="183">
        <v>1.1250000000000002</v>
      </c>
      <c r="O44" s="183">
        <v>3.6299999999999995E-3</v>
      </c>
      <c r="P44" s="183">
        <v>2.2504999999999999E-3</v>
      </c>
      <c r="Q44" s="183">
        <v>4.4500000000000004E-5</v>
      </c>
      <c r="R44" s="183">
        <v>1.2750000000000001E-2</v>
      </c>
      <c r="S44" s="183">
        <v>3.3979999999999996E-2</v>
      </c>
      <c r="T44" s="183">
        <v>4.5700000000000003E-3</v>
      </c>
      <c r="U44" s="183">
        <v>1.8999999999999998E-4</v>
      </c>
      <c r="V44" s="183">
        <v>0.71020000000000005</v>
      </c>
      <c r="W44" s="183" t="s">
        <v>390</v>
      </c>
      <c r="X44" s="183">
        <v>1.248E-2</v>
      </c>
      <c r="Y44" s="183">
        <v>7.6799999999999991E-4</v>
      </c>
      <c r="Z44" s="183">
        <v>1.7320000000000001E-4</v>
      </c>
      <c r="AA44" s="183">
        <v>2.7300000000000002E-4</v>
      </c>
      <c r="AB44" s="183">
        <v>1.3694200000000002E-2</v>
      </c>
      <c r="AC44" s="183" t="s">
        <v>390</v>
      </c>
      <c r="AD44" s="183" t="s">
        <v>390</v>
      </c>
      <c r="AE44" s="184"/>
      <c r="AF44" s="183">
        <v>18948.5</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0.64987999999999979</v>
      </c>
      <c r="F47" s="183">
        <v>6.8956222222222238E-2</v>
      </c>
      <c r="G47" s="183">
        <v>2.8000000000000004E-3</v>
      </c>
      <c r="H47" s="183">
        <v>1.088888888888889E-4</v>
      </c>
      <c r="I47" s="183">
        <v>3.4085333333333336E-2</v>
      </c>
      <c r="J47" s="183">
        <v>3.4085333333333336E-2</v>
      </c>
      <c r="K47" s="183">
        <v>3.4085333333333336E-2</v>
      </c>
      <c r="L47" s="183">
        <v>1.8604444444444444E-2</v>
      </c>
      <c r="M47" s="183">
        <v>0.20869488888888887</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595.72799999999995</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14.393490000000003</v>
      </c>
      <c r="G48" s="188" t="s">
        <v>391</v>
      </c>
      <c r="H48" s="188" t="s">
        <v>391</v>
      </c>
      <c r="I48" s="183">
        <v>0.38315199999999999</v>
      </c>
      <c r="J48" s="183">
        <v>2.6251530000000001</v>
      </c>
      <c r="K48" s="183">
        <v>5.6724699999999997</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73.515000000000001</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22.387320571203851</v>
      </c>
      <c r="Y49" s="182">
        <v>27.530380508113517</v>
      </c>
      <c r="Z49" s="182">
        <v>14.219744792731296</v>
      </c>
      <c r="AA49" s="182">
        <v>10.285092727855906</v>
      </c>
      <c r="AB49" s="183">
        <v>74.42253859990457</v>
      </c>
      <c r="AC49" s="182" t="s">
        <v>390</v>
      </c>
      <c r="AD49" s="182" t="s">
        <v>390</v>
      </c>
      <c r="AE49" s="184"/>
      <c r="AF49" s="186" t="s">
        <v>391</v>
      </c>
      <c r="AG49" s="186" t="s">
        <v>391</v>
      </c>
      <c r="AH49" s="186" t="s">
        <v>391</v>
      </c>
      <c r="AI49" s="186" t="s">
        <v>391</v>
      </c>
      <c r="AJ49" s="186" t="s">
        <v>391</v>
      </c>
      <c r="AK49" s="186">
        <v>5.73</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0.15907399999999999</v>
      </c>
      <c r="AL51" s="160" t="s">
        <v>130</v>
      </c>
    </row>
    <row r="52" spans="1:38" s="2" customFormat="1" ht="24.75" customHeight="1" thickBot="1" x14ac:dyDescent="0.3">
      <c r="A52" s="120" t="s">
        <v>119</v>
      </c>
      <c r="B52" s="123" t="s">
        <v>131</v>
      </c>
      <c r="C52" s="125" t="s">
        <v>399</v>
      </c>
      <c r="D52" s="192"/>
      <c r="E52" s="183">
        <v>0.8121894700000003</v>
      </c>
      <c r="F52" s="183">
        <v>0.94588390000000011</v>
      </c>
      <c r="G52" s="183">
        <v>2.3419435100000006</v>
      </c>
      <c r="H52" s="183" t="s">
        <v>390</v>
      </c>
      <c r="I52" s="183">
        <v>3.8865592999999997E-2</v>
      </c>
      <c r="J52" s="183">
        <v>6.5624976000000015E-2</v>
      </c>
      <c r="K52" s="183">
        <v>0.10607752999999998</v>
      </c>
      <c r="L52" s="183" t="s">
        <v>391</v>
      </c>
      <c r="M52" s="183">
        <v>0.83331451000000001</v>
      </c>
      <c r="N52" s="183">
        <v>2.112E-2</v>
      </c>
      <c r="O52" s="183">
        <v>3.5200000000000001E-3</v>
      </c>
      <c r="P52" s="183">
        <v>4.2239999999999995E-3</v>
      </c>
      <c r="Q52" s="183">
        <v>7.0400000000000009E-4</v>
      </c>
      <c r="R52" s="183">
        <v>7.0400000000000009E-4</v>
      </c>
      <c r="S52" s="183">
        <v>8.4479999999999989E-3</v>
      </c>
      <c r="T52" s="183">
        <v>3.7311999999999998E-2</v>
      </c>
      <c r="U52" s="183">
        <v>7.0400000000000009E-4</v>
      </c>
      <c r="V52" s="183">
        <v>7.0400000000000003E-3</v>
      </c>
      <c r="W52" s="183">
        <v>8.4479999999999989E-3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7.04</v>
      </c>
      <c r="AL52" s="160" t="s">
        <v>132</v>
      </c>
    </row>
    <row r="53" spans="1:38" s="2" customFormat="1" ht="24.75" customHeight="1" thickBot="1" x14ac:dyDescent="0.3">
      <c r="A53" s="120" t="s">
        <v>119</v>
      </c>
      <c r="B53" s="123" t="s">
        <v>133</v>
      </c>
      <c r="C53" s="125" t="s">
        <v>134</v>
      </c>
      <c r="D53" s="192"/>
      <c r="E53" s="188" t="s">
        <v>391</v>
      </c>
      <c r="F53" s="183">
        <v>1.4481658899999998</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3.948</v>
      </c>
      <c r="AL53" s="160" t="s">
        <v>135</v>
      </c>
    </row>
    <row r="54" spans="1:38" s="2" customFormat="1" ht="23.4" thickBot="1" x14ac:dyDescent="0.3">
      <c r="A54" s="120" t="s">
        <v>119</v>
      </c>
      <c r="B54" s="123" t="s">
        <v>136</v>
      </c>
      <c r="C54" s="125" t="s">
        <v>137</v>
      </c>
      <c r="D54" s="192"/>
      <c r="E54" s="182" t="s">
        <v>391</v>
      </c>
      <c r="F54" s="183">
        <v>1.4264468975582476</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7784.9479999999994</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0.15334318600000008</v>
      </c>
      <c r="J57" s="182">
        <v>0.22362207700000009</v>
      </c>
      <c r="K57" s="182">
        <v>0.27186056000000003</v>
      </c>
      <c r="L57" s="182">
        <v>4.6002955800000019E-3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3829</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1163</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8.4897464386999992</v>
      </c>
      <c r="O59" s="182">
        <v>0.44922140726999987</v>
      </c>
      <c r="P59" s="182">
        <v>3.6481949370000002E-3</v>
      </c>
      <c r="Q59" s="182">
        <v>0.72603597601000003</v>
      </c>
      <c r="R59" s="182">
        <v>0.31521586517</v>
      </c>
      <c r="S59" s="182">
        <v>0.13094823285299997</v>
      </c>
      <c r="T59" s="182">
        <v>0.39457633971000011</v>
      </c>
      <c r="U59" s="182">
        <v>1.5564087832</v>
      </c>
      <c r="V59" s="182">
        <v>2.913218282229999</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970</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0.52053443999999949</v>
      </c>
      <c r="J60" s="183">
        <v>1.767957244999999</v>
      </c>
      <c r="K60" s="183">
        <v>3.465540900000001</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71331</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0.12657713226200354</v>
      </c>
      <c r="J61" s="183">
        <v>1.2704526536908345</v>
      </c>
      <c r="K61" s="183">
        <v>3.4558197157326864</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0.30509900000000001</v>
      </c>
      <c r="F64" s="182" t="s">
        <v>390</v>
      </c>
      <c r="G64" s="182" t="s">
        <v>390</v>
      </c>
      <c r="H64" s="182">
        <v>3.05099E-3</v>
      </c>
      <c r="I64" s="182" t="s">
        <v>391</v>
      </c>
      <c r="J64" s="182" t="s">
        <v>391</v>
      </c>
      <c r="K64" s="182" t="s">
        <v>391</v>
      </c>
      <c r="L64" s="182" t="s">
        <v>391</v>
      </c>
      <c r="M64" s="182">
        <v>3.0509900000000003E-2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305.09899999999999</v>
      </c>
      <c r="AL64" s="160" t="s">
        <v>160</v>
      </c>
    </row>
    <row r="65" spans="1:38" s="2" customFormat="1" ht="24.75" customHeight="1" thickBot="1" x14ac:dyDescent="0.3">
      <c r="A65" s="120" t="s">
        <v>53</v>
      </c>
      <c r="B65" s="123" t="s">
        <v>161</v>
      </c>
      <c r="C65" s="121" t="s">
        <v>162</v>
      </c>
      <c r="D65" s="181"/>
      <c r="E65" s="182">
        <v>0.32557641808322973</v>
      </c>
      <c r="F65" s="182" t="s">
        <v>391</v>
      </c>
      <c r="G65" s="182" t="s">
        <v>391</v>
      </c>
      <c r="H65" s="182">
        <v>8.5042863751965875E-2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494.51799999999997</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22.221</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1.0574129009999997</v>
      </c>
      <c r="F70" s="182">
        <v>0.36717109199999987</v>
      </c>
      <c r="G70" s="182">
        <v>2.1138311679999999</v>
      </c>
      <c r="H70" s="182">
        <v>0.98781545999999965</v>
      </c>
      <c r="I70" s="182">
        <v>0.16097711499999992</v>
      </c>
      <c r="J70" s="182">
        <v>0.27247347500000013</v>
      </c>
      <c r="K70" s="182">
        <v>0.34765893999999986</v>
      </c>
      <c r="L70" s="182">
        <v>2.8975880699999984E-3</v>
      </c>
      <c r="M70" s="182">
        <v>0.18454040999999996</v>
      </c>
      <c r="N70" s="182" t="s">
        <v>390</v>
      </c>
      <c r="O70" s="182">
        <v>2E-3</v>
      </c>
      <c r="P70" s="182">
        <v>0.29582000000000003</v>
      </c>
      <c r="Q70" s="182" t="s">
        <v>390</v>
      </c>
      <c r="R70" s="182" t="s">
        <v>390</v>
      </c>
      <c r="S70" s="182" t="s">
        <v>390</v>
      </c>
      <c r="T70" s="182">
        <v>6.8000000000000005E-2</v>
      </c>
      <c r="U70" s="182" t="s">
        <v>390</v>
      </c>
      <c r="V70" s="182">
        <v>3.5000000000000003E-2</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7.9706491998206142</v>
      </c>
      <c r="O72" s="182">
        <v>0.31231000011403076</v>
      </c>
      <c r="P72" s="182">
        <v>0.1297143519645802</v>
      </c>
      <c r="Q72" s="182">
        <v>1.767037719533975</v>
      </c>
      <c r="R72" s="182">
        <v>0.68760763429999994</v>
      </c>
      <c r="S72" s="182">
        <v>0.15052736000000003</v>
      </c>
      <c r="T72" s="182">
        <v>1.2352031055000001</v>
      </c>
      <c r="U72" s="182">
        <v>1.7944233E-2</v>
      </c>
      <c r="V72" s="182">
        <v>11.129362253000002</v>
      </c>
      <c r="W72" s="182">
        <v>6.5326739564446425</v>
      </c>
      <c r="X72" s="182">
        <v>1.5197490605425184E-3</v>
      </c>
      <c r="Y72" s="182">
        <v>1.8192934518879662E-2</v>
      </c>
      <c r="Z72" s="182">
        <v>6.2180308119560105E-3</v>
      </c>
      <c r="AA72" s="182">
        <v>8.8774572936948593E-4</v>
      </c>
      <c r="AB72" s="183">
        <v>2.6818460120747682E-2</v>
      </c>
      <c r="AC72" s="182" t="s">
        <v>438</v>
      </c>
      <c r="AD72" s="182">
        <v>0.18093462740000002</v>
      </c>
      <c r="AE72" s="184"/>
      <c r="AF72" s="191" t="s">
        <v>391</v>
      </c>
      <c r="AG72" s="191" t="s">
        <v>391</v>
      </c>
      <c r="AH72" s="191" t="s">
        <v>391</v>
      </c>
      <c r="AI72" s="191" t="s">
        <v>391</v>
      </c>
      <c r="AJ72" s="191" t="s">
        <v>391</v>
      </c>
      <c r="AK72" s="183">
        <v>6717.5039999999999</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2.610738E-3</v>
      </c>
      <c r="J73" s="182">
        <v>3.698546E-3</v>
      </c>
      <c r="K73" s="182">
        <v>4.3512300000000002E-3</v>
      </c>
      <c r="L73" s="182">
        <v>2.6107380000000001E-4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0.61820746635353951</v>
      </c>
      <c r="O74" s="182">
        <v>3.5044110286485365E-3</v>
      </c>
      <c r="P74" s="182">
        <v>3.9198680558438857E-2</v>
      </c>
      <c r="Q74" s="182">
        <v>4.8096901961801955E-3</v>
      </c>
      <c r="R74" s="182" t="s">
        <v>390</v>
      </c>
      <c r="S74" s="182">
        <v>0.13950000000000001</v>
      </c>
      <c r="T74" s="182" t="s">
        <v>390</v>
      </c>
      <c r="U74" s="182" t="s">
        <v>390</v>
      </c>
      <c r="V74" s="182" t="s">
        <v>390</v>
      </c>
      <c r="W74" s="182">
        <v>8.4951660784720773E-2</v>
      </c>
      <c r="X74" s="182" t="s">
        <v>390</v>
      </c>
      <c r="Y74" s="182" t="s">
        <v>390</v>
      </c>
      <c r="Z74" s="182" t="s">
        <v>390</v>
      </c>
      <c r="AA74" s="182" t="s">
        <v>390</v>
      </c>
      <c r="AB74" s="182" t="s">
        <v>390</v>
      </c>
      <c r="AC74" s="182">
        <v>304.34500000000003</v>
      </c>
      <c r="AD74" s="182">
        <v>2.0462808802159026E-2</v>
      </c>
      <c r="AE74" s="184"/>
      <c r="AF74" s="191" t="s">
        <v>391</v>
      </c>
      <c r="AG74" s="191" t="s">
        <v>391</v>
      </c>
      <c r="AH74" s="191" t="s">
        <v>391</v>
      </c>
      <c r="AI74" s="191" t="s">
        <v>391</v>
      </c>
      <c r="AJ74" s="191" t="s">
        <v>391</v>
      </c>
      <c r="AK74" s="186">
        <v>60.869</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2.3348399999999998</v>
      </c>
      <c r="O76" s="183" t="s">
        <v>390</v>
      </c>
      <c r="P76" s="183" t="s">
        <v>390</v>
      </c>
      <c r="Q76" s="183">
        <v>1E-3</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18.260999999999999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438</v>
      </c>
      <c r="J77" s="194" t="s">
        <v>438</v>
      </c>
      <c r="K77" s="194" t="s">
        <v>438</v>
      </c>
      <c r="L77" s="194" t="s">
        <v>390</v>
      </c>
      <c r="M77" s="194" t="s">
        <v>390</v>
      </c>
      <c r="N77" s="194">
        <v>0.1767</v>
      </c>
      <c r="O77" s="194">
        <v>4.2779999999999999E-2</v>
      </c>
      <c r="P77" s="194">
        <v>2.7900000000000001E-4</v>
      </c>
      <c r="Q77" s="194">
        <v>5.5799999999999999E-3</v>
      </c>
      <c r="R77" s="194" t="s">
        <v>390</v>
      </c>
      <c r="S77" s="194" t="s">
        <v>390</v>
      </c>
      <c r="T77" s="194" t="s">
        <v>390</v>
      </c>
      <c r="U77" s="194" t="s">
        <v>390</v>
      </c>
      <c r="V77" s="194">
        <v>5.3285185516093056E-2</v>
      </c>
      <c r="W77" s="194">
        <v>9.3000000000000005E-4</v>
      </c>
      <c r="X77" s="194" t="s">
        <v>390</v>
      </c>
      <c r="Y77" s="194" t="s">
        <v>390</v>
      </c>
      <c r="Z77" s="194" t="s">
        <v>390</v>
      </c>
      <c r="AA77" s="194" t="s">
        <v>390</v>
      </c>
      <c r="AB77" s="183" t="s">
        <v>390</v>
      </c>
      <c r="AC77" s="194" t="s">
        <v>390</v>
      </c>
      <c r="AD77" s="194">
        <v>6.6960000000000001E-7</v>
      </c>
      <c r="AE77" s="184"/>
      <c r="AF77" s="191" t="s">
        <v>391</v>
      </c>
      <c r="AG77" s="191" t="s">
        <v>391</v>
      </c>
      <c r="AH77" s="191" t="s">
        <v>391</v>
      </c>
      <c r="AI77" s="191" t="s">
        <v>391</v>
      </c>
      <c r="AJ77" s="191" t="s">
        <v>391</v>
      </c>
      <c r="AK77" s="186">
        <v>0.186</v>
      </c>
      <c r="AL77" s="160" t="s">
        <v>196</v>
      </c>
    </row>
    <row r="78" spans="1:38" s="2" customFormat="1" ht="24.75" customHeight="1" thickBot="1" x14ac:dyDescent="0.3">
      <c r="A78" s="120" t="s">
        <v>53</v>
      </c>
      <c r="B78" s="120" t="s">
        <v>197</v>
      </c>
      <c r="C78" s="121" t="s">
        <v>198</v>
      </c>
      <c r="D78" s="181"/>
      <c r="E78" s="182" t="s">
        <v>390</v>
      </c>
      <c r="F78" s="182" t="s">
        <v>390</v>
      </c>
      <c r="G78" s="182">
        <v>3.2000000000000001E-7</v>
      </c>
      <c r="H78" s="182" t="s">
        <v>390</v>
      </c>
      <c r="I78" s="182">
        <v>1.6868411999999995E-4</v>
      </c>
      <c r="J78" s="182">
        <v>2.2178837999999997E-4</v>
      </c>
      <c r="K78" s="182">
        <v>2.8397999999999997E-4</v>
      </c>
      <c r="L78" s="182">
        <v>1.6868411999999999E-7</v>
      </c>
      <c r="M78" s="182" t="s">
        <v>390</v>
      </c>
      <c r="N78" s="182">
        <v>9.3000000000000005E-4</v>
      </c>
      <c r="O78" s="182">
        <v>9.3000000000000005E-4</v>
      </c>
      <c r="P78" s="182">
        <v>1.9080799999999999E-4</v>
      </c>
      <c r="Q78" s="182">
        <v>1.6591999999999999E-2</v>
      </c>
      <c r="R78" s="182" t="s">
        <v>390</v>
      </c>
      <c r="S78" s="182">
        <v>9.3000000000000005E-4</v>
      </c>
      <c r="T78" s="182">
        <v>1.0784799999999997E-3</v>
      </c>
      <c r="U78" s="182" t="s">
        <v>390</v>
      </c>
      <c r="V78" s="182">
        <v>0.20358999999999999</v>
      </c>
      <c r="W78" s="182">
        <v>0.4148</v>
      </c>
      <c r="X78" s="182" t="s">
        <v>390</v>
      </c>
      <c r="Y78" s="182" t="s">
        <v>390</v>
      </c>
      <c r="Z78" s="182" t="s">
        <v>390</v>
      </c>
      <c r="AA78" s="182" t="s">
        <v>390</v>
      </c>
      <c r="AB78" s="183">
        <v>1.0669522456742012E-5</v>
      </c>
      <c r="AC78" s="182" t="s">
        <v>390</v>
      </c>
      <c r="AD78" s="182">
        <v>3.0695199999999997E-5</v>
      </c>
      <c r="AE78" s="184"/>
      <c r="AF78" s="186" t="s">
        <v>391</v>
      </c>
      <c r="AG78" s="186" t="s">
        <v>391</v>
      </c>
      <c r="AH78" s="186" t="s">
        <v>391</v>
      </c>
      <c r="AI78" s="186" t="s">
        <v>391</v>
      </c>
      <c r="AJ78" s="186" t="s">
        <v>391</v>
      </c>
      <c r="AK78" s="186">
        <v>8.2959999999999994</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t="s">
        <v>390</v>
      </c>
      <c r="O80" s="183" t="s">
        <v>390</v>
      </c>
      <c r="P80" s="183" t="s">
        <v>390</v>
      </c>
      <c r="Q80" s="183" t="s">
        <v>390</v>
      </c>
      <c r="R80" s="183" t="s">
        <v>390</v>
      </c>
      <c r="S80" s="183" t="s">
        <v>390</v>
      </c>
      <c r="T80" s="183" t="s">
        <v>390</v>
      </c>
      <c r="U80" s="183" t="s">
        <v>390</v>
      </c>
      <c r="V80" s="183" t="s">
        <v>390</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12.3643704</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0.8216</v>
      </c>
      <c r="G83" s="183" t="s">
        <v>390</v>
      </c>
      <c r="H83" s="183" t="s">
        <v>391</v>
      </c>
      <c r="I83" s="183">
        <v>0.12981280000000001</v>
      </c>
      <c r="J83" s="183">
        <v>0.86760960000000009</v>
      </c>
      <c r="K83" s="183">
        <v>3.03992</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44.435629599999999</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33.950000000000003</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1.48</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6.26</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2.15</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17.192</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4.3639452450000005E-2</v>
      </c>
      <c r="F91" s="183">
        <v>0.70390163881000001</v>
      </c>
      <c r="G91" s="183" t="s">
        <v>390</v>
      </c>
      <c r="H91" s="183">
        <v>0.10061318203750001</v>
      </c>
      <c r="I91" s="183">
        <v>0.65459178674999996</v>
      </c>
      <c r="J91" s="183">
        <v>0.65459178674999996</v>
      </c>
      <c r="K91" s="183">
        <v>0.65459178674999996</v>
      </c>
      <c r="L91" s="183" t="s">
        <v>390</v>
      </c>
      <c r="M91" s="183">
        <v>1.335852127775</v>
      </c>
      <c r="N91" s="183" t="s">
        <v>390</v>
      </c>
      <c r="O91" s="183">
        <v>0.13091835735000001</v>
      </c>
      <c r="P91" s="183" t="s">
        <v>390</v>
      </c>
      <c r="Q91" s="183" t="s">
        <v>390</v>
      </c>
      <c r="R91" s="183" t="s">
        <v>390</v>
      </c>
      <c r="S91" s="183">
        <v>0.13091835735000001</v>
      </c>
      <c r="T91" s="183">
        <v>6.5459178675000007E-2</v>
      </c>
      <c r="U91" s="183" t="s">
        <v>390</v>
      </c>
      <c r="V91" s="183">
        <v>6.5459178675000007E-2</v>
      </c>
      <c r="W91" s="183">
        <v>2.4244140250000001E-3</v>
      </c>
      <c r="X91" s="183">
        <v>2.69109956775E-3</v>
      </c>
      <c r="Y91" s="183">
        <v>1.0909863112499999E-3</v>
      </c>
      <c r="Z91" s="183">
        <v>1.0909863112499999E-3</v>
      </c>
      <c r="AA91" s="183">
        <v>1.0909863112499999E-3</v>
      </c>
      <c r="AB91" s="183">
        <v>5.9640585014999999E-3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483.18599999999998</v>
      </c>
      <c r="AL92" s="160" t="s">
        <v>231</v>
      </c>
    </row>
    <row r="93" spans="1:38" s="2" customFormat="1" ht="24.75" customHeight="1" thickBot="1" x14ac:dyDescent="0.3">
      <c r="A93" s="120" t="s">
        <v>53</v>
      </c>
      <c r="B93" s="123" t="s">
        <v>232</v>
      </c>
      <c r="C93" s="121" t="s">
        <v>405</v>
      </c>
      <c r="D93" s="189"/>
      <c r="E93" s="194" t="s">
        <v>391</v>
      </c>
      <c r="F93" s="182">
        <v>6.6227943571000001</v>
      </c>
      <c r="G93" s="194" t="s">
        <v>391</v>
      </c>
      <c r="H93" s="194" t="s">
        <v>391</v>
      </c>
      <c r="I93" s="182">
        <v>1.69725702295082E-2</v>
      </c>
      <c r="J93" s="182">
        <v>4.5014208000000007E-2</v>
      </c>
      <c r="K93" s="182">
        <v>7.3793783606557389E-2</v>
      </c>
      <c r="L93" s="182" t="s">
        <v>390</v>
      </c>
      <c r="M93" s="194" t="s">
        <v>391</v>
      </c>
      <c r="N93" s="194" t="s">
        <v>391</v>
      </c>
      <c r="O93" s="194" t="s">
        <v>391</v>
      </c>
      <c r="P93" s="194" t="s">
        <v>391</v>
      </c>
      <c r="Q93" s="194" t="s">
        <v>391</v>
      </c>
      <c r="R93" s="194" t="s">
        <v>391</v>
      </c>
      <c r="S93" s="194" t="s">
        <v>391</v>
      </c>
      <c r="T93" s="194" t="s">
        <v>391</v>
      </c>
      <c r="U93" s="194" t="s">
        <v>391</v>
      </c>
      <c r="V93" s="194" t="s">
        <v>391</v>
      </c>
      <c r="W93" s="194">
        <v>1.3915213433676343</v>
      </c>
      <c r="X93" s="194" t="s">
        <v>390</v>
      </c>
      <c r="Y93" s="194" t="s">
        <v>390</v>
      </c>
      <c r="Z93" s="194" t="s">
        <v>390</v>
      </c>
      <c r="AA93" s="194" t="s">
        <v>390</v>
      </c>
      <c r="AB93" s="183">
        <v>3.7647324015768193E-4</v>
      </c>
      <c r="AC93" s="194">
        <v>0.25542994522090823</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1.445715E-2</v>
      </c>
      <c r="F98" s="182">
        <v>0.49572630000000023</v>
      </c>
      <c r="G98" s="182">
        <v>3.4653719999999992E-2</v>
      </c>
      <c r="H98" s="182">
        <v>7.0649100000000006E-2</v>
      </c>
      <c r="I98" s="182">
        <v>0.69020485200000026</v>
      </c>
      <c r="J98" s="182">
        <v>1.1255393600000014</v>
      </c>
      <c r="K98" s="182">
        <v>1.7138422599999972</v>
      </c>
      <c r="L98" s="182" t="s">
        <v>391</v>
      </c>
      <c r="M98" s="182">
        <v>4.6893750000000005E-2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0.28602275378080455</v>
      </c>
      <c r="F99" s="183">
        <v>8.2333040201123282</v>
      </c>
      <c r="G99" s="183" t="s">
        <v>391</v>
      </c>
      <c r="H99" s="183">
        <v>11.591063886365081</v>
      </c>
      <c r="I99" s="183">
        <v>0.24517999999999998</v>
      </c>
      <c r="J99" s="183">
        <v>0.37674000000000002</v>
      </c>
      <c r="K99" s="183">
        <v>0.82523999999999986</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598000</v>
      </c>
      <c r="AL99" s="160" t="s">
        <v>245</v>
      </c>
    </row>
    <row r="100" spans="1:38" s="2" customFormat="1" ht="24.75" customHeight="1" thickBot="1" x14ac:dyDescent="0.3">
      <c r="A100" s="120" t="s">
        <v>243</v>
      </c>
      <c r="B100" s="120" t="s">
        <v>246</v>
      </c>
      <c r="C100" s="121" t="s">
        <v>408</v>
      </c>
      <c r="D100" s="196"/>
      <c r="E100" s="197">
        <v>0.29946355267065033</v>
      </c>
      <c r="F100" s="183">
        <v>10.425129181015759</v>
      </c>
      <c r="G100" s="183" t="s">
        <v>391</v>
      </c>
      <c r="H100" s="183">
        <v>10.27279393544921</v>
      </c>
      <c r="I100" s="183">
        <v>0.19853999999999999</v>
      </c>
      <c r="J100" s="183">
        <v>0.29781000000000002</v>
      </c>
      <c r="K100" s="183">
        <v>0.65076999999999996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1103000</v>
      </c>
      <c r="AL100" s="160" t="s">
        <v>245</v>
      </c>
    </row>
    <row r="101" spans="1:38" s="2" customFormat="1" ht="24.75" customHeight="1" thickBot="1" x14ac:dyDescent="0.3">
      <c r="A101" s="120" t="s">
        <v>243</v>
      </c>
      <c r="B101" s="120" t="s">
        <v>247</v>
      </c>
      <c r="C101" s="121" t="s">
        <v>248</v>
      </c>
      <c r="D101" s="196"/>
      <c r="E101" s="197">
        <v>4.9515228583542877E-3</v>
      </c>
      <c r="F101" s="183">
        <v>7.0182290406801878E-2</v>
      </c>
      <c r="G101" s="183" t="s">
        <v>391</v>
      </c>
      <c r="H101" s="183">
        <v>0.1371861119105047</v>
      </c>
      <c r="I101" s="183">
        <v>2.4184200000000001E-3</v>
      </c>
      <c r="J101" s="183">
        <v>7.2552599999999995E-3</v>
      </c>
      <c r="K101" s="183">
        <v>1.6928940000000003E-2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120921</v>
      </c>
      <c r="AL101" s="160" t="s">
        <v>245</v>
      </c>
    </row>
    <row r="102" spans="1:38" s="2" customFormat="1" ht="24.75" customHeight="1" thickBot="1" x14ac:dyDescent="0.3">
      <c r="A102" s="120" t="s">
        <v>243</v>
      </c>
      <c r="B102" s="120" t="s">
        <v>249</v>
      </c>
      <c r="C102" s="121" t="s">
        <v>409</v>
      </c>
      <c r="D102" s="196"/>
      <c r="E102" s="197">
        <v>0.18639930605551086</v>
      </c>
      <c r="F102" s="183">
        <v>2.1182452311607465</v>
      </c>
      <c r="G102" s="183" t="s">
        <v>391</v>
      </c>
      <c r="H102" s="183">
        <v>16.003580998322079</v>
      </c>
      <c r="I102" s="183">
        <v>2.5846000000000001E-2</v>
      </c>
      <c r="J102" s="183">
        <v>0.57508000000000004</v>
      </c>
      <c r="K102" s="183">
        <v>4.0235900000000004</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4013000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1.390598067627001E-4</v>
      </c>
      <c r="F104" s="183">
        <v>1.4902374869865012E-3</v>
      </c>
      <c r="G104" s="183" t="s">
        <v>391</v>
      </c>
      <c r="H104" s="183">
        <v>3.4310496460662025E-3</v>
      </c>
      <c r="I104" s="183">
        <v>7.6482000000000004E-4</v>
      </c>
      <c r="J104" s="183">
        <v>2.2944599999999999E-3</v>
      </c>
      <c r="K104" s="183">
        <v>5.3537400000000009E-3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38241</v>
      </c>
      <c r="AL104" s="160" t="s">
        <v>245</v>
      </c>
    </row>
    <row r="105" spans="1:38" s="2" customFormat="1" ht="24.75" customHeight="1" thickBot="1" x14ac:dyDescent="0.3">
      <c r="A105" s="120" t="s">
        <v>243</v>
      </c>
      <c r="B105" s="120" t="s">
        <v>254</v>
      </c>
      <c r="C105" s="121" t="s">
        <v>255</v>
      </c>
      <c r="D105" s="196"/>
      <c r="E105" s="197">
        <v>3.6512983888457168E-4</v>
      </c>
      <c r="F105" s="183">
        <v>8.9165984865615371E-3</v>
      </c>
      <c r="G105" s="183" t="s">
        <v>391</v>
      </c>
      <c r="H105" s="183">
        <v>1.0521047633348579E-2</v>
      </c>
      <c r="I105" s="183">
        <v>2.6682600000000004E-3</v>
      </c>
      <c r="J105" s="183">
        <v>4.1929800000000007E-3</v>
      </c>
      <c r="K105" s="183">
        <v>9.1483199999999997E-3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19059</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1.7674913786134637E-2</v>
      </c>
      <c r="F107" s="183">
        <v>0.29752455924132953</v>
      </c>
      <c r="G107" s="183" t="s">
        <v>391</v>
      </c>
      <c r="H107" s="183">
        <v>2.8243043209570482</v>
      </c>
      <c r="I107" s="183">
        <v>2.1844839000000001E-2</v>
      </c>
      <c r="J107" s="183">
        <v>0.29126452000000003</v>
      </c>
      <c r="K107" s="183">
        <v>1.3835064699999999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7281613</v>
      </c>
      <c r="AL107" s="160" t="s">
        <v>245</v>
      </c>
    </row>
    <row r="108" spans="1:38" s="2" customFormat="1" ht="24.75" customHeight="1" thickBot="1" x14ac:dyDescent="0.3">
      <c r="A108" s="132" t="s">
        <v>243</v>
      </c>
      <c r="B108" s="120" t="s">
        <v>259</v>
      </c>
      <c r="C108" s="133" t="s">
        <v>411</v>
      </c>
      <c r="D108" s="196"/>
      <c r="E108" s="197">
        <v>8.4545995604946966E-2</v>
      </c>
      <c r="F108" s="183">
        <v>1.8786615147185239</v>
      </c>
      <c r="G108" s="183" t="s">
        <v>391</v>
      </c>
      <c r="H108" s="183">
        <v>1.8156402523591941</v>
      </c>
      <c r="I108" s="183">
        <v>2.8782614000000002E-2</v>
      </c>
      <c r="J108" s="183">
        <v>0.28782614000000001</v>
      </c>
      <c r="K108" s="183">
        <v>0.57565228000000002</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14391307</v>
      </c>
      <c r="AL108" s="160" t="s">
        <v>245</v>
      </c>
    </row>
    <row r="109" spans="1:38" s="2" customFormat="1" ht="24.75" customHeight="1" thickBot="1" x14ac:dyDescent="0.3">
      <c r="A109" s="132" t="s">
        <v>243</v>
      </c>
      <c r="B109" s="120" t="s">
        <v>260</v>
      </c>
      <c r="C109" s="133" t="s">
        <v>412</v>
      </c>
      <c r="D109" s="196"/>
      <c r="E109" s="197">
        <v>9.7347119012407626E-3</v>
      </c>
      <c r="F109" s="183">
        <v>0.17300244009766197</v>
      </c>
      <c r="G109" s="183" t="s">
        <v>391</v>
      </c>
      <c r="H109" s="183">
        <v>0.27724883698342739</v>
      </c>
      <c r="I109" s="183">
        <v>1.280716E-2</v>
      </c>
      <c r="J109" s="183">
        <v>7.043938000000001E-2</v>
      </c>
      <c r="K109" s="183">
        <v>7.043938000000001E-2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640358</v>
      </c>
      <c r="AL109" s="160" t="s">
        <v>245</v>
      </c>
    </row>
    <row r="110" spans="1:38" s="2" customFormat="1" ht="24.75" customHeight="1" thickBot="1" x14ac:dyDescent="0.3">
      <c r="A110" s="132" t="s">
        <v>243</v>
      </c>
      <c r="B110" s="120" t="s">
        <v>261</v>
      </c>
      <c r="C110" s="134" t="s">
        <v>413</v>
      </c>
      <c r="D110" s="196"/>
      <c r="E110" s="197">
        <v>2.30787684964694E-3</v>
      </c>
      <c r="F110" s="183">
        <v>7.4296622530322818E-3</v>
      </c>
      <c r="G110" s="183" t="s">
        <v>391</v>
      </c>
      <c r="H110" s="183">
        <v>9.9467581175691114E-2</v>
      </c>
      <c r="I110" s="183">
        <v>1.03807E-2</v>
      </c>
      <c r="J110" s="183">
        <v>7.7199340000000005E-2</v>
      </c>
      <c r="K110" s="183">
        <v>7.7199340000000005E-2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443461</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9.6120000000000001</v>
      </c>
      <c r="F112" s="183" t="s">
        <v>390</v>
      </c>
      <c r="G112" s="183" t="s">
        <v>391</v>
      </c>
      <c r="H112" s="183">
        <v>19.151000000000003</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240.3</v>
      </c>
      <c r="AL112" s="160" t="s">
        <v>430</v>
      </c>
    </row>
    <row r="113" spans="1:38" s="2" customFormat="1" ht="24.75" customHeight="1" thickBot="1" x14ac:dyDescent="0.3">
      <c r="A113" s="120" t="s">
        <v>263</v>
      </c>
      <c r="B113" s="135" t="s">
        <v>266</v>
      </c>
      <c r="C113" s="136" t="s">
        <v>267</v>
      </c>
      <c r="D113" s="181"/>
      <c r="E113" s="182">
        <v>4.8745090678726966</v>
      </c>
      <c r="F113" s="183">
        <v>14.512496832906596</v>
      </c>
      <c r="G113" s="183" t="s">
        <v>391</v>
      </c>
      <c r="H113" s="183">
        <v>23.502531205599556</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121.86272669681743</v>
      </c>
      <c r="AL113" s="160" t="s">
        <v>385</v>
      </c>
    </row>
    <row r="114" spans="1:38" s="2" customFormat="1" ht="24.75" customHeight="1" thickBot="1" x14ac:dyDescent="0.3">
      <c r="A114" s="120" t="s">
        <v>263</v>
      </c>
      <c r="B114" s="135" t="s">
        <v>268</v>
      </c>
      <c r="C114" s="136" t="s">
        <v>415</v>
      </c>
      <c r="D114" s="181"/>
      <c r="E114" s="182">
        <v>3.2683431999999998E-2</v>
      </c>
      <c r="F114" s="183" t="s">
        <v>391</v>
      </c>
      <c r="G114" s="183" t="s">
        <v>391</v>
      </c>
      <c r="H114" s="183">
        <v>0.106221154</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0.81708579999999997</v>
      </c>
      <c r="AL114" s="160" t="s">
        <v>385</v>
      </c>
    </row>
    <row r="115" spans="1:38" s="2" customFormat="1" ht="24.75" customHeight="1" thickBot="1" x14ac:dyDescent="0.3">
      <c r="A115" s="120" t="s">
        <v>263</v>
      </c>
      <c r="B115" s="135" t="s">
        <v>269</v>
      </c>
      <c r="C115" s="136" t="s">
        <v>270</v>
      </c>
      <c r="D115" s="181"/>
      <c r="E115" s="182">
        <v>6.1600000000000005E-3</v>
      </c>
      <c r="F115" s="183" t="s">
        <v>391</v>
      </c>
      <c r="G115" s="183" t="s">
        <v>391</v>
      </c>
      <c r="H115" s="183">
        <v>1.2320000000000001E-2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0.15400000000000003</v>
      </c>
      <c r="AL115" s="160" t="s">
        <v>385</v>
      </c>
    </row>
    <row r="116" spans="1:38" s="2" customFormat="1" ht="24.75" customHeight="1" thickBot="1" x14ac:dyDescent="0.3">
      <c r="A116" s="120" t="s">
        <v>263</v>
      </c>
      <c r="B116" s="120" t="s">
        <v>271</v>
      </c>
      <c r="C116" s="125" t="s">
        <v>416</v>
      </c>
      <c r="D116" s="181" t="s">
        <v>424</v>
      </c>
      <c r="E116" s="182">
        <v>0.63801431449938906</v>
      </c>
      <c r="F116" s="183">
        <v>3.8211271513444986E-2</v>
      </c>
      <c r="G116" s="183" t="s">
        <v>391</v>
      </c>
      <c r="H116" s="183">
        <v>1.7149390043320267</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15.420558371865976</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1.3732065478989119</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34.664645710964123</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0.46735052191640214</v>
      </c>
      <c r="J119" s="183">
        <v>8.4045132602733688</v>
      </c>
      <c r="K119" s="183">
        <v>8.4045132602733688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1.4681873001863317</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2.5128803</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1.6137982000000002</v>
      </c>
      <c r="G125" s="187" t="s">
        <v>391</v>
      </c>
      <c r="H125" s="183" t="s">
        <v>390</v>
      </c>
      <c r="I125" s="183">
        <v>3.0128999999999999E-5</v>
      </c>
      <c r="J125" s="183">
        <v>1.9994699999999999E-4</v>
      </c>
      <c r="K125" s="183">
        <v>4.22719E-4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9130</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4.8000000000000001E-2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200</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438</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2.6101999999999997E-2</v>
      </c>
      <c r="F133" s="183">
        <v>1.397E-3</v>
      </c>
      <c r="G133" s="183">
        <v>2.349E-3</v>
      </c>
      <c r="H133" s="183" t="s">
        <v>391</v>
      </c>
      <c r="I133" s="183">
        <v>3.3296000000000003E-3</v>
      </c>
      <c r="J133" s="183">
        <v>5.2236000000000001E-3</v>
      </c>
      <c r="K133" s="183">
        <v>8.2539999999999992E-3</v>
      </c>
      <c r="L133" s="183" t="s">
        <v>390</v>
      </c>
      <c r="M133" s="183">
        <v>6.0780000000000001E-3</v>
      </c>
      <c r="N133" s="183">
        <v>2.5392767399999997E-3</v>
      </c>
      <c r="O133" s="183">
        <v>4.2532673999999993E-4</v>
      </c>
      <c r="P133" s="183">
        <v>0.12599141999999999</v>
      </c>
      <c r="Q133" s="183">
        <v>1.1508343800000001E-3</v>
      </c>
      <c r="R133" s="183">
        <v>1.1466064799999999E-3</v>
      </c>
      <c r="S133" s="183">
        <v>1.0510559399999999E-3</v>
      </c>
      <c r="T133" s="183">
        <v>1.4653901400000001E-3</v>
      </c>
      <c r="U133" s="183">
        <v>1.67255724E-3</v>
      </c>
      <c r="V133" s="183">
        <v>1.353942696E-2</v>
      </c>
      <c r="W133" s="183">
        <v>2.2830659999999998E-3</v>
      </c>
      <c r="X133" s="183">
        <v>1.1161655999999999E-6</v>
      </c>
      <c r="Y133" s="183">
        <v>6.0966318000000012E-7</v>
      </c>
      <c r="Z133" s="183">
        <v>5.4455352000000011E-7</v>
      </c>
      <c r="AA133" s="183">
        <v>5.9106042000000004E-7</v>
      </c>
      <c r="AB133" s="183">
        <v>2.8614427200000002E-6</v>
      </c>
      <c r="AC133" s="183">
        <v>1.2683699999999999E-2</v>
      </c>
      <c r="AD133" s="183">
        <v>3.4668779999999996E-2</v>
      </c>
      <c r="AE133" s="184"/>
      <c r="AF133" s="191" t="s">
        <v>391</v>
      </c>
      <c r="AG133" s="191" t="s">
        <v>391</v>
      </c>
      <c r="AH133" s="191" t="s">
        <v>391</v>
      </c>
      <c r="AI133" s="191" t="s">
        <v>391</v>
      </c>
      <c r="AJ133" s="191" t="s">
        <v>391</v>
      </c>
      <c r="AK133" s="183">
        <v>84558</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0.45887892899999999</v>
      </c>
      <c r="F135" s="182">
        <v>0.17749090649999999</v>
      </c>
      <c r="G135" s="182">
        <v>1.5873170499999999E-2</v>
      </c>
      <c r="H135" s="182" t="s">
        <v>390</v>
      </c>
      <c r="I135" s="182">
        <v>0.60462349450000008</v>
      </c>
      <c r="J135" s="182">
        <v>0.65079999049999993</v>
      </c>
      <c r="K135" s="182">
        <v>0.66955919199999991</v>
      </c>
      <c r="L135" s="182">
        <v>0.25394186769000004</v>
      </c>
      <c r="M135" s="182">
        <v>8.0563555364999999</v>
      </c>
      <c r="N135" s="182">
        <v>7.0707759499999995E-2</v>
      </c>
      <c r="O135" s="182">
        <v>1.4430154999999998E-2</v>
      </c>
      <c r="P135" s="182" t="s">
        <v>390</v>
      </c>
      <c r="Q135" s="182">
        <v>5.9163635499999992E-2</v>
      </c>
      <c r="R135" s="182">
        <v>1.4430154999999999E-3</v>
      </c>
      <c r="S135" s="182">
        <v>2.8860309999999997E-2</v>
      </c>
      <c r="T135" s="182" t="s">
        <v>390</v>
      </c>
      <c r="U135" s="182">
        <v>1.0101108500000001E-2</v>
      </c>
      <c r="V135" s="182">
        <v>2.5296061715000002</v>
      </c>
      <c r="W135" s="182">
        <v>1.4430155</v>
      </c>
      <c r="X135" s="182">
        <v>0.33622261149999999</v>
      </c>
      <c r="Y135" s="182">
        <v>0.66811617649999999</v>
      </c>
      <c r="Z135" s="182">
        <v>0.81963280399999994</v>
      </c>
      <c r="AA135" s="182" t="s">
        <v>390</v>
      </c>
      <c r="AB135" s="183">
        <v>1.8239715919999999</v>
      </c>
      <c r="AC135" s="182" t="s">
        <v>390</v>
      </c>
      <c r="AD135" s="182" t="s">
        <v>391</v>
      </c>
      <c r="AE135" s="184"/>
      <c r="AF135" s="191" t="s">
        <v>391</v>
      </c>
      <c r="AG135" s="191" t="s">
        <v>391</v>
      </c>
      <c r="AH135" s="191" t="s">
        <v>391</v>
      </c>
      <c r="AI135" s="191" t="s">
        <v>391</v>
      </c>
      <c r="AJ135" s="191" t="s">
        <v>391</v>
      </c>
      <c r="AK135" s="186">
        <v>144.30154999999999</v>
      </c>
      <c r="AL135" s="160" t="s">
        <v>385</v>
      </c>
    </row>
    <row r="136" spans="1:38" s="2" customFormat="1" ht="24.75" customHeight="1" thickBot="1" x14ac:dyDescent="0.3">
      <c r="A136" s="120" t="s">
        <v>288</v>
      </c>
      <c r="B136" s="120" t="s">
        <v>313</v>
      </c>
      <c r="C136" s="121" t="s">
        <v>314</v>
      </c>
      <c r="D136" s="181"/>
      <c r="E136" s="182" t="s">
        <v>391</v>
      </c>
      <c r="F136" s="183">
        <v>4.7999999999999996E-3</v>
      </c>
      <c r="G136" s="182" t="s">
        <v>391</v>
      </c>
      <c r="H136" s="183">
        <v>1.3182879999999999</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4.1999999999999997E-3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0.39093427000000003</v>
      </c>
      <c r="J139" s="183">
        <v>0.39093427000000003</v>
      </c>
      <c r="K139" s="183">
        <v>0.39093427000000003</v>
      </c>
      <c r="L139" s="183" t="s">
        <v>390</v>
      </c>
      <c r="M139" s="183" t="s">
        <v>390</v>
      </c>
      <c r="N139" s="183">
        <v>1.1303699999999999E-3</v>
      </c>
      <c r="O139" s="183">
        <v>2.27283E-3</v>
      </c>
      <c r="P139" s="183">
        <v>2.27283E-3</v>
      </c>
      <c r="Q139" s="183">
        <v>3.5874299999999991E-3</v>
      </c>
      <c r="R139" s="183">
        <v>3.4273799999999998E-3</v>
      </c>
      <c r="S139" s="183">
        <v>8.0088899999999994E-3</v>
      </c>
      <c r="T139" s="183" t="s">
        <v>390</v>
      </c>
      <c r="U139" s="183" t="s">
        <v>390</v>
      </c>
      <c r="V139" s="183" t="s">
        <v>390</v>
      </c>
      <c r="W139" s="183">
        <v>3.9780059999999997</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339.13288806602242</v>
      </c>
      <c r="F141" s="19">
        <f t="shared" ref="F141:AD141" si="0">SUM(F14:F140)</f>
        <v>575.71482070492641</v>
      </c>
      <c r="G141" s="19">
        <f t="shared" si="0"/>
        <v>694.35568868471501</v>
      </c>
      <c r="H141" s="19">
        <f t="shared" si="0"/>
        <v>93.039135778979855</v>
      </c>
      <c r="I141" s="19">
        <f t="shared" si="0"/>
        <v>152.23838402141999</v>
      </c>
      <c r="J141" s="19">
        <f t="shared" si="0"/>
        <v>189.08512315855711</v>
      </c>
      <c r="K141" s="19">
        <f t="shared" si="0"/>
        <v>234.92659924285988</v>
      </c>
      <c r="L141" s="19">
        <f t="shared" si="0"/>
        <v>11.672772073340251</v>
      </c>
      <c r="M141" s="19">
        <f t="shared" si="0"/>
        <v>2213.952673118064</v>
      </c>
      <c r="N141" s="19">
        <f t="shared" si="0"/>
        <v>254.0388190865813</v>
      </c>
      <c r="O141" s="19">
        <f t="shared" si="0"/>
        <v>2.0641652705598514</v>
      </c>
      <c r="P141" s="19">
        <f t="shared" si="0"/>
        <v>3.5296884687278061</v>
      </c>
      <c r="Q141" s="19">
        <f t="shared" si="0"/>
        <v>5.8863719300801272</v>
      </c>
      <c r="R141" s="19">
        <f>SUM(R14:R140)</f>
        <v>12.181090238286226</v>
      </c>
      <c r="S141" s="19">
        <f t="shared" si="0"/>
        <v>47.402691870030623</v>
      </c>
      <c r="T141" s="19">
        <f t="shared" si="0"/>
        <v>19.962677672120343</v>
      </c>
      <c r="U141" s="19">
        <f t="shared" si="0"/>
        <v>30.069023138174337</v>
      </c>
      <c r="V141" s="19">
        <f t="shared" si="0"/>
        <v>69.521993589432213</v>
      </c>
      <c r="W141" s="19">
        <f t="shared" si="0"/>
        <v>74.197615889163231</v>
      </c>
      <c r="X141" s="19">
        <f t="shared" si="0"/>
        <v>42.593121037167606</v>
      </c>
      <c r="Y141" s="19">
        <f t="shared" si="0"/>
        <v>44.835311567164027</v>
      </c>
      <c r="Z141" s="19">
        <f t="shared" si="0"/>
        <v>23.499172237837147</v>
      </c>
      <c r="AA141" s="19">
        <f t="shared" si="0"/>
        <v>21.785474500954273</v>
      </c>
      <c r="AB141" s="19">
        <f t="shared" si="0"/>
        <v>132.71346648588565</v>
      </c>
      <c r="AC141" s="19">
        <f t="shared" si="0"/>
        <v>333.53678921728903</v>
      </c>
      <c r="AD141" s="19">
        <f t="shared" si="0"/>
        <v>2.2662226295341337</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339.13288806602242</v>
      </c>
      <c r="F152" s="13">
        <f t="shared" ref="F152:AD152" si="1">SUM(F$141, F$151, IF(AND(ISNUMBER(SEARCH($B$4,"AT|BE|CH|GB|IE|LT|LU|NL")),SUM(F$143:F$149)&gt;0),SUM(F$143:F$149)-SUM(F$27:F$33),0))</f>
        <v>575.71482070492641</v>
      </c>
      <c r="G152" s="13">
        <f t="shared" si="1"/>
        <v>694.35568868471501</v>
      </c>
      <c r="H152" s="13">
        <f t="shared" si="1"/>
        <v>93.039135778979855</v>
      </c>
      <c r="I152" s="13">
        <f t="shared" si="1"/>
        <v>152.23838402141999</v>
      </c>
      <c r="J152" s="13">
        <f t="shared" si="1"/>
        <v>189.08512315855711</v>
      </c>
      <c r="K152" s="13">
        <f t="shared" si="1"/>
        <v>234.92659924285988</v>
      </c>
      <c r="L152" s="13">
        <f t="shared" si="1"/>
        <v>11.672772073340251</v>
      </c>
      <c r="M152" s="13">
        <f t="shared" si="1"/>
        <v>2213.952673118064</v>
      </c>
      <c r="N152" s="13">
        <f t="shared" si="1"/>
        <v>254.0388190865813</v>
      </c>
      <c r="O152" s="13">
        <f t="shared" si="1"/>
        <v>2.0641652705598514</v>
      </c>
      <c r="P152" s="13">
        <f t="shared" si="1"/>
        <v>3.5296884687278061</v>
      </c>
      <c r="Q152" s="13">
        <f t="shared" si="1"/>
        <v>5.8863719300801272</v>
      </c>
      <c r="R152" s="13">
        <f t="shared" si="1"/>
        <v>12.181090238286226</v>
      </c>
      <c r="S152" s="13">
        <f t="shared" si="1"/>
        <v>47.402691870030623</v>
      </c>
      <c r="T152" s="13">
        <f t="shared" si="1"/>
        <v>19.962677672120343</v>
      </c>
      <c r="U152" s="13">
        <f t="shared" si="1"/>
        <v>30.069023138174337</v>
      </c>
      <c r="V152" s="13">
        <f t="shared" si="1"/>
        <v>69.521993589432213</v>
      </c>
      <c r="W152" s="13">
        <f t="shared" si="1"/>
        <v>74.197615889163231</v>
      </c>
      <c r="X152" s="13">
        <f t="shared" si="1"/>
        <v>42.593121037167606</v>
      </c>
      <c r="Y152" s="13">
        <f t="shared" si="1"/>
        <v>44.835311567164027</v>
      </c>
      <c r="Z152" s="13">
        <f t="shared" si="1"/>
        <v>23.499172237837147</v>
      </c>
      <c r="AA152" s="13">
        <f t="shared" si="1"/>
        <v>21.785474500954273</v>
      </c>
      <c r="AB152" s="13">
        <f t="shared" si="1"/>
        <v>132.71346648588565</v>
      </c>
      <c r="AC152" s="13">
        <f t="shared" si="1"/>
        <v>333.53678921728903</v>
      </c>
      <c r="AD152" s="13">
        <f t="shared" si="1"/>
        <v>2.2662226295341337</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339.13288806602242</v>
      </c>
      <c r="F154" s="13">
        <f>SUM(F$141, F$153, -1 * IF(OR($B$6=2005,$B$6&gt;=2020),SUM(F$99:F$122),0), IF(AND(ISNUMBER(SEARCH($B$4,"AT|BE|CH|GB|IE|LT|LU|NL")),SUM(F$143:F$149)&gt;0),SUM(F$143:F$149)-SUM(F$27:F$33),0))</f>
        <v>575.71482070492641</v>
      </c>
      <c r="G154" s="13">
        <f>SUM(G$141, G$153, IF(AND(ISNUMBER(SEARCH($B$4,"AT|BE|CH|GB|IE|LT|LU|NL")),SUM(G$143:G$149)&gt;0),SUM(G$143:G$149)-SUM(G$27:G$33),0))</f>
        <v>694.35568868471501</v>
      </c>
      <c r="H154" s="13">
        <f>SUM(H$141, H$153, IF(AND(ISNUMBER(SEARCH($B$4,"AT|BE|CH|GB|IE|LT|LU|NL")),SUM(H$143:H$149)&gt;0),SUM(H$143:H$149)-SUM(H$27:H$33),0))</f>
        <v>93.039135778979855</v>
      </c>
      <c r="I154" s="13">
        <f t="shared" ref="I154:AD154" si="2">SUM(I$141, I$153, IF(AND(ISNUMBER(SEARCH($B$4,"AT|BE|CH|GB|IE|LT|LU|NL")),SUM(I$143:I$149)&gt;0),SUM(I$143:I$149)-SUM(I$27:I$33),0))</f>
        <v>152.23838402141999</v>
      </c>
      <c r="J154" s="13">
        <f t="shared" si="2"/>
        <v>189.08512315855711</v>
      </c>
      <c r="K154" s="13">
        <f t="shared" si="2"/>
        <v>234.92659924285988</v>
      </c>
      <c r="L154" s="13">
        <f t="shared" si="2"/>
        <v>11.672772073340251</v>
      </c>
      <c r="M154" s="13">
        <f t="shared" si="2"/>
        <v>2213.952673118064</v>
      </c>
      <c r="N154" s="13">
        <f t="shared" si="2"/>
        <v>254.0388190865813</v>
      </c>
      <c r="O154" s="13">
        <f t="shared" si="2"/>
        <v>2.0641652705598514</v>
      </c>
      <c r="P154" s="13">
        <f t="shared" si="2"/>
        <v>3.5296884687278061</v>
      </c>
      <c r="Q154" s="13">
        <f t="shared" si="2"/>
        <v>5.8863719300801272</v>
      </c>
      <c r="R154" s="13">
        <f t="shared" si="2"/>
        <v>12.181090238286226</v>
      </c>
      <c r="S154" s="13">
        <f t="shared" si="2"/>
        <v>47.402691870030623</v>
      </c>
      <c r="T154" s="13">
        <f t="shared" si="2"/>
        <v>19.962677672120343</v>
      </c>
      <c r="U154" s="13">
        <f t="shared" si="2"/>
        <v>30.069023138174337</v>
      </c>
      <c r="V154" s="13">
        <f t="shared" si="2"/>
        <v>69.521993589432213</v>
      </c>
      <c r="W154" s="13">
        <f t="shared" si="2"/>
        <v>74.197615889163231</v>
      </c>
      <c r="X154" s="13">
        <f t="shared" si="2"/>
        <v>42.593121037167606</v>
      </c>
      <c r="Y154" s="13">
        <f t="shared" si="2"/>
        <v>44.835311567164027</v>
      </c>
      <c r="Z154" s="13">
        <f t="shared" si="2"/>
        <v>23.499172237837147</v>
      </c>
      <c r="AA154" s="13">
        <f t="shared" si="2"/>
        <v>21.785474500954273</v>
      </c>
      <c r="AB154" s="13">
        <f t="shared" si="2"/>
        <v>132.71346648588565</v>
      </c>
      <c r="AC154" s="13">
        <f t="shared" si="2"/>
        <v>333.53678921728903</v>
      </c>
      <c r="AD154" s="13">
        <f t="shared" si="2"/>
        <v>2.2662226295341337</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1.0970209259052999</v>
      </c>
      <c r="F157" s="22">
        <v>7.8329135322395618E-2</v>
      </c>
      <c r="G157" s="22">
        <v>8.8453875055873793E-2</v>
      </c>
      <c r="H157" s="22" t="s">
        <v>390</v>
      </c>
      <c r="I157" s="22">
        <v>1.8963474374238499E-2</v>
      </c>
      <c r="J157" s="22">
        <v>1.8963474374238499E-2</v>
      </c>
      <c r="K157" s="22">
        <v>1.8963474374238499E-2</v>
      </c>
      <c r="L157" s="22">
        <v>9.1024676996344783E-3</v>
      </c>
      <c r="M157" s="22">
        <v>2.4188116219982714</v>
      </c>
      <c r="N157" s="22">
        <v>5.2964004888422558</v>
      </c>
      <c r="O157" s="22">
        <v>9.1991948202726505E-4</v>
      </c>
      <c r="P157" s="22">
        <v>5.6423812349597798E-4</v>
      </c>
      <c r="Q157" s="22">
        <v>1.0891181674212218E-5</v>
      </c>
      <c r="R157" s="22">
        <v>3.1337998651028397E-3</v>
      </c>
      <c r="S157" s="22">
        <v>2.2699469992211816E-3</v>
      </c>
      <c r="T157" s="22">
        <v>9.3423976925020131E-4</v>
      </c>
      <c r="U157" s="22">
        <v>1.0710702434805696E-5</v>
      </c>
      <c r="V157" s="22">
        <v>0.18378231590351538</v>
      </c>
      <c r="W157" s="22" t="s">
        <v>390</v>
      </c>
      <c r="X157" s="22">
        <v>5.3776329992298404E-4</v>
      </c>
      <c r="Y157" s="22">
        <v>3.2019789983588529E-3</v>
      </c>
      <c r="Z157" s="22">
        <v>3.5673506111983271E-3</v>
      </c>
      <c r="AA157" s="22">
        <v>8.3369242483060009E-4</v>
      </c>
      <c r="AB157" s="22">
        <v>8.1407853343107642E-3</v>
      </c>
      <c r="AC157" s="22" t="s">
        <v>391</v>
      </c>
      <c r="AD157" s="22" t="s">
        <v>391</v>
      </c>
      <c r="AE157" s="59"/>
      <c r="AF157" s="22">
        <v>4611.0032815872983</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0.31291372391611322</v>
      </c>
      <c r="F158" s="22">
        <v>1.7927656423914355E-2</v>
      </c>
      <c r="G158" s="22">
        <v>2.2086748158596847E-2</v>
      </c>
      <c r="H158" s="22" t="s">
        <v>390</v>
      </c>
      <c r="I158" s="22">
        <v>2.1451621388055486E-3</v>
      </c>
      <c r="J158" s="22">
        <v>2.1451621388055486E-3</v>
      </c>
      <c r="K158" s="22">
        <v>2.1451621388055486E-3</v>
      </c>
      <c r="L158" s="22">
        <v>3.2177432082083229E-4</v>
      </c>
      <c r="M158" s="22">
        <v>0.11410057485347289</v>
      </c>
      <c r="N158" s="22" t="s">
        <v>390</v>
      </c>
      <c r="O158" s="22">
        <v>2.2875559164169037E-4</v>
      </c>
      <c r="P158" s="22">
        <v>1.3935685467827117E-4</v>
      </c>
      <c r="Q158" s="22">
        <v>2.6293746165711539E-6</v>
      </c>
      <c r="R158" s="22">
        <v>7.8881238497134621E-4</v>
      </c>
      <c r="S158" s="22">
        <v>5.574274187130847E-4</v>
      </c>
      <c r="T158" s="22">
        <v>2.3138496625826156E-4</v>
      </c>
      <c r="U158" s="22">
        <v>2.6293746165711539E-6</v>
      </c>
      <c r="V158" s="22">
        <v>4.5698530836006654E-2</v>
      </c>
      <c r="W158" s="22" t="s">
        <v>390</v>
      </c>
      <c r="X158" s="22">
        <v>1.3409810544512884E-4</v>
      </c>
      <c r="Y158" s="22">
        <v>8.0984738190391543E-4</v>
      </c>
      <c r="Z158" s="22">
        <v>9.045048681004769E-4</v>
      </c>
      <c r="AA158" s="22">
        <v>2.0772059470912117E-4</v>
      </c>
      <c r="AB158" s="22">
        <v>2.0561709501586423E-3</v>
      </c>
      <c r="AC158" s="22" t="s">
        <v>391</v>
      </c>
      <c r="AD158" s="22" t="s">
        <v>391</v>
      </c>
      <c r="AE158" s="59"/>
      <c r="AF158" s="22">
        <v>1133.6811596808186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0.10070000000000001</v>
      </c>
      <c r="F163" s="24">
        <v>0.26500000000000001</v>
      </c>
      <c r="G163" s="24">
        <v>2.0140000000000002E-2</v>
      </c>
      <c r="H163" s="24">
        <v>2.2790000000000001E-2</v>
      </c>
      <c r="I163" s="24" t="s">
        <v>390</v>
      </c>
      <c r="J163" s="24" t="s">
        <v>390</v>
      </c>
      <c r="K163" s="24" t="s">
        <v>390</v>
      </c>
      <c r="L163" s="24" t="s">
        <v>390</v>
      </c>
      <c r="M163" s="24">
        <v>2.8620000000000001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530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zoomScale="70" zoomScaleNormal="70" workbookViewId="0">
      <pane xSplit="4" ySplit="13" topLeftCell="E14" activePane="bottomRight" state="frozen"/>
      <selection activeCell="AC158" sqref="AC158:AD158"/>
      <selection pane="topRight" activeCell="AC158" sqref="AC158:AD158"/>
      <selection pane="bottomLeft" activeCell="AC158" sqref="AC158:AD158"/>
      <selection pane="bottomRight" activeCell="E14" sqref="E14"/>
    </sheetView>
  </sheetViews>
  <sheetFormatPr defaultColWidth="8.88671875" defaultRowHeight="13.2" x14ac:dyDescent="0.25"/>
  <cols>
    <col min="1" max="2" width="21.44140625" style="5" customWidth="1"/>
    <col min="3" max="3" width="46.44140625" style="17" customWidth="1"/>
    <col min="4" max="4" width="7.109375" style="5" customWidth="1"/>
    <col min="5" max="24" width="8.5546875" style="5" customWidth="1"/>
    <col min="25" max="25" width="8.88671875" style="5" customWidth="1"/>
    <col min="26" max="30" width="8.5546875" style="5" customWidth="1"/>
    <col min="31" max="31" width="2.109375" style="5" customWidth="1"/>
    <col min="32" max="36" width="8.5546875" style="5" customWidth="1"/>
    <col min="37" max="37" width="11.44140625" style="5" customWidth="1"/>
    <col min="38" max="38" width="25.6640625" style="5" customWidth="1"/>
    <col min="39" max="16384" width="8.88671875" style="5"/>
  </cols>
  <sheetData>
    <row r="1" spans="1:67" s="2" customFormat="1" ht="22.5" customHeight="1" x14ac:dyDescent="0.25">
      <c r="A1" s="25" t="s">
        <v>362</v>
      </c>
      <c r="B1" s="26"/>
      <c r="C1" s="27"/>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199"/>
    </row>
    <row r="2" spans="1:67" s="2" customFormat="1" x14ac:dyDescent="0.25">
      <c r="A2" s="108" t="s">
        <v>361</v>
      </c>
      <c r="B2" s="26"/>
      <c r="C2" s="27"/>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67" s="2" customFormat="1" x14ac:dyDescent="0.25">
      <c r="A3" s="28"/>
      <c r="B3" s="26"/>
      <c r="C3" s="27"/>
      <c r="D3" s="28"/>
      <c r="E3" s="28"/>
      <c r="F3" s="29"/>
      <c r="G3" s="28"/>
      <c r="H3" s="28"/>
      <c r="I3" s="28"/>
      <c r="J3" s="28"/>
      <c r="K3" s="28"/>
      <c r="L3" s="28"/>
      <c r="M3" s="28"/>
      <c r="N3" s="28"/>
      <c r="O3" s="28"/>
      <c r="P3" s="30"/>
      <c r="Q3" s="30"/>
      <c r="R3" s="31"/>
      <c r="S3" s="31"/>
      <c r="T3" s="31"/>
      <c r="U3" s="31"/>
      <c r="V3" s="31"/>
      <c r="W3" s="28"/>
      <c r="X3" s="28"/>
      <c r="Y3" s="28"/>
      <c r="Z3" s="28"/>
      <c r="AA3" s="28"/>
      <c r="AB3" s="28"/>
      <c r="AC3" s="28"/>
      <c r="AD3" s="28"/>
      <c r="AE3" s="28"/>
      <c r="AF3" s="28"/>
      <c r="AG3" s="28"/>
      <c r="AH3" s="28"/>
      <c r="AI3" s="28"/>
      <c r="AJ3" s="28"/>
      <c r="AK3" s="28"/>
      <c r="AL3" s="28"/>
    </row>
    <row r="4" spans="1:67" s="2" customFormat="1" x14ac:dyDescent="0.25">
      <c r="A4" s="32" t="s">
        <v>0</v>
      </c>
      <c r="B4" s="20" t="s">
        <v>388</v>
      </c>
      <c r="C4" s="33" t="s">
        <v>1</v>
      </c>
      <c r="D4" s="28"/>
      <c r="E4" s="28"/>
      <c r="F4" s="28"/>
      <c r="G4" s="28"/>
      <c r="H4" s="28"/>
      <c r="I4" s="28"/>
      <c r="J4" s="28"/>
      <c r="K4" s="28"/>
      <c r="L4" s="28"/>
      <c r="M4" s="28"/>
      <c r="N4" s="28"/>
      <c r="O4" s="28"/>
      <c r="P4" s="30"/>
      <c r="Q4" s="30"/>
      <c r="R4" s="31"/>
      <c r="S4" s="31"/>
      <c r="T4" s="31"/>
      <c r="U4" s="31"/>
      <c r="V4" s="31"/>
      <c r="W4" s="28"/>
      <c r="X4" s="28"/>
      <c r="Y4" s="28"/>
      <c r="Z4" s="28"/>
      <c r="AA4" s="28"/>
      <c r="AB4" s="28"/>
      <c r="AC4" s="28"/>
      <c r="AD4" s="28"/>
      <c r="AE4" s="28"/>
      <c r="AF4" s="28"/>
      <c r="AG4" s="28"/>
      <c r="AH4" s="28"/>
      <c r="AI4" s="28"/>
      <c r="AJ4" s="28"/>
      <c r="AK4" s="28"/>
      <c r="AL4" s="28"/>
    </row>
    <row r="5" spans="1:67" s="2" customFormat="1" x14ac:dyDescent="0.25">
      <c r="A5" s="32" t="s">
        <v>2</v>
      </c>
      <c r="B5" s="119">
        <v>46082</v>
      </c>
      <c r="C5" s="33" t="s">
        <v>3</v>
      </c>
      <c r="D5" s="28"/>
      <c r="E5" s="28"/>
      <c r="F5" s="28"/>
      <c r="G5" s="28"/>
      <c r="H5" s="28"/>
      <c r="I5" s="28"/>
      <c r="J5" s="28"/>
      <c r="K5" s="28"/>
      <c r="L5" s="28"/>
      <c r="M5" s="28"/>
      <c r="N5" s="28"/>
      <c r="O5" s="28"/>
      <c r="P5" s="30"/>
      <c r="Q5" s="30"/>
      <c r="R5" s="31"/>
      <c r="S5" s="31"/>
      <c r="T5" s="31"/>
      <c r="U5" s="31"/>
      <c r="V5" s="31"/>
      <c r="W5" s="28"/>
      <c r="X5" s="28"/>
      <c r="Y5" s="28"/>
      <c r="Z5" s="28"/>
      <c r="AA5" s="28"/>
      <c r="AB5" s="28"/>
      <c r="AC5" s="28"/>
      <c r="AD5" s="28"/>
      <c r="AE5" s="28"/>
      <c r="AF5" s="28"/>
      <c r="AG5" s="28"/>
      <c r="AH5" s="28"/>
      <c r="AI5" s="28"/>
      <c r="AJ5" s="28"/>
      <c r="AK5" s="28"/>
      <c r="AL5" s="28"/>
    </row>
    <row r="6" spans="1:67" s="2" customFormat="1" x14ac:dyDescent="0.25">
      <c r="A6" s="32" t="s">
        <v>4</v>
      </c>
      <c r="B6" s="20">
        <v>1998</v>
      </c>
      <c r="C6" s="33" t="s">
        <v>5</v>
      </c>
      <c r="D6" s="28"/>
      <c r="E6" s="28"/>
      <c r="F6" s="28"/>
      <c r="G6" s="28"/>
      <c r="H6" s="28"/>
      <c r="I6" s="28"/>
      <c r="J6" s="28"/>
      <c r="K6" s="28"/>
      <c r="L6" s="28"/>
      <c r="M6" s="28"/>
      <c r="N6" s="28"/>
      <c r="O6" s="28"/>
      <c r="P6" s="28"/>
      <c r="Q6" s="28"/>
      <c r="R6" s="34"/>
      <c r="S6" s="34"/>
      <c r="T6" s="34"/>
      <c r="U6" s="34"/>
      <c r="V6" s="34"/>
      <c r="W6" s="28"/>
      <c r="X6" s="28"/>
      <c r="Y6" s="28"/>
      <c r="Z6" s="28"/>
      <c r="AA6" s="28"/>
      <c r="AB6" s="28"/>
      <c r="AC6" s="28"/>
      <c r="AD6" s="28"/>
      <c r="AE6" s="28"/>
      <c r="AF6" s="28"/>
      <c r="AG6" s="28"/>
      <c r="AH6" s="28"/>
      <c r="AI6" s="28"/>
      <c r="AJ6" s="28"/>
      <c r="AK6" s="28"/>
      <c r="AL6" s="28"/>
    </row>
    <row r="7" spans="1:67" s="2" customFormat="1" x14ac:dyDescent="0.25">
      <c r="A7" s="32" t="s">
        <v>6</v>
      </c>
      <c r="B7" s="20" t="s">
        <v>442</v>
      </c>
      <c r="C7" s="35" t="s">
        <v>7</v>
      </c>
      <c r="D7" s="30"/>
      <c r="E7" s="30"/>
      <c r="F7" s="30"/>
      <c r="G7" s="30"/>
      <c r="H7" s="30"/>
      <c r="I7" s="30"/>
      <c r="J7" s="30"/>
      <c r="K7" s="30"/>
      <c r="L7" s="30"/>
      <c r="M7" s="30"/>
      <c r="N7" s="30"/>
      <c r="O7" s="30"/>
      <c r="P7" s="30"/>
      <c r="Q7" s="30"/>
      <c r="R7" s="31"/>
      <c r="S7" s="31"/>
      <c r="T7" s="31"/>
      <c r="U7" s="31"/>
      <c r="V7" s="31"/>
      <c r="W7" s="28"/>
      <c r="X7" s="28"/>
      <c r="Y7" s="28"/>
      <c r="Z7" s="28"/>
      <c r="AA7" s="28"/>
      <c r="AB7" s="28"/>
      <c r="AC7" s="28"/>
      <c r="AD7" s="30"/>
      <c r="AE7" s="28"/>
      <c r="AF7" s="28"/>
      <c r="AG7" s="30"/>
      <c r="AH7" s="30"/>
      <c r="AI7" s="30"/>
      <c r="AJ7" s="30"/>
      <c r="AK7" s="30"/>
      <c r="AL7" s="30"/>
    </row>
    <row r="8" spans="1:67" s="1" customFormat="1" x14ac:dyDescent="0.25">
      <c r="A8" s="104"/>
      <c r="B8" s="105"/>
      <c r="C8" s="106"/>
      <c r="D8" s="107"/>
      <c r="E8" s="107"/>
      <c r="F8" s="107"/>
      <c r="G8" s="107"/>
      <c r="H8" s="107"/>
      <c r="I8" s="107"/>
      <c r="J8" s="107"/>
      <c r="K8" s="107"/>
      <c r="L8" s="107"/>
      <c r="M8" s="107"/>
      <c r="N8" s="107"/>
      <c r="O8" s="107"/>
      <c r="P8" s="107"/>
      <c r="Q8" s="107"/>
      <c r="R8" s="31"/>
      <c r="S8" s="31"/>
      <c r="T8" s="31"/>
      <c r="U8" s="31"/>
      <c r="V8" s="31"/>
      <c r="W8" s="28"/>
      <c r="X8" s="28"/>
      <c r="Y8" s="28"/>
      <c r="Z8" s="28"/>
      <c r="AA8" s="28"/>
      <c r="AB8" s="28"/>
      <c r="AC8" s="28"/>
      <c r="AD8" s="28"/>
      <c r="AE8" s="28"/>
      <c r="AF8" s="34"/>
      <c r="AG8" s="30"/>
      <c r="AH8" s="30"/>
      <c r="AI8" s="30"/>
      <c r="AJ8" s="30"/>
      <c r="AK8" s="30"/>
      <c r="AL8" s="30"/>
    </row>
    <row r="9" spans="1:67" s="1" customFormat="1" ht="13.8" thickBot="1" x14ac:dyDescent="0.3">
      <c r="A9" s="36"/>
      <c r="B9" s="37"/>
      <c r="C9" s="38"/>
      <c r="D9" s="39"/>
      <c r="E9" s="39"/>
      <c r="F9" s="39"/>
      <c r="G9" s="39"/>
      <c r="H9" s="39"/>
      <c r="I9" s="39"/>
      <c r="J9" s="39"/>
      <c r="K9" s="39"/>
      <c r="L9" s="39"/>
      <c r="M9" s="39"/>
      <c r="N9" s="39"/>
      <c r="O9" s="39"/>
      <c r="P9" s="39"/>
      <c r="Q9" s="39"/>
      <c r="R9" s="31"/>
      <c r="S9" s="31"/>
      <c r="T9" s="31"/>
      <c r="U9" s="31"/>
      <c r="V9" s="31"/>
      <c r="W9" s="28"/>
      <c r="X9" s="28"/>
      <c r="Y9" s="28"/>
      <c r="Z9" s="28"/>
      <c r="AA9" s="28"/>
      <c r="AB9" s="28"/>
      <c r="AC9" s="28"/>
      <c r="AD9" s="28"/>
      <c r="AE9" s="28"/>
      <c r="AF9" s="34"/>
      <c r="AG9" s="30"/>
      <c r="AH9" s="30"/>
      <c r="AI9" s="30"/>
      <c r="AJ9" s="30"/>
      <c r="AK9" s="30"/>
      <c r="AL9" s="30"/>
    </row>
    <row r="10" spans="1:67" s="4" customFormat="1" ht="37.5" customHeight="1" thickBot="1" x14ac:dyDescent="0.3">
      <c r="A10" s="167" t="str">
        <f>B4&amp;": "&amp;B5&amp;": "&amp;B6</f>
        <v>CZ: 46082: 1998</v>
      </c>
      <c r="B10" s="168" t="s">
        <v>8</v>
      </c>
      <c r="C10" s="169"/>
      <c r="D10" s="170"/>
      <c r="E10" s="161" t="s">
        <v>9</v>
      </c>
      <c r="F10" s="162"/>
      <c r="G10" s="162"/>
      <c r="H10" s="163"/>
      <c r="I10" s="145" t="s">
        <v>10</v>
      </c>
      <c r="J10" s="146"/>
      <c r="K10" s="146"/>
      <c r="L10" s="147"/>
      <c r="M10" s="236" t="s">
        <v>11</v>
      </c>
      <c r="N10" s="227" t="s">
        <v>12</v>
      </c>
      <c r="O10" s="228"/>
      <c r="P10" s="229"/>
      <c r="Q10" s="227" t="s">
        <v>13</v>
      </c>
      <c r="R10" s="228"/>
      <c r="S10" s="228"/>
      <c r="T10" s="228"/>
      <c r="U10" s="228"/>
      <c r="V10" s="229"/>
      <c r="W10" s="227" t="s">
        <v>366</v>
      </c>
      <c r="X10" s="228"/>
      <c r="Y10" s="228"/>
      <c r="Z10" s="228"/>
      <c r="AA10" s="228"/>
      <c r="AB10" s="228"/>
      <c r="AC10" s="228"/>
      <c r="AD10" s="229"/>
      <c r="AE10" s="40"/>
      <c r="AF10" s="227" t="s">
        <v>376</v>
      </c>
      <c r="AG10" s="228"/>
      <c r="AH10" s="228"/>
      <c r="AI10" s="228"/>
      <c r="AJ10" s="228"/>
      <c r="AK10" s="228"/>
      <c r="AL10" s="229"/>
    </row>
    <row r="11" spans="1:67" s="1" customFormat="1" ht="15" customHeight="1" thickBot="1" x14ac:dyDescent="0.3">
      <c r="A11" s="171"/>
      <c r="B11" s="172"/>
      <c r="C11" s="173"/>
      <c r="D11" s="174"/>
      <c r="E11" s="164"/>
      <c r="F11" s="165"/>
      <c r="G11" s="165"/>
      <c r="H11" s="166"/>
      <c r="I11" s="148"/>
      <c r="J11" s="149"/>
      <c r="K11" s="149"/>
      <c r="L11" s="150"/>
      <c r="M11" s="237"/>
      <c r="N11" s="230"/>
      <c r="O11" s="231"/>
      <c r="P11" s="232"/>
      <c r="Q11" s="230"/>
      <c r="R11" s="231"/>
      <c r="S11" s="231"/>
      <c r="T11" s="231"/>
      <c r="U11" s="231"/>
      <c r="V11" s="232"/>
      <c r="W11" s="101"/>
      <c r="X11" s="233" t="s">
        <v>31</v>
      </c>
      <c r="Y11" s="234"/>
      <c r="Z11" s="234"/>
      <c r="AA11" s="234"/>
      <c r="AB11" s="235"/>
      <c r="AC11" s="102"/>
      <c r="AD11" s="103"/>
      <c r="AE11" s="41"/>
      <c r="AF11" s="230"/>
      <c r="AG11" s="231"/>
      <c r="AH11" s="231"/>
      <c r="AI11" s="231"/>
      <c r="AJ11" s="231"/>
      <c r="AK11" s="231"/>
      <c r="AL11" s="232"/>
    </row>
    <row r="12" spans="1:67" s="1" customFormat="1" ht="52.5" customHeight="1" thickBot="1" x14ac:dyDescent="0.3">
      <c r="A12" s="171"/>
      <c r="B12" s="172"/>
      <c r="C12" s="173"/>
      <c r="D12" s="174"/>
      <c r="E12" s="96" t="s">
        <v>377</v>
      </c>
      <c r="F12" s="96" t="s">
        <v>14</v>
      </c>
      <c r="G12" s="96" t="s">
        <v>15</v>
      </c>
      <c r="H12" s="96" t="s">
        <v>16</v>
      </c>
      <c r="I12" s="96" t="s">
        <v>17</v>
      </c>
      <c r="J12" s="97" t="s">
        <v>18</v>
      </c>
      <c r="K12" s="97" t="s">
        <v>19</v>
      </c>
      <c r="L12" s="98" t="s">
        <v>379</v>
      </c>
      <c r="M12" s="99" t="s">
        <v>20</v>
      </c>
      <c r="N12" s="97" t="s">
        <v>21</v>
      </c>
      <c r="O12" s="97" t="s">
        <v>22</v>
      </c>
      <c r="P12" s="97" t="s">
        <v>23</v>
      </c>
      <c r="Q12" s="97" t="s">
        <v>24</v>
      </c>
      <c r="R12" s="97" t="s">
        <v>25</v>
      </c>
      <c r="S12" s="97" t="s">
        <v>26</v>
      </c>
      <c r="T12" s="97" t="s">
        <v>27</v>
      </c>
      <c r="U12" s="97" t="s">
        <v>28</v>
      </c>
      <c r="V12" s="97" t="s">
        <v>29</v>
      </c>
      <c r="W12" s="99" t="s">
        <v>30</v>
      </c>
      <c r="X12" s="96" t="s">
        <v>380</v>
      </c>
      <c r="Y12" s="96" t="s">
        <v>381</v>
      </c>
      <c r="Z12" s="96" t="s">
        <v>382</v>
      </c>
      <c r="AA12" s="96" t="s">
        <v>383</v>
      </c>
      <c r="AB12" s="96" t="s">
        <v>41</v>
      </c>
      <c r="AC12" s="97" t="s">
        <v>32</v>
      </c>
      <c r="AD12" s="97" t="s">
        <v>33</v>
      </c>
      <c r="AE12" s="42"/>
      <c r="AF12" s="99" t="s">
        <v>34</v>
      </c>
      <c r="AG12" s="99" t="s">
        <v>35</v>
      </c>
      <c r="AH12" s="99" t="s">
        <v>36</v>
      </c>
      <c r="AI12" s="99" t="s">
        <v>37</v>
      </c>
      <c r="AJ12" s="99" t="s">
        <v>38</v>
      </c>
      <c r="AK12" s="99" t="s">
        <v>39</v>
      </c>
      <c r="AL12" s="100" t="s">
        <v>40</v>
      </c>
    </row>
    <row r="13" spans="1:67" ht="37.5" customHeight="1" thickBot="1" x14ac:dyDescent="0.3">
      <c r="A13" s="43" t="s">
        <v>42</v>
      </c>
      <c r="B13" s="43" t="s">
        <v>43</v>
      </c>
      <c r="C13" s="44" t="s">
        <v>387</v>
      </c>
      <c r="D13" s="43" t="s">
        <v>44</v>
      </c>
      <c r="E13" s="43" t="s">
        <v>45</v>
      </c>
      <c r="F13" s="43" t="s">
        <v>45</v>
      </c>
      <c r="G13" s="43" t="s">
        <v>45</v>
      </c>
      <c r="H13" s="43" t="s">
        <v>45</v>
      </c>
      <c r="I13" s="43" t="s">
        <v>45</v>
      </c>
      <c r="J13" s="43" t="s">
        <v>45</v>
      </c>
      <c r="K13" s="43" t="s">
        <v>45</v>
      </c>
      <c r="L13" s="43" t="s">
        <v>45</v>
      </c>
      <c r="M13" s="43" t="s">
        <v>45</v>
      </c>
      <c r="N13" s="43" t="s">
        <v>46</v>
      </c>
      <c r="O13" s="43" t="s">
        <v>46</v>
      </c>
      <c r="P13" s="43" t="s">
        <v>46</v>
      </c>
      <c r="Q13" s="43" t="s">
        <v>46</v>
      </c>
      <c r="R13" s="43" t="s">
        <v>46</v>
      </c>
      <c r="S13" s="43" t="s">
        <v>46</v>
      </c>
      <c r="T13" s="43" t="s">
        <v>46</v>
      </c>
      <c r="U13" s="43" t="s">
        <v>46</v>
      </c>
      <c r="V13" s="43" t="s">
        <v>46</v>
      </c>
      <c r="W13" s="43" t="s">
        <v>47</v>
      </c>
      <c r="X13" s="43" t="s">
        <v>46</v>
      </c>
      <c r="Y13" s="43" t="s">
        <v>46</v>
      </c>
      <c r="Z13" s="43" t="s">
        <v>46</v>
      </c>
      <c r="AA13" s="43" t="s">
        <v>46</v>
      </c>
      <c r="AB13" s="43" t="s">
        <v>46</v>
      </c>
      <c r="AC13" s="43" t="s">
        <v>48</v>
      </c>
      <c r="AD13" s="43" t="s">
        <v>48</v>
      </c>
      <c r="AE13" s="45"/>
      <c r="AF13" s="43" t="s">
        <v>49</v>
      </c>
      <c r="AG13" s="43" t="s">
        <v>49</v>
      </c>
      <c r="AH13" s="43" t="s">
        <v>49</v>
      </c>
      <c r="AI13" s="43" t="s">
        <v>49</v>
      </c>
      <c r="AJ13" s="43" t="s">
        <v>49</v>
      </c>
      <c r="AK13" s="43"/>
      <c r="AL13" s="46"/>
    </row>
    <row r="14" spans="1:67" s="1" customFormat="1" ht="24.75" customHeight="1" thickBot="1" x14ac:dyDescent="0.3">
      <c r="A14" s="120" t="s">
        <v>50</v>
      </c>
      <c r="B14" s="120" t="s">
        <v>51</v>
      </c>
      <c r="C14" s="121" t="s">
        <v>52</v>
      </c>
      <c r="D14" s="181"/>
      <c r="E14" s="182">
        <v>88.171453883559991</v>
      </c>
      <c r="F14" s="183">
        <v>7.0531001179999961</v>
      </c>
      <c r="G14" s="183">
        <v>259.37722725460793</v>
      </c>
      <c r="H14" s="183">
        <v>1.7271000000000002E-4</v>
      </c>
      <c r="I14" s="183">
        <v>8.2008648977673975</v>
      </c>
      <c r="J14" s="183">
        <v>12.111620108858398</v>
      </c>
      <c r="K14" s="183">
        <v>14.452856806763993</v>
      </c>
      <c r="L14" s="183">
        <v>0.15414442070666512</v>
      </c>
      <c r="M14" s="183">
        <v>13.850374230224007</v>
      </c>
      <c r="N14" s="183">
        <v>2.7819798524438326</v>
      </c>
      <c r="O14" s="183">
        <v>0.24214341743226436</v>
      </c>
      <c r="P14" s="183">
        <v>1.4348761627880349</v>
      </c>
      <c r="Q14" s="183">
        <v>0.69838010119902472</v>
      </c>
      <c r="R14" s="183">
        <v>4.8118247764238768</v>
      </c>
      <c r="S14" s="183">
        <v>1.4227623826327467</v>
      </c>
      <c r="T14" s="183">
        <v>5.4115342673222715</v>
      </c>
      <c r="U14" s="183">
        <v>22.338072290142794</v>
      </c>
      <c r="V14" s="183">
        <v>7.406621965065578</v>
      </c>
      <c r="W14" s="183">
        <v>3.4498145756347856</v>
      </c>
      <c r="X14" s="183">
        <v>2.5546800486449771E-3</v>
      </c>
      <c r="Y14" s="183">
        <v>4.4140038977763885E-3</v>
      </c>
      <c r="Z14" s="183">
        <v>3.5095459433517216E-3</v>
      </c>
      <c r="AA14" s="183">
        <v>2.8679220138881864E-3</v>
      </c>
      <c r="AB14" s="183">
        <v>1.3346151903661271E-2</v>
      </c>
      <c r="AC14" s="183">
        <v>3.6170576948099544</v>
      </c>
      <c r="AD14" s="183">
        <v>0.62438163852233342</v>
      </c>
      <c r="AE14" s="184"/>
      <c r="AF14" s="183">
        <v>11131.844644370422</v>
      </c>
      <c r="AG14" s="183">
        <v>533106.24250397203</v>
      </c>
      <c r="AH14" s="183">
        <v>32095.587633716365</v>
      </c>
      <c r="AI14" s="183">
        <v>2065</v>
      </c>
      <c r="AJ14" s="183">
        <v>3082.1590449109999</v>
      </c>
      <c r="AK14" s="185" t="s">
        <v>391</v>
      </c>
      <c r="AL14" s="160" t="s">
        <v>49</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row>
    <row r="15" spans="1:67" s="1" customFormat="1" ht="24.75" customHeight="1" thickBot="1" x14ac:dyDescent="0.3">
      <c r="A15" s="120" t="s">
        <v>53</v>
      </c>
      <c r="B15" s="120" t="s">
        <v>54</v>
      </c>
      <c r="C15" s="121" t="s">
        <v>55</v>
      </c>
      <c r="D15" s="181"/>
      <c r="E15" s="182">
        <v>0.13976999999999998</v>
      </c>
      <c r="F15" s="183">
        <v>1.235492E-2</v>
      </c>
      <c r="G15" s="183">
        <v>0.32108199999999998</v>
      </c>
      <c r="H15" s="183" t="s">
        <v>390</v>
      </c>
      <c r="I15" s="183">
        <v>8.8718000000000009E-3</v>
      </c>
      <c r="J15" s="183">
        <v>1.0718200000000001E-2</v>
      </c>
      <c r="K15" s="183">
        <v>1.268E-2</v>
      </c>
      <c r="L15" s="183">
        <v>8.3482834619218692E-4</v>
      </c>
      <c r="M15" s="183">
        <v>2.102E-2</v>
      </c>
      <c r="N15" s="183">
        <v>1.5982346203225004E-2</v>
      </c>
      <c r="O15" s="183">
        <v>4.8683342743135001E-3</v>
      </c>
      <c r="P15" s="183">
        <v>1.49844235446E-3</v>
      </c>
      <c r="Q15" s="183">
        <v>1.1110793145584004E-2</v>
      </c>
      <c r="R15" s="183">
        <v>1.3722894218496401E-2</v>
      </c>
      <c r="S15" s="183">
        <v>1.8976893921637639E-2</v>
      </c>
      <c r="T15" s="183">
        <v>0.62782346888527885</v>
      </c>
      <c r="U15" s="183">
        <v>6.1963828964480003E-3</v>
      </c>
      <c r="V15" s="183">
        <v>0.28293849883618505</v>
      </c>
      <c r="W15" s="183">
        <v>8.2352955250000002E-3</v>
      </c>
      <c r="X15" s="183">
        <v>1.3192173178887998E-5</v>
      </c>
      <c r="Y15" s="183">
        <v>3.7504271721155998E-5</v>
      </c>
      <c r="Z15" s="183">
        <v>1.5009619465184001E-5</v>
      </c>
      <c r="AA15" s="183">
        <v>2.1106371875695999E-5</v>
      </c>
      <c r="AB15" s="183">
        <v>8.6812436240924022E-5</v>
      </c>
      <c r="AC15" s="183">
        <v>1.34122554412E-5</v>
      </c>
      <c r="AD15" s="183">
        <v>8.0780927466495255E-3</v>
      </c>
      <c r="AE15" s="184"/>
      <c r="AF15" s="183">
        <v>2423.192532</v>
      </c>
      <c r="AG15" s="186" t="s">
        <v>391</v>
      </c>
      <c r="AH15" s="183">
        <v>7156.8241579999994</v>
      </c>
      <c r="AI15" s="186" t="s">
        <v>391</v>
      </c>
      <c r="AJ15" s="186" t="s">
        <v>391</v>
      </c>
      <c r="AK15" s="185" t="s">
        <v>391</v>
      </c>
      <c r="AL15" s="160" t="s">
        <v>49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row>
    <row r="16" spans="1:67" s="1" customFormat="1" ht="24.75" customHeight="1" thickBot="1" x14ac:dyDescent="0.3">
      <c r="A16" s="120" t="s">
        <v>53</v>
      </c>
      <c r="B16" s="120" t="s">
        <v>56</v>
      </c>
      <c r="C16" s="121" t="s">
        <v>57</v>
      </c>
      <c r="D16" s="181"/>
      <c r="E16" s="182">
        <v>6.8244117839999996</v>
      </c>
      <c r="F16" s="183">
        <v>1.0098662999999999</v>
      </c>
      <c r="G16" s="183">
        <v>13.7584246</v>
      </c>
      <c r="H16" s="183">
        <v>0.11282490000000002</v>
      </c>
      <c r="I16" s="183">
        <v>1.1337152260000001</v>
      </c>
      <c r="J16" s="183">
        <v>1.6960270669999999</v>
      </c>
      <c r="K16" s="183">
        <v>2.2688981239999997</v>
      </c>
      <c r="L16" s="183">
        <v>3.9781165590610805E-4</v>
      </c>
      <c r="M16" s="183">
        <v>5.4207109999999989</v>
      </c>
      <c r="N16" s="183">
        <v>8.9614781823967052E-2</v>
      </c>
      <c r="O16" s="183">
        <v>6.6582507807915643E-3</v>
      </c>
      <c r="P16" s="183">
        <v>6.6916169677123716E-2</v>
      </c>
      <c r="Q16" s="183">
        <v>1.8533166898743375E-2</v>
      </c>
      <c r="R16" s="183">
        <v>0.20620019079597324</v>
      </c>
      <c r="S16" s="183">
        <v>3.8997809850061911E-2</v>
      </c>
      <c r="T16" s="183">
        <v>8.0818130392399129E-2</v>
      </c>
      <c r="U16" s="183">
        <v>1.0214566590757799</v>
      </c>
      <c r="V16" s="183">
        <v>0.23217480767432838</v>
      </c>
      <c r="W16" s="183">
        <v>5.3834834983072857E-2</v>
      </c>
      <c r="X16" s="183">
        <v>4.6791825387639749E-2</v>
      </c>
      <c r="Y16" s="183">
        <v>3.0086040084596273E-3</v>
      </c>
      <c r="Z16" s="183">
        <v>2.7034710804596279E-3</v>
      </c>
      <c r="AA16" s="183">
        <v>2.7034710804596279E-3</v>
      </c>
      <c r="AB16" s="183">
        <v>5.5207371557018638E-2</v>
      </c>
      <c r="AC16" s="183">
        <v>0.15943091861208755</v>
      </c>
      <c r="AD16" s="183">
        <v>1.2384928215472431E-2</v>
      </c>
      <c r="AE16" s="184"/>
      <c r="AF16" s="183" t="s">
        <v>391</v>
      </c>
      <c r="AG16" s="186">
        <v>23788.60665666185</v>
      </c>
      <c r="AH16" s="183">
        <v>20115.414475454541</v>
      </c>
      <c r="AI16" s="186" t="s">
        <v>391</v>
      </c>
      <c r="AJ16" s="186" t="s">
        <v>391</v>
      </c>
      <c r="AK16" s="185" t="s">
        <v>391</v>
      </c>
      <c r="AL16" s="160" t="s">
        <v>49</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row>
    <row r="17" spans="1:39" s="2" customFormat="1" ht="24.75" customHeight="1" thickBot="1" x14ac:dyDescent="0.3">
      <c r="A17" s="120" t="s">
        <v>53</v>
      </c>
      <c r="B17" s="120" t="s">
        <v>58</v>
      </c>
      <c r="C17" s="121" t="s">
        <v>59</v>
      </c>
      <c r="D17" s="181"/>
      <c r="E17" s="182">
        <v>11.424897593000001</v>
      </c>
      <c r="F17" s="183">
        <v>1.8957841099999997</v>
      </c>
      <c r="G17" s="183">
        <v>21.194116920000006</v>
      </c>
      <c r="H17" s="183">
        <v>6.3479999999999995E-3</v>
      </c>
      <c r="I17" s="183">
        <v>3.5428064299999997</v>
      </c>
      <c r="J17" s="183">
        <v>5.0606940920000012</v>
      </c>
      <c r="K17" s="183">
        <v>6.2278782340000083</v>
      </c>
      <c r="L17" s="183">
        <v>1.5456794258006156E-2</v>
      </c>
      <c r="M17" s="183">
        <v>172.34915217899982</v>
      </c>
      <c r="N17" s="183">
        <v>22.603892354149675</v>
      </c>
      <c r="O17" s="183">
        <v>0.31718267107201398</v>
      </c>
      <c r="P17" s="183">
        <v>0.23131511300885316</v>
      </c>
      <c r="Q17" s="183">
        <v>0.10629254982306503</v>
      </c>
      <c r="R17" s="183">
        <v>1.0217720163797395</v>
      </c>
      <c r="S17" s="183">
        <v>4.7930675818740429</v>
      </c>
      <c r="T17" s="183">
        <v>0.26934575719511411</v>
      </c>
      <c r="U17" s="183">
        <v>0.7135406238806804</v>
      </c>
      <c r="V17" s="183">
        <v>16.457102042592094</v>
      </c>
      <c r="W17" s="183">
        <v>44.978612530559133</v>
      </c>
      <c r="X17" s="183">
        <v>1.4451315083877089E-2</v>
      </c>
      <c r="Y17" s="183">
        <v>0.14497192329756703</v>
      </c>
      <c r="Z17" s="183">
        <v>4.2845017038535757E-2</v>
      </c>
      <c r="AA17" s="183">
        <v>4.9259982827398581E-2</v>
      </c>
      <c r="AB17" s="183">
        <v>0.25152823824737841</v>
      </c>
      <c r="AC17" s="183">
        <v>0.34501483866243476</v>
      </c>
      <c r="AD17" s="183">
        <v>0.7066720425646974</v>
      </c>
      <c r="AE17" s="184"/>
      <c r="AF17" s="183">
        <v>1842.2063842</v>
      </c>
      <c r="AG17" s="186">
        <v>79337.400167565138</v>
      </c>
      <c r="AH17" s="183">
        <v>45120.219186466682</v>
      </c>
      <c r="AI17" s="186" t="s">
        <v>391</v>
      </c>
      <c r="AJ17" s="186" t="s">
        <v>391</v>
      </c>
      <c r="AK17" s="185" t="s">
        <v>391</v>
      </c>
      <c r="AL17" s="160" t="s">
        <v>49</v>
      </c>
    </row>
    <row r="18" spans="1:39" s="2" customFormat="1" ht="24.75" customHeight="1" thickBot="1" x14ac:dyDescent="0.3">
      <c r="A18" s="120" t="s">
        <v>53</v>
      </c>
      <c r="B18" s="120" t="s">
        <v>60</v>
      </c>
      <c r="C18" s="121" t="s">
        <v>61</v>
      </c>
      <c r="D18" s="181"/>
      <c r="E18" s="182">
        <v>0.10051323999999999</v>
      </c>
      <c r="F18" s="182">
        <v>8.8038095999999996E-2</v>
      </c>
      <c r="G18" s="182">
        <v>0.14758537500000002</v>
      </c>
      <c r="H18" s="182" t="s">
        <v>391</v>
      </c>
      <c r="I18" s="182">
        <v>1.6141466E-2</v>
      </c>
      <c r="J18" s="182">
        <v>2.5220503000000009E-2</v>
      </c>
      <c r="K18" s="182">
        <v>3.7679015999999996E-2</v>
      </c>
      <c r="L18" s="182">
        <v>1.6489638407947348E-4</v>
      </c>
      <c r="M18" s="182">
        <v>0.14932711000000001</v>
      </c>
      <c r="N18" s="182">
        <v>8.5166724428712521E-4</v>
      </c>
      <c r="O18" s="182">
        <v>4.3807675531187523E-5</v>
      </c>
      <c r="P18" s="182">
        <v>2.4864104257499997E-4</v>
      </c>
      <c r="Q18" s="182">
        <v>7.2487155207000005E-4</v>
      </c>
      <c r="R18" s="182">
        <v>8.2488159984680988E-4</v>
      </c>
      <c r="S18" s="182">
        <v>6.1163021794468091E-4</v>
      </c>
      <c r="T18" s="182">
        <v>1.9877273295656225E-3</v>
      </c>
      <c r="U18" s="182">
        <v>2.4731918872371995E-3</v>
      </c>
      <c r="V18" s="182">
        <v>1.1436310282871248E-3</v>
      </c>
      <c r="W18" s="182">
        <v>9.9750224567500003E-4</v>
      </c>
      <c r="X18" s="182">
        <v>3.1996930819100004E-6</v>
      </c>
      <c r="Y18" s="182">
        <v>5.2721539736400002E-6</v>
      </c>
      <c r="Z18" s="182">
        <v>5.0393202571400004E-6</v>
      </c>
      <c r="AA18" s="182">
        <v>4.1346812551400009E-6</v>
      </c>
      <c r="AB18" s="183">
        <v>1.7645848567830001E-5</v>
      </c>
      <c r="AC18" s="182">
        <v>4.3331892960023005E-4</v>
      </c>
      <c r="AD18" s="182">
        <v>1.0256820115009998E-4</v>
      </c>
      <c r="AE18" s="184"/>
      <c r="AF18" s="186">
        <v>35.3628</v>
      </c>
      <c r="AG18" s="186">
        <v>139.56481099999999</v>
      </c>
      <c r="AH18" s="186">
        <v>1960.9142797500003</v>
      </c>
      <c r="AI18" s="186" t="s">
        <v>391</v>
      </c>
      <c r="AJ18" s="186" t="s">
        <v>391</v>
      </c>
      <c r="AK18" s="185" t="s">
        <v>391</v>
      </c>
      <c r="AL18" s="160" t="s">
        <v>49</v>
      </c>
    </row>
    <row r="19" spans="1:39" s="2" customFormat="1" ht="24.75" customHeight="1" thickBot="1" x14ac:dyDescent="0.3">
      <c r="A19" s="120" t="s">
        <v>53</v>
      </c>
      <c r="B19" s="120" t="s">
        <v>62</v>
      </c>
      <c r="C19" s="121" t="s">
        <v>63</v>
      </c>
      <c r="D19" s="181"/>
      <c r="E19" s="182">
        <v>12.323734102000005</v>
      </c>
      <c r="F19" s="183">
        <v>0.4392028239999996</v>
      </c>
      <c r="G19" s="183">
        <v>39.13956798699995</v>
      </c>
      <c r="H19" s="183">
        <v>3.2996699999999998E-3</v>
      </c>
      <c r="I19" s="183">
        <v>2.9938656430000035</v>
      </c>
      <c r="J19" s="183">
        <v>4.5402639680000068</v>
      </c>
      <c r="K19" s="183">
        <v>5.422669090000011</v>
      </c>
      <c r="L19" s="183">
        <v>3.9543687771328398E-2</v>
      </c>
      <c r="M19" s="183">
        <v>1.5897455479999985</v>
      </c>
      <c r="N19" s="183">
        <v>0.12894655564838309</v>
      </c>
      <c r="O19" s="183">
        <v>1.9703524727222095E-2</v>
      </c>
      <c r="P19" s="183">
        <v>8.7900136035186691E-2</v>
      </c>
      <c r="Q19" s="183">
        <v>7.9444317081892715E-2</v>
      </c>
      <c r="R19" s="183">
        <v>0.37577348215796985</v>
      </c>
      <c r="S19" s="183">
        <v>0.13359134517421833</v>
      </c>
      <c r="T19" s="183">
        <v>3.3017188878208068</v>
      </c>
      <c r="U19" s="183">
        <v>1.7366633974841739</v>
      </c>
      <c r="V19" s="183">
        <v>1.4120057202314618</v>
      </c>
      <c r="W19" s="183">
        <v>0.26409879718155221</v>
      </c>
      <c r="X19" s="183">
        <v>1.410353608753751E-4</v>
      </c>
      <c r="Y19" s="183">
        <v>2.9571378724085737E-4</v>
      </c>
      <c r="Z19" s="183">
        <v>1.6538493468808908E-4</v>
      </c>
      <c r="AA19" s="183">
        <v>1.8509277895480675E-4</v>
      </c>
      <c r="AB19" s="183">
        <v>7.8722686175912817E-4</v>
      </c>
      <c r="AC19" s="183">
        <v>0.270100489504559</v>
      </c>
      <c r="AD19" s="183">
        <v>7.8447073186174873E-2</v>
      </c>
      <c r="AE19" s="184"/>
      <c r="AF19" s="183">
        <v>11718.595383929216</v>
      </c>
      <c r="AG19" s="186">
        <v>40323.08991413784</v>
      </c>
      <c r="AH19" s="183">
        <v>27002.431259502715</v>
      </c>
      <c r="AI19" s="183">
        <v>11.02176</v>
      </c>
      <c r="AJ19" s="186" t="s">
        <v>391</v>
      </c>
      <c r="AK19" s="185" t="s">
        <v>391</v>
      </c>
      <c r="AL19" s="160" t="s">
        <v>49</v>
      </c>
    </row>
    <row r="20" spans="1:39" s="2" customFormat="1" ht="24.75" customHeight="1" thickBot="1" x14ac:dyDescent="0.3">
      <c r="A20" s="120" t="s">
        <v>53</v>
      </c>
      <c r="B20" s="120" t="s">
        <v>64</v>
      </c>
      <c r="C20" s="121" t="s">
        <v>65</v>
      </c>
      <c r="D20" s="181"/>
      <c r="E20" s="182">
        <v>2.1180825211999998</v>
      </c>
      <c r="F20" s="183">
        <v>0.13322933689599981</v>
      </c>
      <c r="G20" s="183">
        <v>6.1004439441344047</v>
      </c>
      <c r="H20" s="183">
        <v>2.3513202291055475E-5</v>
      </c>
      <c r="I20" s="183">
        <v>0.58528394499999858</v>
      </c>
      <c r="J20" s="183">
        <v>1.0439411629999986</v>
      </c>
      <c r="K20" s="183">
        <v>1.8210514482799987</v>
      </c>
      <c r="L20" s="183">
        <v>3.699786871483117E-2</v>
      </c>
      <c r="M20" s="183">
        <v>0.70538902347999921</v>
      </c>
      <c r="N20" s="183">
        <v>4.3187321391473112E-2</v>
      </c>
      <c r="O20" s="183">
        <v>6.7708986717965707E-3</v>
      </c>
      <c r="P20" s="183">
        <v>1.5616053325904038E-2</v>
      </c>
      <c r="Q20" s="183">
        <v>2.7217918089627126E-2</v>
      </c>
      <c r="R20" s="183">
        <v>5.6872230062245968E-2</v>
      </c>
      <c r="S20" s="183">
        <v>4.339284782702274E-2</v>
      </c>
      <c r="T20" s="183">
        <v>0.9318923514565739</v>
      </c>
      <c r="U20" s="183">
        <v>0.22096015045931369</v>
      </c>
      <c r="V20" s="183">
        <v>0.37426856983383211</v>
      </c>
      <c r="W20" s="183">
        <v>3.9859169008619515E-2</v>
      </c>
      <c r="X20" s="183">
        <v>1.0133823346630842E-4</v>
      </c>
      <c r="Y20" s="183">
        <v>2.2709035383668426E-4</v>
      </c>
      <c r="Z20" s="183">
        <v>1.4438046867969561E-4</v>
      </c>
      <c r="AA20" s="183">
        <v>1.1722381129753443E-4</v>
      </c>
      <c r="AB20" s="183">
        <v>5.9003286728022322E-4</v>
      </c>
      <c r="AC20" s="183">
        <v>4.0641850362489872E-2</v>
      </c>
      <c r="AD20" s="183">
        <v>1.7191779274794608E-2</v>
      </c>
      <c r="AE20" s="184"/>
      <c r="AF20" s="183">
        <v>4120.6125211932804</v>
      </c>
      <c r="AG20" s="186">
        <v>5650.9999326843326</v>
      </c>
      <c r="AH20" s="183">
        <v>5762.6493225410004</v>
      </c>
      <c r="AI20" s="183">
        <v>9759.8267990993645</v>
      </c>
      <c r="AJ20" s="186" t="s">
        <v>391</v>
      </c>
      <c r="AK20" s="185" t="s">
        <v>391</v>
      </c>
      <c r="AL20" s="160" t="s">
        <v>49</v>
      </c>
    </row>
    <row r="21" spans="1:39" s="2" customFormat="1" ht="24.75" customHeight="1" thickBot="1" x14ac:dyDescent="0.3">
      <c r="A21" s="120" t="s">
        <v>53</v>
      </c>
      <c r="B21" s="120" t="s">
        <v>66</v>
      </c>
      <c r="C21" s="121" t="s">
        <v>67</v>
      </c>
      <c r="D21" s="181"/>
      <c r="E21" s="182">
        <v>2.3405269569999967</v>
      </c>
      <c r="F21" s="183">
        <v>0.33511288599999989</v>
      </c>
      <c r="G21" s="183">
        <v>6.7176234000000408</v>
      </c>
      <c r="H21" s="183">
        <v>2.8555419999999994E-4</v>
      </c>
      <c r="I21" s="183">
        <v>0.31818948799999808</v>
      </c>
      <c r="J21" s="183">
        <v>0.54067490999999435</v>
      </c>
      <c r="K21" s="183">
        <v>1.0592426569999918</v>
      </c>
      <c r="L21" s="183">
        <v>2.22105185850913E-2</v>
      </c>
      <c r="M21" s="183">
        <v>1.3056325219999982</v>
      </c>
      <c r="N21" s="183">
        <v>0.10510217170142684</v>
      </c>
      <c r="O21" s="183">
        <v>7.8619049294862374E-3</v>
      </c>
      <c r="P21" s="183">
        <v>1.4689845475249468E-2</v>
      </c>
      <c r="Q21" s="183">
        <v>9.7276537280649333E-2</v>
      </c>
      <c r="R21" s="183">
        <v>8.8547225067645979E-2</v>
      </c>
      <c r="S21" s="183">
        <v>0.11972493807010179</v>
      </c>
      <c r="T21" s="183">
        <v>0.99959039105302616</v>
      </c>
      <c r="U21" s="183">
        <v>0.1578209451406368</v>
      </c>
      <c r="V21" s="183">
        <v>0.41142296022632829</v>
      </c>
      <c r="W21" s="183">
        <v>4.5017548106492319E-2</v>
      </c>
      <c r="X21" s="183">
        <v>4.5084808562477182E-4</v>
      </c>
      <c r="Y21" s="183">
        <v>7.5520591751654365E-4</v>
      </c>
      <c r="Z21" s="183">
        <v>6.9975906736927237E-4</v>
      </c>
      <c r="AA21" s="183">
        <v>5.5554715574682861E-4</v>
      </c>
      <c r="AB21" s="183">
        <v>2.4613602262574183E-3</v>
      </c>
      <c r="AC21" s="183">
        <v>3.5098332808665908E-2</v>
      </c>
      <c r="AD21" s="183">
        <v>2.2074636412115652E-2</v>
      </c>
      <c r="AE21" s="184"/>
      <c r="AF21" s="183">
        <v>3448.4979400654497</v>
      </c>
      <c r="AG21" s="183">
        <v>5358.3807403854653</v>
      </c>
      <c r="AH21" s="183">
        <v>14717.761393480001</v>
      </c>
      <c r="AI21" s="183">
        <v>35.694274999999998</v>
      </c>
      <c r="AJ21" s="186" t="s">
        <v>391</v>
      </c>
      <c r="AK21" s="185" t="s">
        <v>391</v>
      </c>
      <c r="AL21" s="160" t="s">
        <v>49</v>
      </c>
    </row>
    <row r="22" spans="1:39" s="2" customFormat="1" ht="24.75" customHeight="1" thickBot="1" x14ac:dyDescent="0.3">
      <c r="A22" s="120" t="s">
        <v>53</v>
      </c>
      <c r="B22" s="123" t="s">
        <v>68</v>
      </c>
      <c r="C22" s="121" t="s">
        <v>69</v>
      </c>
      <c r="D22" s="181"/>
      <c r="E22" s="182">
        <v>13.968157374999995</v>
      </c>
      <c r="F22" s="183">
        <v>0.61247434499999887</v>
      </c>
      <c r="G22" s="183">
        <v>6.9098816310000348</v>
      </c>
      <c r="H22" s="183">
        <v>1.0039999999999999E-2</v>
      </c>
      <c r="I22" s="183">
        <v>0.90239065507999772</v>
      </c>
      <c r="J22" s="183">
        <v>1.6288628645799936</v>
      </c>
      <c r="K22" s="183">
        <v>2.728003636999992</v>
      </c>
      <c r="L22" s="183">
        <v>2.226243643584223E-2</v>
      </c>
      <c r="M22" s="183">
        <v>8.0590598830000015</v>
      </c>
      <c r="N22" s="183">
        <v>0.25894633923476962</v>
      </c>
      <c r="O22" s="183">
        <v>5.3608920352260732E-2</v>
      </c>
      <c r="P22" s="183">
        <v>0.15954428007566879</v>
      </c>
      <c r="Q22" s="183">
        <v>0.12090474749505412</v>
      </c>
      <c r="R22" s="183">
        <v>8.9571313728485299E-2</v>
      </c>
      <c r="S22" s="183">
        <v>0.30601979244333932</v>
      </c>
      <c r="T22" s="183">
        <v>0.78786923673696363</v>
      </c>
      <c r="U22" s="183">
        <v>0.14238199899394099</v>
      </c>
      <c r="V22" s="183">
        <v>1.7389826314064469</v>
      </c>
      <c r="W22" s="183">
        <v>0.67181789088495181</v>
      </c>
      <c r="X22" s="183">
        <v>2.3051529275557843E-3</v>
      </c>
      <c r="Y22" s="183">
        <v>3.7045613028412593E-3</v>
      </c>
      <c r="Z22" s="183">
        <v>1.5721563791335534E-3</v>
      </c>
      <c r="AA22" s="183">
        <v>1.2472177171595647E-3</v>
      </c>
      <c r="AB22" s="183">
        <v>8.8290883266901737E-3</v>
      </c>
      <c r="AC22" s="183">
        <v>3.4139583223487174E-2</v>
      </c>
      <c r="AD22" s="183">
        <v>2.8371774488997373E-2</v>
      </c>
      <c r="AE22" s="184"/>
      <c r="AF22" s="183">
        <v>9490.6900115327553</v>
      </c>
      <c r="AG22" s="183">
        <v>9965.1042036500021</v>
      </c>
      <c r="AH22" s="183">
        <v>31679.788888339957</v>
      </c>
      <c r="AI22" s="183">
        <v>285.06724899999995</v>
      </c>
      <c r="AJ22" s="183" t="s">
        <v>391</v>
      </c>
      <c r="AK22" s="185" t="s">
        <v>391</v>
      </c>
      <c r="AL22" s="160" t="s">
        <v>49</v>
      </c>
    </row>
    <row r="23" spans="1:39" s="2" customFormat="1" ht="24.75" customHeight="1" thickBot="1" x14ac:dyDescent="0.3">
      <c r="A23" s="120" t="s">
        <v>70</v>
      </c>
      <c r="B23" s="123" t="s">
        <v>393</v>
      </c>
      <c r="C23" s="121" t="s">
        <v>394</v>
      </c>
      <c r="E23" s="183">
        <v>1.9967584444444444</v>
      </c>
      <c r="F23" s="183">
        <v>0.28079888888888904</v>
      </c>
      <c r="G23" s="183">
        <v>3.7600000000000001E-2</v>
      </c>
      <c r="H23" s="183">
        <v>3.7077777777777782E-4</v>
      </c>
      <c r="I23" s="183">
        <v>0.17465200000000006</v>
      </c>
      <c r="J23" s="183">
        <v>0.17465200000000006</v>
      </c>
      <c r="K23" s="183">
        <v>0.17465200000000006</v>
      </c>
      <c r="L23" s="183">
        <v>9.5968777777777764E-2</v>
      </c>
      <c r="M23" s="183">
        <v>0.77787088888888856</v>
      </c>
      <c r="N23" s="183">
        <v>1.7625000000000002E-5</v>
      </c>
      <c r="O23" s="183">
        <v>4.6999999999999999E-4</v>
      </c>
      <c r="P23" s="183">
        <v>2.4909999999999998E-4</v>
      </c>
      <c r="Q23" s="183">
        <v>4.6999999999999999E-6</v>
      </c>
      <c r="R23" s="183">
        <v>2.3500000000000001E-3</v>
      </c>
      <c r="S23" s="183">
        <v>7.9899999999999999E-2</v>
      </c>
      <c r="T23" s="183">
        <v>3.29E-3</v>
      </c>
      <c r="U23" s="183">
        <v>4.6999999999999999E-4</v>
      </c>
      <c r="V23" s="183">
        <v>4.7E-2</v>
      </c>
      <c r="W23" s="183" t="s">
        <v>390</v>
      </c>
      <c r="X23" s="183">
        <v>1.41E-3</v>
      </c>
      <c r="Y23" s="183">
        <v>2.3500000000000001E-3</v>
      </c>
      <c r="Z23" s="183">
        <v>1.6168000000000001E-3</v>
      </c>
      <c r="AA23" s="183">
        <v>9.9639999999999993E-4</v>
      </c>
      <c r="AB23" s="183">
        <v>6.3731999999999999E-3</v>
      </c>
      <c r="AC23" s="183" t="s">
        <v>391</v>
      </c>
      <c r="AD23" s="183" t="s">
        <v>391</v>
      </c>
      <c r="AE23" s="184"/>
      <c r="AF23" s="183">
        <v>2000.085</v>
      </c>
      <c r="AG23" s="186" t="s">
        <v>391</v>
      </c>
      <c r="AH23" s="186" t="s">
        <v>391</v>
      </c>
      <c r="AI23" s="183" t="s">
        <v>391</v>
      </c>
      <c r="AJ23" s="186" t="s">
        <v>391</v>
      </c>
      <c r="AK23" s="185" t="s">
        <v>391</v>
      </c>
      <c r="AL23" s="160" t="s">
        <v>49</v>
      </c>
    </row>
    <row r="24" spans="1:39" s="2" customFormat="1" ht="24.75" customHeight="1" thickBot="1" x14ac:dyDescent="0.3">
      <c r="A24" s="124" t="s">
        <v>53</v>
      </c>
      <c r="B24" s="123" t="s">
        <v>71</v>
      </c>
      <c r="C24" s="121" t="s">
        <v>72</v>
      </c>
      <c r="D24" s="122"/>
      <c r="E24" s="182">
        <v>7.66759250199999</v>
      </c>
      <c r="F24" s="182">
        <v>2.6193605390000014</v>
      </c>
      <c r="G24" s="182">
        <v>13.148135684000145</v>
      </c>
      <c r="H24" s="183">
        <v>4.1283000000000031E-3</v>
      </c>
      <c r="I24" s="182">
        <v>2.206992713999977</v>
      </c>
      <c r="J24" s="182">
        <v>3.3311431280000745</v>
      </c>
      <c r="K24" s="182">
        <v>5.4194821500001478</v>
      </c>
      <c r="L24" s="182">
        <v>0.13240758252963913</v>
      </c>
      <c r="M24" s="182">
        <v>8.3206256340000166</v>
      </c>
      <c r="N24" s="182">
        <v>0.35420138743056878</v>
      </c>
      <c r="O24" s="182">
        <v>3.6770644145728094E-2</v>
      </c>
      <c r="P24" s="182">
        <v>3.9280282380045897E-2</v>
      </c>
      <c r="Q24" s="182">
        <v>0.28274748373462422</v>
      </c>
      <c r="R24" s="182">
        <v>0.28249396862584991</v>
      </c>
      <c r="S24" s="182">
        <v>0.32867982113789262</v>
      </c>
      <c r="T24" s="182">
        <v>1.4013696086143805</v>
      </c>
      <c r="U24" s="182">
        <v>0.39587464701745567</v>
      </c>
      <c r="V24" s="182">
        <v>1.4708592601164654</v>
      </c>
      <c r="W24" s="182">
        <v>0.29301538259268101</v>
      </c>
      <c r="X24" s="182">
        <v>1.7704768226150337E-2</v>
      </c>
      <c r="Y24" s="182">
        <v>2.8502429903548503E-2</v>
      </c>
      <c r="Z24" s="182">
        <v>1.0393341026575239E-2</v>
      </c>
      <c r="AA24" s="182">
        <v>8.2469546489802627E-3</v>
      </c>
      <c r="AB24" s="183">
        <v>6.4847493805254258E-2</v>
      </c>
      <c r="AC24" s="182">
        <v>0.10467243252207116</v>
      </c>
      <c r="AD24" s="182">
        <v>4.7741432392620173E-2</v>
      </c>
      <c r="AE24" s="184"/>
      <c r="AF24" s="183">
        <v>3995.3991540477173</v>
      </c>
      <c r="AG24" s="186">
        <v>13883.932258814857</v>
      </c>
      <c r="AH24" s="183">
        <v>36553.907051120019</v>
      </c>
      <c r="AI24" s="183">
        <v>3263.1496430500001</v>
      </c>
      <c r="AJ24" s="186" t="s">
        <v>391</v>
      </c>
      <c r="AK24" s="185" t="s">
        <v>391</v>
      </c>
      <c r="AL24" s="160" t="s">
        <v>49</v>
      </c>
    </row>
    <row r="25" spans="1:39" s="2" customFormat="1" ht="24.75" customHeight="1" thickBot="1" x14ac:dyDescent="0.3">
      <c r="A25" s="120" t="s">
        <v>73</v>
      </c>
      <c r="B25" s="123" t="s">
        <v>74</v>
      </c>
      <c r="C25" s="125" t="s">
        <v>75</v>
      </c>
      <c r="D25" s="181"/>
      <c r="E25" s="182">
        <v>0.18779959836928786</v>
      </c>
      <c r="F25" s="182">
        <v>2.7313325766879493E-2</v>
      </c>
      <c r="G25" s="182">
        <v>1.3933600403863105E-2</v>
      </c>
      <c r="H25" s="182" t="s">
        <v>390</v>
      </c>
      <c r="I25" s="182">
        <v>1.8838499747457743E-3</v>
      </c>
      <c r="J25" s="182">
        <v>1.8838499747457743E-3</v>
      </c>
      <c r="K25" s="182">
        <v>1.8838499747457743E-3</v>
      </c>
      <c r="L25" s="182">
        <v>9.0424798787797165E-4</v>
      </c>
      <c r="M25" s="182">
        <v>0.26116658542269416</v>
      </c>
      <c r="N25" s="182">
        <v>0.28643118812407353</v>
      </c>
      <c r="O25" s="182">
        <v>1.4451725697671612E-4</v>
      </c>
      <c r="P25" s="182">
        <v>8.8246235878315369E-5</v>
      </c>
      <c r="Q25" s="182">
        <v>1.6782827030128424E-6</v>
      </c>
      <c r="R25" s="182">
        <v>4.9626212948426535E-4</v>
      </c>
      <c r="S25" s="182">
        <v>3.5368769089462676E-4</v>
      </c>
      <c r="T25" s="182">
        <v>1.4638098690536699E-4</v>
      </c>
      <c r="U25" s="182">
        <v>1.6685223227161027E-6</v>
      </c>
      <c r="V25" s="182">
        <v>2.8870764175509669E-2</v>
      </c>
      <c r="W25" s="182" t="s">
        <v>390</v>
      </c>
      <c r="X25" s="182">
        <v>8.4635900584574463E-5</v>
      </c>
      <c r="Y25" s="182">
        <v>5.0866355117721034E-4</v>
      </c>
      <c r="Z25" s="182">
        <v>5.6763719220175512E-4</v>
      </c>
      <c r="AA25" s="182">
        <v>1.3113979725409708E-4</v>
      </c>
      <c r="AB25" s="183">
        <v>1.2920764412176372E-3</v>
      </c>
      <c r="AC25" s="183" t="s">
        <v>391</v>
      </c>
      <c r="AD25" s="183" t="s">
        <v>391</v>
      </c>
      <c r="AE25" s="184"/>
      <c r="AF25" s="183">
        <v>726.45964773730691</v>
      </c>
      <c r="AG25" s="186" t="s">
        <v>391</v>
      </c>
      <c r="AH25" s="186" t="s">
        <v>391</v>
      </c>
      <c r="AI25" s="186" t="s">
        <v>391</v>
      </c>
      <c r="AJ25" s="186" t="s">
        <v>391</v>
      </c>
      <c r="AK25" s="185" t="s">
        <v>391</v>
      </c>
      <c r="AL25" s="160" t="s">
        <v>49</v>
      </c>
    </row>
    <row r="26" spans="1:39" s="2" customFormat="1" ht="24.75" customHeight="1" thickBot="1" x14ac:dyDescent="0.3">
      <c r="A26" s="120" t="s">
        <v>73</v>
      </c>
      <c r="B26" s="120" t="s">
        <v>76</v>
      </c>
      <c r="C26" s="121" t="s">
        <v>77</v>
      </c>
      <c r="D26" s="181"/>
      <c r="E26" s="182">
        <v>0.24993342081478684</v>
      </c>
      <c r="F26" s="183">
        <v>8.2824133293448593E-2</v>
      </c>
      <c r="G26" s="183">
        <v>1.8404467723667217E-2</v>
      </c>
      <c r="H26" s="183" t="s">
        <v>390</v>
      </c>
      <c r="I26" s="183">
        <v>1.7490898059940659E-3</v>
      </c>
      <c r="J26" s="183">
        <v>1.7490898059940659E-3</v>
      </c>
      <c r="K26" s="183">
        <v>1.7490898059940659E-3</v>
      </c>
      <c r="L26" s="183">
        <v>2.6236347089910985E-4</v>
      </c>
      <c r="M26" s="183">
        <v>0.5815409964415954</v>
      </c>
      <c r="N26" s="183">
        <v>2.397935627112675</v>
      </c>
      <c r="O26" s="183">
        <v>1.9259625796723035E-4</v>
      </c>
      <c r="P26" s="183">
        <v>1.1906160526261271E-4</v>
      </c>
      <c r="Q26" s="183">
        <v>2.3574498815930409E-6</v>
      </c>
      <c r="R26" s="183">
        <v>6.4676834695366722E-4</v>
      </c>
      <c r="S26" s="183">
        <v>4.8212965951226932E-4</v>
      </c>
      <c r="T26" s="183">
        <v>1.9650622910958104E-4</v>
      </c>
      <c r="U26" s="183">
        <v>2.2757382362900066E-6</v>
      </c>
      <c r="V26" s="183">
        <v>3.8479456643891484E-2</v>
      </c>
      <c r="W26" s="183" t="s">
        <v>390</v>
      </c>
      <c r="X26" s="183">
        <v>1.1222220272154774E-4</v>
      </c>
      <c r="Y26" s="183">
        <v>6.5704822324959289E-4</v>
      </c>
      <c r="Z26" s="183">
        <v>7.2982309548209347E-4</v>
      </c>
      <c r="AA26" s="183">
        <v>1.7414521714100123E-4</v>
      </c>
      <c r="AB26" s="183">
        <v>1.6732387385942353E-3</v>
      </c>
      <c r="AC26" s="183" t="s">
        <v>391</v>
      </c>
      <c r="AD26" s="183" t="s">
        <v>391</v>
      </c>
      <c r="AE26" s="184"/>
      <c r="AF26" s="183">
        <v>944.08512728682274</v>
      </c>
      <c r="AG26" s="186" t="s">
        <v>391</v>
      </c>
      <c r="AH26" s="186" t="s">
        <v>391</v>
      </c>
      <c r="AI26" s="186" t="s">
        <v>391</v>
      </c>
      <c r="AJ26" s="186" t="s">
        <v>391</v>
      </c>
      <c r="AK26" s="185" t="s">
        <v>391</v>
      </c>
      <c r="AL26" s="160" t="s">
        <v>49</v>
      </c>
    </row>
    <row r="27" spans="1:39" s="2" customFormat="1" ht="24.75" customHeight="1" thickBot="1" x14ac:dyDescent="0.3">
      <c r="A27" s="120" t="s">
        <v>78</v>
      </c>
      <c r="B27" s="120" t="s">
        <v>79</v>
      </c>
      <c r="C27" s="121" t="s">
        <v>80</v>
      </c>
      <c r="D27" s="181"/>
      <c r="E27" s="182">
        <v>39.098678209254665</v>
      </c>
      <c r="F27" s="183">
        <v>38.66558283995262</v>
      </c>
      <c r="G27" s="183">
        <v>1.9807581572904944</v>
      </c>
      <c r="H27" s="183">
        <v>1.0663622707167324</v>
      </c>
      <c r="I27" s="183">
        <v>1.0747209249402276</v>
      </c>
      <c r="J27" s="183">
        <v>1.0747209249402276</v>
      </c>
      <c r="K27" s="183">
        <v>1.0747209249402276</v>
      </c>
      <c r="L27" s="183">
        <v>0.50270298458290152</v>
      </c>
      <c r="M27" s="183">
        <v>386.67042042338352</v>
      </c>
      <c r="N27" s="183">
        <v>165.82228648129066</v>
      </c>
      <c r="O27" s="183">
        <v>3.514701152214958E-4</v>
      </c>
      <c r="P27" s="183">
        <v>1.6528071185740716E-2</v>
      </c>
      <c r="Q27" s="183">
        <v>5.3711814222108891E-4</v>
      </c>
      <c r="R27" s="183">
        <v>1.3817201150187228E-2</v>
      </c>
      <c r="S27" s="183">
        <v>9.722150990642324E-3</v>
      </c>
      <c r="T27" s="183">
        <v>3.8932117842145259E-3</v>
      </c>
      <c r="U27" s="183">
        <v>3.7129605399918627E-4</v>
      </c>
      <c r="V27" s="183">
        <v>6.1858627073196434E-2</v>
      </c>
      <c r="W27" s="183">
        <v>1.1551005999999999</v>
      </c>
      <c r="X27" s="183">
        <v>2.2478907869299999E-2</v>
      </c>
      <c r="Y27" s="183">
        <v>2.9843828090599999E-2</v>
      </c>
      <c r="Z27" s="183">
        <v>1.7827631360300002E-2</v>
      </c>
      <c r="AA27" s="183">
        <v>3.00609571267E-2</v>
      </c>
      <c r="AB27" s="183">
        <v>0.10021132444689999</v>
      </c>
      <c r="AC27" s="183">
        <v>1.1551008000000001E-3</v>
      </c>
      <c r="AD27" s="183">
        <v>2.351334E-4</v>
      </c>
      <c r="AE27" s="184"/>
      <c r="AF27" s="183">
        <v>90816.973004621803</v>
      </c>
      <c r="AG27" s="186" t="s">
        <v>391</v>
      </c>
      <c r="AH27" s="183" t="s">
        <v>391</v>
      </c>
      <c r="AI27" s="183">
        <v>335.28122992260001</v>
      </c>
      <c r="AJ27" s="186" t="s">
        <v>391</v>
      </c>
      <c r="AK27" s="185" t="s">
        <v>391</v>
      </c>
      <c r="AL27" s="160" t="s">
        <v>49</v>
      </c>
    </row>
    <row r="28" spans="1:39" s="2" customFormat="1" ht="24.75" customHeight="1" thickBot="1" x14ac:dyDescent="0.3">
      <c r="A28" s="120" t="s">
        <v>78</v>
      </c>
      <c r="B28" s="120" t="s">
        <v>81</v>
      </c>
      <c r="C28" s="121" t="s">
        <v>82</v>
      </c>
      <c r="D28" s="181"/>
      <c r="E28" s="182">
        <v>4.9148100460926623</v>
      </c>
      <c r="F28" s="183">
        <v>1.1029491086965013</v>
      </c>
      <c r="G28" s="183">
        <v>0.25641893447114456</v>
      </c>
      <c r="H28" s="183">
        <v>4.4660807346015713E-2</v>
      </c>
      <c r="I28" s="183">
        <v>0.57344210404947782</v>
      </c>
      <c r="J28" s="183">
        <v>0.57344210404947782</v>
      </c>
      <c r="K28" s="183">
        <v>0.57344210404947782</v>
      </c>
      <c r="L28" s="183">
        <v>0.30476162375948779</v>
      </c>
      <c r="M28" s="183">
        <v>8.6669788735433286</v>
      </c>
      <c r="N28" s="183">
        <v>6.4699086592664754</v>
      </c>
      <c r="O28" s="183">
        <v>2.5140521501224986E-5</v>
      </c>
      <c r="P28" s="183">
        <v>1.856171947906791E-3</v>
      </c>
      <c r="Q28" s="183">
        <v>4.3811256352665506E-5</v>
      </c>
      <c r="R28" s="183">
        <v>2.4817577532179527E-3</v>
      </c>
      <c r="S28" s="183">
        <v>1.6820484942290921E-3</v>
      </c>
      <c r="T28" s="183">
        <v>1.9760888575166681E-4</v>
      </c>
      <c r="U28" s="183">
        <v>3.7341469702881062E-5</v>
      </c>
      <c r="V28" s="183">
        <v>6.527370947025055E-3</v>
      </c>
      <c r="W28" s="183">
        <v>0.17465320000000001</v>
      </c>
      <c r="X28" s="183">
        <v>5.6618649722000002E-3</v>
      </c>
      <c r="Y28" s="183">
        <v>6.4593588767999999E-3</v>
      </c>
      <c r="Z28" s="183">
        <v>4.9255057604000001E-3</v>
      </c>
      <c r="AA28" s="183">
        <v>5.5187930361999997E-3</v>
      </c>
      <c r="AB28" s="183">
        <v>2.2565522645599998E-2</v>
      </c>
      <c r="AC28" s="183">
        <v>1.746533E-4</v>
      </c>
      <c r="AD28" s="183">
        <v>3.6879999999999999E-5</v>
      </c>
      <c r="AE28" s="184"/>
      <c r="AF28" s="183">
        <v>12946.961884961</v>
      </c>
      <c r="AG28" s="186" t="s">
        <v>391</v>
      </c>
      <c r="AH28" s="183" t="s">
        <v>391</v>
      </c>
      <c r="AI28" s="183">
        <v>206.33317620610001</v>
      </c>
      <c r="AJ28" s="186" t="s">
        <v>391</v>
      </c>
      <c r="AK28" s="185" t="s">
        <v>391</v>
      </c>
      <c r="AL28" s="160" t="s">
        <v>49</v>
      </c>
    </row>
    <row r="29" spans="1:39" s="2" customFormat="1" ht="24.75" customHeight="1" thickBot="1" x14ac:dyDescent="0.3">
      <c r="A29" s="120" t="s">
        <v>78</v>
      </c>
      <c r="B29" s="120" t="s">
        <v>83</v>
      </c>
      <c r="C29" s="121" t="s">
        <v>84</v>
      </c>
      <c r="D29" s="181"/>
      <c r="E29" s="182">
        <v>41.824995569067426</v>
      </c>
      <c r="F29" s="183">
        <v>4.0692233865360867</v>
      </c>
      <c r="G29" s="183">
        <v>0.85298287822833507</v>
      </c>
      <c r="H29" s="183">
        <v>1.5180334727642256E-2</v>
      </c>
      <c r="I29" s="183">
        <v>1.688211713820281</v>
      </c>
      <c r="J29" s="183">
        <v>1.688211713820281</v>
      </c>
      <c r="K29" s="183">
        <v>1.688211713820281</v>
      </c>
      <c r="L29" s="183">
        <v>0.89178191799778228</v>
      </c>
      <c r="M29" s="183">
        <v>11.531049612872991</v>
      </c>
      <c r="N29" s="183">
        <v>0.65201692780864351</v>
      </c>
      <c r="O29" s="183">
        <v>5.5171388894038233E-5</v>
      </c>
      <c r="P29" s="183">
        <v>5.7667324423324789E-3</v>
      </c>
      <c r="Q29" s="183">
        <v>1.0969129954459189E-4</v>
      </c>
      <c r="R29" s="183">
        <v>9.1986766385412765E-3</v>
      </c>
      <c r="S29" s="183">
        <v>6.1703178153626834E-3</v>
      </c>
      <c r="T29" s="183">
        <v>2.3045772922842156E-4</v>
      </c>
      <c r="U29" s="183">
        <v>1.0903982130110732E-4</v>
      </c>
      <c r="V29" s="183">
        <v>1.9607623486894783E-2</v>
      </c>
      <c r="W29" s="183">
        <v>0.32679340000000001</v>
      </c>
      <c r="X29" s="183">
        <v>4.6684753213999996E-3</v>
      </c>
      <c r="Y29" s="183">
        <v>2.8270211669199997E-2</v>
      </c>
      <c r="Z29" s="183">
        <v>3.1590016342399996E-2</v>
      </c>
      <c r="AA29" s="183">
        <v>7.2620727221999999E-3</v>
      </c>
      <c r="AB29" s="183">
        <v>7.1790776055199998E-2</v>
      </c>
      <c r="AC29" s="183">
        <v>1.577661E-4</v>
      </c>
      <c r="AD29" s="183">
        <v>5.9843399999999997E-5</v>
      </c>
      <c r="AE29" s="184"/>
      <c r="AF29" s="183">
        <v>45075.704188079697</v>
      </c>
      <c r="AG29" s="186" t="s">
        <v>391</v>
      </c>
      <c r="AH29" s="183">
        <v>97.3</v>
      </c>
      <c r="AI29" s="183">
        <v>910.98204599329995</v>
      </c>
      <c r="AJ29" s="186" t="s">
        <v>391</v>
      </c>
      <c r="AK29" s="185" t="s">
        <v>391</v>
      </c>
      <c r="AL29" s="160" t="s">
        <v>49</v>
      </c>
    </row>
    <row r="30" spans="1:39" s="2" customFormat="1" ht="24.75" customHeight="1" thickBot="1" x14ac:dyDescent="0.3">
      <c r="A30" s="120" t="s">
        <v>78</v>
      </c>
      <c r="B30" s="120" t="s">
        <v>85</v>
      </c>
      <c r="C30" s="121" t="s">
        <v>86</v>
      </c>
      <c r="D30" s="181"/>
      <c r="E30" s="182">
        <v>0.69449355931986267</v>
      </c>
      <c r="F30" s="183">
        <v>3.117643564055578</v>
      </c>
      <c r="G30" s="183">
        <v>6.1664119678805883E-2</v>
      </c>
      <c r="H30" s="183">
        <v>3.8375874823526244E-3</v>
      </c>
      <c r="I30" s="183">
        <v>6.4901545805314501E-2</v>
      </c>
      <c r="J30" s="183">
        <v>6.4901545805314501E-2</v>
      </c>
      <c r="K30" s="183">
        <v>6.4901545805314501E-2</v>
      </c>
      <c r="L30" s="183">
        <v>8.3285180557141278E-3</v>
      </c>
      <c r="M30" s="183">
        <v>34.519018554316531</v>
      </c>
      <c r="N30" s="183">
        <v>6.166412018125575</v>
      </c>
      <c r="O30" s="183">
        <v>1.9233942618185564E-5</v>
      </c>
      <c r="P30" s="183">
        <v>5.3647784120561108E-4</v>
      </c>
      <c r="Q30" s="183">
        <v>1.8499235903641765E-5</v>
      </c>
      <c r="R30" s="183">
        <v>4.1754129579721122E-4</v>
      </c>
      <c r="S30" s="183">
        <v>1.4549162435822957E-3</v>
      </c>
      <c r="T30" s="183">
        <v>1.9008990394162934E-4</v>
      </c>
      <c r="U30" s="183">
        <v>1.9203674553788965E-5</v>
      </c>
      <c r="V30" s="183">
        <v>2.7162500789680195E-3</v>
      </c>
      <c r="W30" s="183">
        <v>5.8923799999999998E-2</v>
      </c>
      <c r="X30" s="183">
        <v>8.9788713909999996E-4</v>
      </c>
      <c r="Y30" s="183">
        <v>1.6461264218E-3</v>
      </c>
      <c r="Z30" s="183">
        <v>5.6117946200000008E-4</v>
      </c>
      <c r="AA30" s="183">
        <v>1.9267161526000001E-3</v>
      </c>
      <c r="AB30" s="183">
        <v>5.0319091755000002E-3</v>
      </c>
      <c r="AC30" s="183">
        <v>5.89239E-5</v>
      </c>
      <c r="AD30" s="183">
        <v>5.89239E-5</v>
      </c>
      <c r="AE30" s="184"/>
      <c r="AF30" s="183">
        <v>2670.0563820921998</v>
      </c>
      <c r="AG30" s="186" t="s">
        <v>391</v>
      </c>
      <c r="AH30" s="186" t="s">
        <v>391</v>
      </c>
      <c r="AI30" s="183" t="s">
        <v>391</v>
      </c>
      <c r="AJ30" s="186" t="s">
        <v>391</v>
      </c>
      <c r="AK30" s="185" t="s">
        <v>391</v>
      </c>
      <c r="AL30" s="160" t="s">
        <v>49</v>
      </c>
      <c r="AM30" s="126"/>
    </row>
    <row r="31" spans="1:39" s="2" customFormat="1" ht="24.75" customHeight="1" thickBot="1" x14ac:dyDescent="0.3">
      <c r="A31" s="120" t="s">
        <v>78</v>
      </c>
      <c r="B31" s="120" t="s">
        <v>87</v>
      </c>
      <c r="C31" s="121" t="s">
        <v>88</v>
      </c>
      <c r="D31" s="181"/>
      <c r="E31" s="187" t="s">
        <v>391</v>
      </c>
      <c r="F31" s="183">
        <v>8.6580749731383584</v>
      </c>
      <c r="G31" s="187" t="s">
        <v>391</v>
      </c>
      <c r="H31" s="187" t="s">
        <v>391</v>
      </c>
      <c r="I31" s="187" t="s">
        <v>391</v>
      </c>
      <c r="J31" s="187" t="s">
        <v>391</v>
      </c>
      <c r="K31" s="187" t="s">
        <v>391</v>
      </c>
      <c r="L31" s="187" t="s">
        <v>391</v>
      </c>
      <c r="M31" s="187" t="s">
        <v>391</v>
      </c>
      <c r="N31" s="187" t="s">
        <v>391</v>
      </c>
      <c r="O31" s="187" t="s">
        <v>391</v>
      </c>
      <c r="P31" s="187" t="s">
        <v>391</v>
      </c>
      <c r="Q31" s="187" t="s">
        <v>391</v>
      </c>
      <c r="R31" s="187" t="s">
        <v>391</v>
      </c>
      <c r="S31" s="187" t="s">
        <v>391</v>
      </c>
      <c r="T31" s="187" t="s">
        <v>391</v>
      </c>
      <c r="U31" s="187" t="s">
        <v>391</v>
      </c>
      <c r="V31" s="187" t="s">
        <v>390</v>
      </c>
      <c r="W31" s="187" t="s">
        <v>390</v>
      </c>
      <c r="X31" s="187" t="s">
        <v>390</v>
      </c>
      <c r="Y31" s="187" t="s">
        <v>390</v>
      </c>
      <c r="Z31" s="187" t="s">
        <v>390</v>
      </c>
      <c r="AA31" s="187" t="s">
        <v>390</v>
      </c>
      <c r="AB31" s="187" t="s">
        <v>390</v>
      </c>
      <c r="AC31" s="187" t="s">
        <v>391</v>
      </c>
      <c r="AD31" s="187" t="s">
        <v>390</v>
      </c>
      <c r="AE31" s="184"/>
      <c r="AF31" s="186">
        <v>397.38832511710001</v>
      </c>
      <c r="AG31" s="186" t="s">
        <v>391</v>
      </c>
      <c r="AH31" s="186" t="s">
        <v>391</v>
      </c>
      <c r="AI31" s="186" t="s">
        <v>391</v>
      </c>
      <c r="AJ31" s="186" t="s">
        <v>391</v>
      </c>
      <c r="AK31" s="187" t="s">
        <v>391</v>
      </c>
      <c r="AL31" s="160" t="s">
        <v>49</v>
      </c>
    </row>
    <row r="32" spans="1:39" s="2" customFormat="1" ht="24.75" customHeight="1" thickBot="1" x14ac:dyDescent="0.3">
      <c r="A32" s="120" t="s">
        <v>78</v>
      </c>
      <c r="B32" s="120" t="s">
        <v>89</v>
      </c>
      <c r="C32" s="121" t="s">
        <v>90</v>
      </c>
      <c r="D32" s="181"/>
      <c r="E32" s="188" t="s">
        <v>391</v>
      </c>
      <c r="F32" s="188" t="s">
        <v>391</v>
      </c>
      <c r="G32" s="188" t="s">
        <v>391</v>
      </c>
      <c r="H32" s="188" t="s">
        <v>391</v>
      </c>
      <c r="I32" s="183">
        <v>0.60451861587455435</v>
      </c>
      <c r="J32" s="183">
        <v>1.2132656373103534</v>
      </c>
      <c r="K32" s="183">
        <v>1.4983955132412228</v>
      </c>
      <c r="L32" s="183">
        <v>0.1243187898509146</v>
      </c>
      <c r="M32" s="188" t="s">
        <v>391</v>
      </c>
      <c r="N32" s="183">
        <v>5.1392182154349149</v>
      </c>
      <c r="O32" s="183">
        <v>2.167888372742182E-2</v>
      </c>
      <c r="P32" s="183" t="s">
        <v>390</v>
      </c>
      <c r="Q32" s="183">
        <v>5.8368493951869202E-2</v>
      </c>
      <c r="R32" s="183">
        <v>1.9269855893336836</v>
      </c>
      <c r="S32" s="183">
        <v>42.382201454109108</v>
      </c>
      <c r="T32" s="183">
        <v>0.29047896441045401</v>
      </c>
      <c r="U32" s="183">
        <v>2.9967910264824465E-2</v>
      </c>
      <c r="V32" s="183">
        <v>12.16610273246709</v>
      </c>
      <c r="W32" s="183" t="s">
        <v>390</v>
      </c>
      <c r="X32" s="183">
        <v>3.5571206158356892E-4</v>
      </c>
      <c r="Y32" s="183">
        <v>2.0189062954743101E-4</v>
      </c>
      <c r="Z32" s="183">
        <v>2.9802902457001719E-4</v>
      </c>
      <c r="AA32" s="183" t="s">
        <v>390</v>
      </c>
      <c r="AB32" s="183">
        <v>8.5563171570101704E-4</v>
      </c>
      <c r="AC32" s="183" t="s">
        <v>391</v>
      </c>
      <c r="AD32" s="183" t="s">
        <v>390</v>
      </c>
      <c r="AE32" s="184"/>
      <c r="AF32" s="185" t="s">
        <v>391</v>
      </c>
      <c r="AG32" s="185" t="s">
        <v>391</v>
      </c>
      <c r="AH32" s="185" t="s">
        <v>391</v>
      </c>
      <c r="AI32" s="185" t="s">
        <v>391</v>
      </c>
      <c r="AJ32" s="185" t="s">
        <v>391</v>
      </c>
      <c r="AK32" s="183">
        <v>45611.002386730506</v>
      </c>
      <c r="AL32" s="160" t="s">
        <v>386</v>
      </c>
    </row>
    <row r="33" spans="1:256" s="2" customFormat="1" ht="24.75" customHeight="1" thickBot="1" x14ac:dyDescent="0.3">
      <c r="A33" s="120" t="s">
        <v>78</v>
      </c>
      <c r="B33" s="120" t="s">
        <v>91</v>
      </c>
      <c r="C33" s="121" t="s">
        <v>92</v>
      </c>
      <c r="D33" s="181"/>
      <c r="E33" s="188" t="s">
        <v>391</v>
      </c>
      <c r="F33" s="188" t="s">
        <v>391</v>
      </c>
      <c r="G33" s="188" t="s">
        <v>391</v>
      </c>
      <c r="H33" s="188" t="s">
        <v>391</v>
      </c>
      <c r="I33" s="183">
        <v>0.2597052661153828</v>
      </c>
      <c r="J33" s="183">
        <v>0.48093567799144959</v>
      </c>
      <c r="K33" s="183">
        <v>0.96187135598289919</v>
      </c>
      <c r="L33" s="183">
        <v>1.0195836373418733E-2</v>
      </c>
      <c r="M33" s="188" t="s">
        <v>391</v>
      </c>
      <c r="N33" s="183">
        <v>4.6036152681283769E-2</v>
      </c>
      <c r="O33" s="183" t="s">
        <v>390</v>
      </c>
      <c r="P33" s="183" t="s">
        <v>390</v>
      </c>
      <c r="Q33" s="183" t="s">
        <v>390</v>
      </c>
      <c r="R33" s="183">
        <v>1.9450949359863863E-2</v>
      </c>
      <c r="S33" s="183">
        <v>8.1704877159711649E-3</v>
      </c>
      <c r="T33" s="183">
        <v>1.4069776976521297E-2</v>
      </c>
      <c r="U33" s="183" t="s">
        <v>390</v>
      </c>
      <c r="V33" s="183">
        <v>7.2621356002703683E-2</v>
      </c>
      <c r="W33" s="183" t="s">
        <v>390</v>
      </c>
      <c r="X33" s="183" t="s">
        <v>390</v>
      </c>
      <c r="Y33" s="183" t="s">
        <v>390</v>
      </c>
      <c r="Z33" s="183" t="s">
        <v>390</v>
      </c>
      <c r="AA33" s="183" t="s">
        <v>390</v>
      </c>
      <c r="AB33" s="183" t="s">
        <v>390</v>
      </c>
      <c r="AC33" s="183" t="s">
        <v>391</v>
      </c>
      <c r="AD33" s="183" t="s">
        <v>390</v>
      </c>
      <c r="AE33" s="184"/>
      <c r="AF33" s="185" t="s">
        <v>391</v>
      </c>
      <c r="AG33" s="185" t="s">
        <v>391</v>
      </c>
      <c r="AH33" s="185" t="s">
        <v>391</v>
      </c>
      <c r="AI33" s="185" t="s">
        <v>391</v>
      </c>
      <c r="AJ33" s="185" t="s">
        <v>391</v>
      </c>
      <c r="AK33" s="183">
        <v>45611.002386730506</v>
      </c>
      <c r="AL33" s="160" t="s">
        <v>386</v>
      </c>
    </row>
    <row r="34" spans="1:256" s="2" customFormat="1" ht="24.75" customHeight="1" thickBot="1" x14ac:dyDescent="0.3">
      <c r="A34" s="120" t="s">
        <v>70</v>
      </c>
      <c r="B34" s="120" t="s">
        <v>93</v>
      </c>
      <c r="C34" s="121" t="s">
        <v>94</v>
      </c>
      <c r="D34" s="181"/>
      <c r="E34" s="182">
        <v>5.6442207286283903</v>
      </c>
      <c r="F34" s="183">
        <v>0.53600837599831674</v>
      </c>
      <c r="G34" s="183">
        <v>2.2599999999999999E-3</v>
      </c>
      <c r="H34" s="183">
        <v>1.1299999999999999E-3</v>
      </c>
      <c r="I34" s="183">
        <v>0.11795769675148006</v>
      </c>
      <c r="J34" s="183">
        <v>0.12925769675148005</v>
      </c>
      <c r="K34" s="183">
        <v>0.1843103183867778</v>
      </c>
      <c r="L34" s="183">
        <v>7.667250288846203E-2</v>
      </c>
      <c r="M34" s="183">
        <v>1.574125898626785</v>
      </c>
      <c r="N34" s="183">
        <v>4.5199999999999987E-5</v>
      </c>
      <c r="O34" s="183">
        <v>1.9209999999999995E-4</v>
      </c>
      <c r="P34" s="183">
        <v>5.9889999999999987E-4</v>
      </c>
      <c r="Q34" s="183">
        <v>1.1299999999999999E-5</v>
      </c>
      <c r="R34" s="183">
        <v>5.6499999999999979E-3</v>
      </c>
      <c r="S34" s="183">
        <v>0.19209999999999997</v>
      </c>
      <c r="T34" s="183">
        <v>7.9099999999999986E-3</v>
      </c>
      <c r="U34" s="183">
        <v>1.1299999999999997E-3</v>
      </c>
      <c r="V34" s="183">
        <v>0.11299999999999999</v>
      </c>
      <c r="W34" s="183" t="s">
        <v>390</v>
      </c>
      <c r="X34" s="183">
        <v>3.3899999999999989E-3</v>
      </c>
      <c r="Y34" s="183">
        <v>5.6499999999999988E-3</v>
      </c>
      <c r="Z34" s="183">
        <v>4.2036E-3</v>
      </c>
      <c r="AA34" s="183">
        <v>9.7179999999999988E-4</v>
      </c>
      <c r="AB34" s="183">
        <v>1.4215399999999998E-2</v>
      </c>
      <c r="AC34" s="183" t="s">
        <v>391</v>
      </c>
      <c r="AD34" s="183" t="s">
        <v>391</v>
      </c>
      <c r="AE34" s="184"/>
      <c r="AF34" s="183">
        <v>4808.7150000000001</v>
      </c>
      <c r="AG34" s="186" t="s">
        <v>391</v>
      </c>
      <c r="AH34" s="186" t="s">
        <v>391</v>
      </c>
      <c r="AI34" s="186" t="s">
        <v>391</v>
      </c>
      <c r="AJ34" s="186" t="s">
        <v>391</v>
      </c>
      <c r="AK34" s="185" t="s">
        <v>391</v>
      </c>
      <c r="AL34" s="160" t="s">
        <v>49</v>
      </c>
    </row>
    <row r="35" spans="1:256" s="6" customFormat="1" ht="24.75" customHeight="1" thickBot="1" x14ac:dyDescent="0.3">
      <c r="A35" s="120" t="s">
        <v>95</v>
      </c>
      <c r="B35" s="120" t="s">
        <v>96</v>
      </c>
      <c r="C35" s="121" t="s">
        <v>97</v>
      </c>
      <c r="D35" s="181"/>
      <c r="E35" s="182" t="s">
        <v>392</v>
      </c>
      <c r="F35" s="182" t="s">
        <v>392</v>
      </c>
      <c r="G35" s="182" t="s">
        <v>392</v>
      </c>
      <c r="H35" s="182" t="s">
        <v>392</v>
      </c>
      <c r="I35" s="182" t="s">
        <v>392</v>
      </c>
      <c r="J35" s="182" t="s">
        <v>392</v>
      </c>
      <c r="K35" s="182" t="s">
        <v>392</v>
      </c>
      <c r="L35" s="182" t="s">
        <v>392</v>
      </c>
      <c r="M35" s="182" t="s">
        <v>392</v>
      </c>
      <c r="N35" s="182" t="s">
        <v>392</v>
      </c>
      <c r="O35" s="182" t="s">
        <v>392</v>
      </c>
      <c r="P35" s="182" t="s">
        <v>392</v>
      </c>
      <c r="Q35" s="182" t="s">
        <v>392</v>
      </c>
      <c r="R35" s="182" t="s">
        <v>392</v>
      </c>
      <c r="S35" s="182" t="s">
        <v>392</v>
      </c>
      <c r="T35" s="182" t="s">
        <v>392</v>
      </c>
      <c r="U35" s="182" t="s">
        <v>392</v>
      </c>
      <c r="V35" s="182" t="s">
        <v>392</v>
      </c>
      <c r="W35" s="182" t="s">
        <v>392</v>
      </c>
      <c r="X35" s="182" t="s">
        <v>392</v>
      </c>
      <c r="Y35" s="182" t="s">
        <v>392</v>
      </c>
      <c r="Z35" s="182" t="s">
        <v>392</v>
      </c>
      <c r="AA35" s="182" t="s">
        <v>392</v>
      </c>
      <c r="AB35" s="183" t="s">
        <v>392</v>
      </c>
      <c r="AC35" s="182" t="s">
        <v>392</v>
      </c>
      <c r="AD35" s="182" t="s">
        <v>392</v>
      </c>
      <c r="AE35" s="184"/>
      <c r="AF35" s="186" t="s">
        <v>392</v>
      </c>
      <c r="AG35" s="186" t="s">
        <v>392</v>
      </c>
      <c r="AH35" s="186" t="s">
        <v>392</v>
      </c>
      <c r="AI35" s="186" t="s">
        <v>392</v>
      </c>
      <c r="AJ35" s="186" t="s">
        <v>392</v>
      </c>
      <c r="AK35" s="185" t="s">
        <v>392</v>
      </c>
      <c r="AL35" s="160" t="s">
        <v>49</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24.75" customHeight="1" thickBot="1" x14ac:dyDescent="0.3">
      <c r="A36" s="120" t="s">
        <v>95</v>
      </c>
      <c r="B36" s="120" t="s">
        <v>98</v>
      </c>
      <c r="C36" s="121" t="s">
        <v>99</v>
      </c>
      <c r="D36" s="181"/>
      <c r="E36" s="182">
        <v>0.68471499553561288</v>
      </c>
      <c r="F36" s="183">
        <v>5.1172193444529598E-2</v>
      </c>
      <c r="G36" s="183">
        <v>9.5999999999999992E-3</v>
      </c>
      <c r="H36" s="183">
        <v>4.2840000000000003E-5</v>
      </c>
      <c r="I36" s="183">
        <v>3.0609477473842954E-2</v>
      </c>
      <c r="J36" s="183">
        <v>3.1572261473842955E-2</v>
      </c>
      <c r="K36" s="183">
        <v>3.1572261473842955E-2</v>
      </c>
      <c r="L36" s="183">
        <v>1.4188120610613628E-2</v>
      </c>
      <c r="M36" s="183">
        <v>0.13651221098558802</v>
      </c>
      <c r="N36" s="183">
        <v>2.1959999999999998E-6</v>
      </c>
      <c r="O36" s="183">
        <v>5.0947199999999992E-5</v>
      </c>
      <c r="P36" s="183">
        <v>3.1036800000000001E-5</v>
      </c>
      <c r="Q36" s="183">
        <v>5.8560000000000006E-7</v>
      </c>
      <c r="R36" s="183">
        <v>1.7568E-4</v>
      </c>
      <c r="S36" s="183">
        <v>1.241472E-4</v>
      </c>
      <c r="T36" s="183">
        <v>5.1532800000000002E-5</v>
      </c>
      <c r="U36" s="183">
        <v>5.8560000000000006E-7</v>
      </c>
      <c r="V36" s="183">
        <v>1.0177727999999999E-2</v>
      </c>
      <c r="W36" s="183" t="s">
        <v>390</v>
      </c>
      <c r="X36" s="183">
        <v>3.5999999999999997E-4</v>
      </c>
      <c r="Y36" s="183">
        <v>5.9999999999999984E-4</v>
      </c>
      <c r="Z36" s="183">
        <v>1.4639999999999998E-4</v>
      </c>
      <c r="AA36" s="183">
        <v>1.0319999999999997E-4</v>
      </c>
      <c r="AB36" s="183">
        <v>1.2095999999999997E-3</v>
      </c>
      <c r="AC36" s="183">
        <v>5.1239999916000001E-6</v>
      </c>
      <c r="AD36" s="183">
        <v>2.4399999599999998E-6</v>
      </c>
      <c r="AE36" s="184"/>
      <c r="AF36" s="183">
        <v>510.65999999999997</v>
      </c>
      <c r="AG36" s="186" t="s">
        <v>391</v>
      </c>
      <c r="AH36" s="186" t="s">
        <v>391</v>
      </c>
      <c r="AI36" s="186" t="s">
        <v>391</v>
      </c>
      <c r="AJ36" s="186" t="s">
        <v>391</v>
      </c>
      <c r="AK36" s="185" t="s">
        <v>391</v>
      </c>
      <c r="AL36" s="160" t="s">
        <v>49</v>
      </c>
    </row>
    <row r="37" spans="1:256" s="2" customFormat="1" ht="24.75" customHeight="1" thickBot="1" x14ac:dyDescent="0.3">
      <c r="A37" s="120" t="s">
        <v>70</v>
      </c>
      <c r="B37" s="120" t="s">
        <v>100</v>
      </c>
      <c r="C37" s="121" t="s">
        <v>395</v>
      </c>
      <c r="D37" s="181"/>
      <c r="E37" s="182">
        <v>5.6304E-2</v>
      </c>
      <c r="F37" s="182">
        <v>1.8768000000000001E-3</v>
      </c>
      <c r="G37" s="182">
        <v>3.2961300000000003E-4</v>
      </c>
      <c r="H37" s="182" t="s">
        <v>391</v>
      </c>
      <c r="I37" s="182">
        <v>2.3460000000000001E-4</v>
      </c>
      <c r="J37" s="182">
        <v>2.3460000000000001E-4</v>
      </c>
      <c r="K37" s="182">
        <v>2.3460000000000001E-4</v>
      </c>
      <c r="L37" s="182">
        <v>5.8650000000000014E-6</v>
      </c>
      <c r="M37" s="182">
        <v>5.6303999999999998E-3</v>
      </c>
      <c r="N37" s="182">
        <v>1.7595000000000001E-6</v>
      </c>
      <c r="O37" s="182">
        <v>2.9325000000000001E-7</v>
      </c>
      <c r="P37" s="182">
        <v>1.1730000000000001E-4</v>
      </c>
      <c r="Q37" s="182">
        <v>1.4076E-4</v>
      </c>
      <c r="R37" s="182">
        <v>8.9148000000000004E-7</v>
      </c>
      <c r="S37" s="182">
        <v>8.9147999999999999E-8</v>
      </c>
      <c r="T37" s="182">
        <v>5.9823000000000003E-7</v>
      </c>
      <c r="U37" s="182">
        <v>1.3137599999999999E-5</v>
      </c>
      <c r="V37" s="182">
        <v>1.7595000000000001E-6</v>
      </c>
      <c r="W37" s="182" t="s">
        <v>390</v>
      </c>
      <c r="X37" s="182">
        <v>6.568800000000001E-7</v>
      </c>
      <c r="Y37" s="182">
        <v>1.8533400000000002E-6</v>
      </c>
      <c r="Z37" s="182">
        <v>1.3020300000000002E-6</v>
      </c>
      <c r="AA37" s="182">
        <v>9.8062799999999982E-6</v>
      </c>
      <c r="AB37" s="183">
        <v>1.3618529999999999E-5</v>
      </c>
      <c r="AC37" s="182" t="s">
        <v>391</v>
      </c>
      <c r="AD37" s="182" t="s">
        <v>391</v>
      </c>
      <c r="AE37" s="184"/>
      <c r="AF37" s="186" t="s">
        <v>391</v>
      </c>
      <c r="AG37" s="186" t="s">
        <v>391</v>
      </c>
      <c r="AH37" s="186">
        <v>1173</v>
      </c>
      <c r="AI37" s="186" t="s">
        <v>391</v>
      </c>
      <c r="AJ37" s="186" t="s">
        <v>391</v>
      </c>
      <c r="AK37" s="185" t="s">
        <v>391</v>
      </c>
      <c r="AL37" s="160" t="s">
        <v>49</v>
      </c>
    </row>
    <row r="38" spans="1:256" s="2" customFormat="1" ht="24.75" customHeight="1" thickBot="1" x14ac:dyDescent="0.3">
      <c r="A38" s="120" t="s">
        <v>70</v>
      </c>
      <c r="B38" s="120" t="s">
        <v>101</v>
      </c>
      <c r="C38" s="121" t="s">
        <v>102</v>
      </c>
      <c r="D38" s="189"/>
      <c r="E38" s="182" t="s">
        <v>392</v>
      </c>
      <c r="F38" s="182" t="s">
        <v>392</v>
      </c>
      <c r="G38" s="182" t="s">
        <v>392</v>
      </c>
      <c r="H38" s="182" t="s">
        <v>392</v>
      </c>
      <c r="I38" s="182" t="s">
        <v>392</v>
      </c>
      <c r="J38" s="182" t="s">
        <v>392</v>
      </c>
      <c r="K38" s="182" t="s">
        <v>392</v>
      </c>
      <c r="L38" s="182" t="s">
        <v>392</v>
      </c>
      <c r="M38" s="182" t="s">
        <v>392</v>
      </c>
      <c r="N38" s="182" t="s">
        <v>392</v>
      </c>
      <c r="O38" s="182" t="s">
        <v>392</v>
      </c>
      <c r="P38" s="182" t="s">
        <v>392</v>
      </c>
      <c r="Q38" s="182" t="s">
        <v>392</v>
      </c>
      <c r="R38" s="182" t="s">
        <v>392</v>
      </c>
      <c r="S38" s="182" t="s">
        <v>392</v>
      </c>
      <c r="T38" s="182" t="s">
        <v>392</v>
      </c>
      <c r="U38" s="182" t="s">
        <v>392</v>
      </c>
      <c r="V38" s="182" t="s">
        <v>392</v>
      </c>
      <c r="W38" s="182" t="s">
        <v>392</v>
      </c>
      <c r="X38" s="182" t="s">
        <v>392</v>
      </c>
      <c r="Y38" s="182" t="s">
        <v>392</v>
      </c>
      <c r="Z38" s="182" t="s">
        <v>392</v>
      </c>
      <c r="AA38" s="182" t="s">
        <v>392</v>
      </c>
      <c r="AB38" s="183" t="s">
        <v>392</v>
      </c>
      <c r="AC38" s="182" t="s">
        <v>392</v>
      </c>
      <c r="AD38" s="182" t="s">
        <v>392</v>
      </c>
      <c r="AE38" s="184"/>
      <c r="AF38" s="186" t="s">
        <v>392</v>
      </c>
      <c r="AG38" s="186" t="s">
        <v>392</v>
      </c>
      <c r="AH38" s="186" t="s">
        <v>392</v>
      </c>
      <c r="AI38" s="186" t="s">
        <v>392</v>
      </c>
      <c r="AJ38" s="186" t="s">
        <v>392</v>
      </c>
      <c r="AK38" s="185" t="s">
        <v>392</v>
      </c>
      <c r="AL38" s="160" t="s">
        <v>49</v>
      </c>
    </row>
    <row r="39" spans="1:256" s="2" customFormat="1" ht="24.75" customHeight="1" thickBot="1" x14ac:dyDescent="0.3">
      <c r="A39" s="120" t="s">
        <v>103</v>
      </c>
      <c r="B39" s="120" t="s">
        <v>104</v>
      </c>
      <c r="C39" s="121" t="s">
        <v>396</v>
      </c>
      <c r="D39" s="181"/>
      <c r="E39" s="182">
        <v>7.4040768583900283</v>
      </c>
      <c r="F39" s="183">
        <v>3.4170254422956758</v>
      </c>
      <c r="G39" s="183">
        <v>13.366871958097505</v>
      </c>
      <c r="H39" s="183">
        <v>0.11498513500000007</v>
      </c>
      <c r="I39" s="183">
        <v>1.4865135551194035</v>
      </c>
      <c r="J39" s="183">
        <v>2.5040998011203377</v>
      </c>
      <c r="K39" s="183">
        <v>5.4641243291208239</v>
      </c>
      <c r="L39" s="183">
        <v>9.92122278226234E-2</v>
      </c>
      <c r="M39" s="183">
        <v>14.209398657712136</v>
      </c>
      <c r="N39" s="183">
        <v>0.58829512537120121</v>
      </c>
      <c r="O39" s="183">
        <v>3.3607855247915701E-2</v>
      </c>
      <c r="P39" s="183">
        <v>7.6021780168688227E-2</v>
      </c>
      <c r="Q39" s="183">
        <v>0.56042191204429681</v>
      </c>
      <c r="R39" s="183">
        <v>0.42326001986111011</v>
      </c>
      <c r="S39" s="183">
        <v>0.635171696041268</v>
      </c>
      <c r="T39" s="183">
        <v>1.5335099959662257</v>
      </c>
      <c r="U39" s="183">
        <v>0.20833613550723779</v>
      </c>
      <c r="V39" s="183">
        <v>1.4906573464141692</v>
      </c>
      <c r="W39" s="183">
        <v>0.22087066062712693</v>
      </c>
      <c r="X39" s="183">
        <v>7.8367353817104315E-3</v>
      </c>
      <c r="Y39" s="183">
        <v>1.2662446778523885E-2</v>
      </c>
      <c r="Z39" s="183">
        <v>6.9096763930640874E-3</v>
      </c>
      <c r="AA39" s="183">
        <v>5.4202378068149678E-3</v>
      </c>
      <c r="AB39" s="183">
        <v>3.2829096360113351E-2</v>
      </c>
      <c r="AC39" s="183">
        <v>0.11058480288068133</v>
      </c>
      <c r="AD39" s="183">
        <v>8.9240082309417684E-2</v>
      </c>
      <c r="AE39" s="184"/>
      <c r="AF39" s="183">
        <v>3876.7260532232162</v>
      </c>
      <c r="AG39" s="186">
        <v>16098.333110342975</v>
      </c>
      <c r="AH39" s="183">
        <v>69522.755488860203</v>
      </c>
      <c r="AI39" s="183">
        <v>1069.7732943999999</v>
      </c>
      <c r="AJ39" s="186" t="s">
        <v>391</v>
      </c>
      <c r="AK39" s="185" t="s">
        <v>391</v>
      </c>
      <c r="AL39" s="160" t="s">
        <v>49</v>
      </c>
    </row>
    <row r="40" spans="1:256" s="2" customFormat="1" ht="24.75" customHeight="1" thickBot="1" x14ac:dyDescent="0.3">
      <c r="A40" s="120" t="s">
        <v>70</v>
      </c>
      <c r="B40" s="120" t="s">
        <v>105</v>
      </c>
      <c r="C40" s="121" t="s">
        <v>397</v>
      </c>
      <c r="D40" s="181"/>
      <c r="E40" s="182">
        <v>0.16993688888888889</v>
      </c>
      <c r="F40" s="183">
        <v>2.3897777777777789E-2</v>
      </c>
      <c r="G40" s="183">
        <v>3.2000000000000002E-3</v>
      </c>
      <c r="H40" s="183">
        <v>3.1555555555555558E-5</v>
      </c>
      <c r="I40" s="183">
        <v>1.4864000000000004E-2</v>
      </c>
      <c r="J40" s="183">
        <v>1.4864000000000004E-2</v>
      </c>
      <c r="K40" s="183">
        <v>1.4864000000000004E-2</v>
      </c>
      <c r="L40" s="183">
        <v>8.1675555555555529E-3</v>
      </c>
      <c r="M40" s="183">
        <v>6.6201777777777748E-2</v>
      </c>
      <c r="N40" s="183">
        <v>1.5E-6</v>
      </c>
      <c r="O40" s="183">
        <v>4.0000000000000003E-5</v>
      </c>
      <c r="P40" s="183">
        <v>2.12E-5</v>
      </c>
      <c r="Q40" s="183">
        <v>4.0000000000000003E-7</v>
      </c>
      <c r="R40" s="183">
        <v>2.0000000000000001E-4</v>
      </c>
      <c r="S40" s="183">
        <v>6.7999999999999996E-3</v>
      </c>
      <c r="T40" s="183">
        <v>2.7999999999999998E-4</v>
      </c>
      <c r="U40" s="183">
        <v>4.0000000000000003E-5</v>
      </c>
      <c r="V40" s="183">
        <v>4.0000000000000001E-3</v>
      </c>
      <c r="W40" s="183" t="s">
        <v>390</v>
      </c>
      <c r="X40" s="183">
        <v>1.2E-4</v>
      </c>
      <c r="Y40" s="183">
        <v>2.0000000000000001E-4</v>
      </c>
      <c r="Z40" s="183">
        <v>1.3759999999999998E-4</v>
      </c>
      <c r="AA40" s="183">
        <v>8.4800000000000001E-5</v>
      </c>
      <c r="AB40" s="183">
        <v>5.4239999999999996E-4</v>
      </c>
      <c r="AC40" s="183" t="s">
        <v>390</v>
      </c>
      <c r="AD40" s="183" t="s">
        <v>390</v>
      </c>
      <c r="AE40" s="184"/>
      <c r="AF40" s="183">
        <v>170.22</v>
      </c>
      <c r="AG40" s="186" t="s">
        <v>391</v>
      </c>
      <c r="AH40" s="186" t="s">
        <v>391</v>
      </c>
      <c r="AI40" s="183" t="s">
        <v>391</v>
      </c>
      <c r="AJ40" s="186" t="s">
        <v>391</v>
      </c>
      <c r="AK40" s="185" t="s">
        <v>391</v>
      </c>
      <c r="AL40" s="160" t="s">
        <v>49</v>
      </c>
    </row>
    <row r="41" spans="1:256" s="2" customFormat="1" ht="24.75" customHeight="1" thickBot="1" x14ac:dyDescent="0.3">
      <c r="A41" s="120" t="s">
        <v>103</v>
      </c>
      <c r="B41" s="120" t="s">
        <v>106</v>
      </c>
      <c r="C41" s="121" t="s">
        <v>398</v>
      </c>
      <c r="D41" s="181"/>
      <c r="E41" s="182">
        <v>10.38126556114541</v>
      </c>
      <c r="F41" s="183">
        <v>226.73132600320099</v>
      </c>
      <c r="G41" s="183">
        <v>35.975139607953871</v>
      </c>
      <c r="H41" s="183">
        <v>0.21248942343117208</v>
      </c>
      <c r="I41" s="183">
        <v>77.025557018903072</v>
      </c>
      <c r="J41" s="183">
        <v>78.399790241646258</v>
      </c>
      <c r="K41" s="183">
        <v>85.4290618757678</v>
      </c>
      <c r="L41" s="183">
        <v>5.4726265340706775</v>
      </c>
      <c r="M41" s="183">
        <v>1051.1870900645351</v>
      </c>
      <c r="N41" s="183">
        <v>1.8556533347820174</v>
      </c>
      <c r="O41" s="183">
        <v>0.25934369955681796</v>
      </c>
      <c r="P41" s="183">
        <v>0.49394323483201813</v>
      </c>
      <c r="Q41" s="183">
        <v>0.56177485012277306</v>
      </c>
      <c r="R41" s="183">
        <v>1.3864787603165023</v>
      </c>
      <c r="S41" s="183">
        <v>0.59511330086183467</v>
      </c>
      <c r="T41" s="183">
        <v>0.37106669739262355</v>
      </c>
      <c r="U41" s="183">
        <v>0.24125535858249783</v>
      </c>
      <c r="V41" s="183">
        <v>5.3983758333628771</v>
      </c>
      <c r="W41" s="183">
        <v>5.7247760233727432</v>
      </c>
      <c r="X41" s="183">
        <v>15.73909776078381</v>
      </c>
      <c r="Y41" s="183">
        <v>12.900938401207231</v>
      </c>
      <c r="Z41" s="183">
        <v>6.5991650916572002</v>
      </c>
      <c r="AA41" s="183">
        <v>8.8878333568293204</v>
      </c>
      <c r="AB41" s="183">
        <v>44.127034610477558</v>
      </c>
      <c r="AC41" s="183">
        <v>17.501517713255943</v>
      </c>
      <c r="AD41" s="183">
        <v>0.24829472386029916</v>
      </c>
      <c r="AE41" s="184"/>
      <c r="AF41" s="183" t="s">
        <v>390</v>
      </c>
      <c r="AG41" s="186">
        <v>66618.078103906882</v>
      </c>
      <c r="AH41" s="183">
        <v>89894.51101460318</v>
      </c>
      <c r="AI41" s="183">
        <v>37020</v>
      </c>
      <c r="AJ41" s="186" t="s">
        <v>391</v>
      </c>
      <c r="AK41" s="185" t="s">
        <v>391</v>
      </c>
      <c r="AL41" s="160" t="s">
        <v>49</v>
      </c>
    </row>
    <row r="42" spans="1:256" s="2" customFormat="1" ht="24.75" customHeight="1" thickBot="1" x14ac:dyDescent="0.3">
      <c r="A42" s="120" t="s">
        <v>70</v>
      </c>
      <c r="B42" s="120" t="s">
        <v>107</v>
      </c>
      <c r="C42" s="121" t="s">
        <v>108</v>
      </c>
      <c r="D42" s="181"/>
      <c r="E42" s="182">
        <v>1.3212166666666665E-2</v>
      </c>
      <c r="F42" s="183">
        <v>0.37901833333333329</v>
      </c>
      <c r="G42" s="183">
        <v>3.0000000000000001E-3</v>
      </c>
      <c r="H42" s="183">
        <v>1.0500000000000001E-5</v>
      </c>
      <c r="I42" s="183">
        <v>6.1901666666666624E-3</v>
      </c>
      <c r="J42" s="183">
        <v>6.1901666666666624E-3</v>
      </c>
      <c r="K42" s="183">
        <v>6.1901666666666624E-3</v>
      </c>
      <c r="L42" s="183">
        <v>3.0899999999999992E-4</v>
      </c>
      <c r="M42" s="183">
        <v>2.1087806666666662</v>
      </c>
      <c r="N42" s="183">
        <v>0.22500000000000003</v>
      </c>
      <c r="O42" s="183">
        <v>3.0000000000000001E-5</v>
      </c>
      <c r="P42" s="183">
        <v>2.6099999999999997E-5</v>
      </c>
      <c r="Q42" s="183">
        <v>8.9999999999999996E-7</v>
      </c>
      <c r="R42" s="183">
        <v>1.4999999999999999E-4</v>
      </c>
      <c r="S42" s="183">
        <v>5.1000000000000004E-3</v>
      </c>
      <c r="T42" s="183">
        <v>2.1000000000000001E-4</v>
      </c>
      <c r="U42" s="183">
        <v>3.0000000000000001E-5</v>
      </c>
      <c r="V42" s="183">
        <v>3.0000000000000001E-3</v>
      </c>
      <c r="W42" s="183" t="s">
        <v>390</v>
      </c>
      <c r="X42" s="183">
        <v>1.2E-4</v>
      </c>
      <c r="Y42" s="183">
        <v>1.2E-4</v>
      </c>
      <c r="Z42" s="183">
        <v>2.0399999999999998E-5</v>
      </c>
      <c r="AA42" s="183">
        <v>3.0599999999999998E-5</v>
      </c>
      <c r="AB42" s="183">
        <v>2.9099999999999997E-4</v>
      </c>
      <c r="AC42" s="183" t="s">
        <v>390</v>
      </c>
      <c r="AD42" s="183" t="s">
        <v>390</v>
      </c>
      <c r="AE42" s="184"/>
      <c r="AF42" s="182">
        <v>129.89999999999998</v>
      </c>
      <c r="AG42" s="186" t="s">
        <v>391</v>
      </c>
      <c r="AH42" s="186" t="s">
        <v>391</v>
      </c>
      <c r="AI42" s="183" t="s">
        <v>391</v>
      </c>
      <c r="AJ42" s="186" t="s">
        <v>391</v>
      </c>
      <c r="AK42" s="185" t="s">
        <v>391</v>
      </c>
      <c r="AL42" s="160" t="s">
        <v>49</v>
      </c>
    </row>
    <row r="43" spans="1:256" s="2" customFormat="1" ht="24.75" customHeight="1" thickBot="1" x14ac:dyDescent="0.3">
      <c r="A43" s="120" t="s">
        <v>103</v>
      </c>
      <c r="B43" s="120" t="s">
        <v>109</v>
      </c>
      <c r="C43" s="121" t="s">
        <v>110</v>
      </c>
      <c r="D43" s="181"/>
      <c r="E43" s="182">
        <v>0.49922868499999945</v>
      </c>
      <c r="F43" s="183">
        <v>0.53746355899999465</v>
      </c>
      <c r="G43" s="183">
        <v>1.3949405349759965</v>
      </c>
      <c r="H43" s="183" t="s">
        <v>438</v>
      </c>
      <c r="I43" s="183">
        <v>0.51191510299999454</v>
      </c>
      <c r="J43" s="183">
        <v>0.66858687299999198</v>
      </c>
      <c r="K43" s="183">
        <v>1.1283062029999911</v>
      </c>
      <c r="L43" s="183">
        <v>5.2696817852329547E-2</v>
      </c>
      <c r="M43" s="183">
        <v>2.2272763930000217</v>
      </c>
      <c r="N43" s="183">
        <v>7.1867924078586845E-2</v>
      </c>
      <c r="O43" s="183">
        <v>8.723822766179971E-3</v>
      </c>
      <c r="P43" s="183">
        <v>5.3973781737364111E-3</v>
      </c>
      <c r="Q43" s="183">
        <v>5.88642911258438E-2</v>
      </c>
      <c r="R43" s="183">
        <v>5.0587346713382712E-2</v>
      </c>
      <c r="S43" s="183">
        <v>6.9799059333859229E-2</v>
      </c>
      <c r="T43" s="183">
        <v>0.18181297119300469</v>
      </c>
      <c r="U43" s="183">
        <v>6.9020786937159994E-3</v>
      </c>
      <c r="V43" s="183">
        <v>0.35977223454367585</v>
      </c>
      <c r="W43" s="183">
        <v>6.0251521768763472E-2</v>
      </c>
      <c r="X43" s="183">
        <v>5.1354726889243987E-3</v>
      </c>
      <c r="Y43" s="183">
        <v>8.2331244016039494E-3</v>
      </c>
      <c r="Z43" s="183">
        <v>2.8929601563914839E-3</v>
      </c>
      <c r="AA43" s="183">
        <v>2.3005029545311337E-3</v>
      </c>
      <c r="AB43" s="183">
        <v>1.8562060201450955E-2</v>
      </c>
      <c r="AC43" s="183">
        <v>1.0819954286581356E-2</v>
      </c>
      <c r="AD43" s="183">
        <v>8.5818312614941335E-3</v>
      </c>
      <c r="AE43" s="184"/>
      <c r="AF43" s="183">
        <v>565.04014257600033</v>
      </c>
      <c r="AG43" s="183">
        <v>1210.0886957000002</v>
      </c>
      <c r="AH43" s="183">
        <v>2101.7369915600002</v>
      </c>
      <c r="AI43" s="183">
        <v>708.39973925000015</v>
      </c>
      <c r="AJ43" s="186" t="s">
        <v>391</v>
      </c>
      <c r="AK43" s="185" t="s">
        <v>391</v>
      </c>
      <c r="AL43" s="160" t="s">
        <v>49</v>
      </c>
    </row>
    <row r="44" spans="1:256" s="2" customFormat="1" ht="24.75" customHeight="1" thickBot="1" x14ac:dyDescent="0.3">
      <c r="A44" s="120" t="s">
        <v>70</v>
      </c>
      <c r="B44" s="120" t="s">
        <v>111</v>
      </c>
      <c r="C44" s="121" t="s">
        <v>112</v>
      </c>
      <c r="D44" s="181"/>
      <c r="E44" s="182">
        <v>45.017958666666672</v>
      </c>
      <c r="F44" s="183">
        <v>7.8446493333333329</v>
      </c>
      <c r="G44" s="183">
        <v>1.5789999999999998E-2</v>
      </c>
      <c r="H44" s="183">
        <v>8.8651200000000006E-3</v>
      </c>
      <c r="I44" s="183">
        <v>2.7263263066666665</v>
      </c>
      <c r="J44" s="183">
        <v>2.8987666666666665</v>
      </c>
      <c r="K44" s="183">
        <v>2.8987666666666665</v>
      </c>
      <c r="L44" s="183">
        <v>1.6221753839999999</v>
      </c>
      <c r="M44" s="183">
        <v>28.891862666666665</v>
      </c>
      <c r="N44" s="183">
        <v>0.90000000000000013</v>
      </c>
      <c r="O44" s="183">
        <v>3.4172999999999994E-3</v>
      </c>
      <c r="P44" s="183">
        <v>2.1131000000000001E-3</v>
      </c>
      <c r="Q44" s="183">
        <v>4.1499999999999999E-5</v>
      </c>
      <c r="R44" s="183">
        <v>1.197E-2</v>
      </c>
      <c r="S44" s="183">
        <v>2.8434800000000003E-2</v>
      </c>
      <c r="T44" s="183">
        <v>4.1752000000000004E-3</v>
      </c>
      <c r="U44" s="183">
        <v>1.5789999999999999E-4</v>
      </c>
      <c r="V44" s="183">
        <v>0.67070200000000002</v>
      </c>
      <c r="W44" s="183" t="s">
        <v>390</v>
      </c>
      <c r="X44" s="183">
        <v>1.17363E-2</v>
      </c>
      <c r="Y44" s="183">
        <v>6.3918000000000004E-4</v>
      </c>
      <c r="Z44" s="183">
        <v>1.4906199999999999E-4</v>
      </c>
      <c r="AA44" s="183">
        <v>2.3609999999999999E-4</v>
      </c>
      <c r="AB44" s="183">
        <v>1.2760642000000003E-2</v>
      </c>
      <c r="AC44" s="183" t="s">
        <v>390</v>
      </c>
      <c r="AD44" s="183" t="s">
        <v>390</v>
      </c>
      <c r="AE44" s="184"/>
      <c r="AF44" s="183">
        <v>17146.699999999997</v>
      </c>
      <c r="AG44" s="186" t="s">
        <v>391</v>
      </c>
      <c r="AH44" s="186" t="s">
        <v>391</v>
      </c>
      <c r="AI44" s="183" t="s">
        <v>391</v>
      </c>
      <c r="AJ44" s="186" t="s">
        <v>391</v>
      </c>
      <c r="AK44" s="185" t="s">
        <v>391</v>
      </c>
      <c r="AL44" s="160" t="s">
        <v>49</v>
      </c>
    </row>
    <row r="45" spans="1:256" s="2" customFormat="1" ht="24.75" customHeight="1" thickBot="1" x14ac:dyDescent="0.3">
      <c r="A45" s="120" t="s">
        <v>70</v>
      </c>
      <c r="B45" s="120" t="s">
        <v>113</v>
      </c>
      <c r="C45" s="121" t="s">
        <v>114</v>
      </c>
      <c r="D45" s="181"/>
      <c r="E45" s="182" t="s">
        <v>392</v>
      </c>
      <c r="F45" s="183" t="s">
        <v>392</v>
      </c>
      <c r="G45" s="183" t="s">
        <v>392</v>
      </c>
      <c r="H45" s="183" t="s">
        <v>392</v>
      </c>
      <c r="I45" s="183" t="s">
        <v>392</v>
      </c>
      <c r="J45" s="183" t="s">
        <v>392</v>
      </c>
      <c r="K45" s="183" t="s">
        <v>392</v>
      </c>
      <c r="L45" s="183" t="s">
        <v>392</v>
      </c>
      <c r="M45" s="183" t="s">
        <v>392</v>
      </c>
      <c r="N45" s="183" t="s">
        <v>392</v>
      </c>
      <c r="O45" s="183" t="s">
        <v>392</v>
      </c>
      <c r="P45" s="183" t="s">
        <v>392</v>
      </c>
      <c r="Q45" s="183" t="s">
        <v>392</v>
      </c>
      <c r="R45" s="183" t="s">
        <v>392</v>
      </c>
      <c r="S45" s="183" t="s">
        <v>392</v>
      </c>
      <c r="T45" s="183" t="s">
        <v>392</v>
      </c>
      <c r="U45" s="183" t="s">
        <v>392</v>
      </c>
      <c r="V45" s="183" t="s">
        <v>392</v>
      </c>
      <c r="W45" s="183" t="s">
        <v>392</v>
      </c>
      <c r="X45" s="183" t="s">
        <v>392</v>
      </c>
      <c r="Y45" s="183" t="s">
        <v>392</v>
      </c>
      <c r="Z45" s="183" t="s">
        <v>392</v>
      </c>
      <c r="AA45" s="183" t="s">
        <v>392</v>
      </c>
      <c r="AB45" s="183" t="s">
        <v>392</v>
      </c>
      <c r="AC45" s="183" t="s">
        <v>392</v>
      </c>
      <c r="AD45" s="183" t="s">
        <v>392</v>
      </c>
      <c r="AE45" s="184"/>
      <c r="AF45" s="183" t="s">
        <v>392</v>
      </c>
      <c r="AG45" s="186" t="s">
        <v>392</v>
      </c>
      <c r="AH45" s="186" t="s">
        <v>392</v>
      </c>
      <c r="AI45" s="186" t="s">
        <v>392</v>
      </c>
      <c r="AJ45" s="186" t="s">
        <v>392</v>
      </c>
      <c r="AK45" s="185" t="s">
        <v>392</v>
      </c>
      <c r="AL45" s="160" t="s">
        <v>49</v>
      </c>
    </row>
    <row r="46" spans="1:256" s="2" customFormat="1" ht="24.75" customHeight="1" thickBot="1" x14ac:dyDescent="0.3">
      <c r="A46" s="120" t="s">
        <v>103</v>
      </c>
      <c r="B46" s="120" t="s">
        <v>115</v>
      </c>
      <c r="C46" s="121" t="s">
        <v>116</v>
      </c>
      <c r="D46" s="181" t="s">
        <v>418</v>
      </c>
      <c r="E46" s="182" t="s">
        <v>438</v>
      </c>
      <c r="F46" s="182" t="s">
        <v>438</v>
      </c>
      <c r="G46" s="182" t="s">
        <v>438</v>
      </c>
      <c r="H46" s="182" t="s">
        <v>438</v>
      </c>
      <c r="I46" s="182" t="s">
        <v>438</v>
      </c>
      <c r="J46" s="182" t="s">
        <v>438</v>
      </c>
      <c r="K46" s="182" t="s">
        <v>438</v>
      </c>
      <c r="L46" s="182" t="s">
        <v>438</v>
      </c>
      <c r="M46" s="182" t="s">
        <v>438</v>
      </c>
      <c r="N46" s="182" t="s">
        <v>438</v>
      </c>
      <c r="O46" s="182" t="s">
        <v>438</v>
      </c>
      <c r="P46" s="182" t="s">
        <v>438</v>
      </c>
      <c r="Q46" s="182" t="s">
        <v>438</v>
      </c>
      <c r="R46" s="182" t="s">
        <v>438</v>
      </c>
      <c r="S46" s="182" t="s">
        <v>438</v>
      </c>
      <c r="T46" s="182" t="s">
        <v>438</v>
      </c>
      <c r="U46" s="182" t="s">
        <v>438</v>
      </c>
      <c r="V46" s="182" t="s">
        <v>438</v>
      </c>
      <c r="W46" s="182" t="s">
        <v>438</v>
      </c>
      <c r="X46" s="182" t="s">
        <v>438</v>
      </c>
      <c r="Y46" s="182" t="s">
        <v>438</v>
      </c>
      <c r="Z46" s="182" t="s">
        <v>438</v>
      </c>
      <c r="AA46" s="182" t="s">
        <v>438</v>
      </c>
      <c r="AB46" s="183" t="s">
        <v>438</v>
      </c>
      <c r="AC46" s="182" t="s">
        <v>438</v>
      </c>
      <c r="AD46" s="182" t="s">
        <v>438</v>
      </c>
      <c r="AE46" s="184"/>
      <c r="AF46" s="182" t="s">
        <v>438</v>
      </c>
      <c r="AG46" s="190" t="s">
        <v>438</v>
      </c>
      <c r="AH46" s="182" t="s">
        <v>438</v>
      </c>
      <c r="AI46" s="182" t="s">
        <v>438</v>
      </c>
      <c r="AJ46" s="190" t="s">
        <v>391</v>
      </c>
      <c r="AK46" s="185" t="s">
        <v>391</v>
      </c>
      <c r="AL46" s="160" t="s">
        <v>49</v>
      </c>
    </row>
    <row r="47" spans="1:256" s="2" customFormat="1" ht="24.75" customHeight="1" thickBot="1" x14ac:dyDescent="0.3">
      <c r="A47" s="120" t="s">
        <v>70</v>
      </c>
      <c r="B47" s="120" t="s">
        <v>117</v>
      </c>
      <c r="C47" s="121" t="s">
        <v>118</v>
      </c>
      <c r="D47" s="181"/>
      <c r="E47" s="182">
        <v>0.66795399999999971</v>
      </c>
      <c r="F47" s="183">
        <v>6.5929111111111133E-2</v>
      </c>
      <c r="G47" s="183">
        <v>2.8000000000000004E-3</v>
      </c>
      <c r="H47" s="183">
        <v>1.1044444444444445E-4</v>
      </c>
      <c r="I47" s="183">
        <v>3.0860666666666668E-2</v>
      </c>
      <c r="J47" s="183">
        <v>3.0860666666666668E-2</v>
      </c>
      <c r="K47" s="183">
        <v>3.0860666666666668E-2</v>
      </c>
      <c r="L47" s="183">
        <v>1.6820222222222219E-2</v>
      </c>
      <c r="M47" s="183">
        <v>0.20337644444444442</v>
      </c>
      <c r="N47" s="183">
        <v>5.2500000000000006E-6</v>
      </c>
      <c r="O47" s="183">
        <v>1.3999999999999999E-4</v>
      </c>
      <c r="P47" s="183">
        <v>7.4200000000000001E-5</v>
      </c>
      <c r="Q47" s="183">
        <v>1.4000000000000001E-6</v>
      </c>
      <c r="R47" s="183">
        <v>6.9999999999999999E-4</v>
      </c>
      <c r="S47" s="183">
        <v>2.3800000000000002E-2</v>
      </c>
      <c r="T47" s="183">
        <v>9.7999999999999997E-4</v>
      </c>
      <c r="U47" s="183">
        <v>1.3999999999999999E-4</v>
      </c>
      <c r="V47" s="183">
        <v>1.4E-2</v>
      </c>
      <c r="W47" s="183" t="s">
        <v>390</v>
      </c>
      <c r="X47" s="183">
        <v>4.2000000000000002E-4</v>
      </c>
      <c r="Y47" s="183">
        <v>6.9999999999999999E-4</v>
      </c>
      <c r="Z47" s="183">
        <v>4.8159999999999994E-4</v>
      </c>
      <c r="AA47" s="183">
        <v>2.968E-4</v>
      </c>
      <c r="AB47" s="183">
        <v>1.8984E-3</v>
      </c>
      <c r="AC47" s="183" t="s">
        <v>390</v>
      </c>
      <c r="AD47" s="183" t="s">
        <v>390</v>
      </c>
      <c r="AE47" s="184"/>
      <c r="AF47" s="183">
        <v>595.77</v>
      </c>
      <c r="AG47" s="186" t="s">
        <v>391</v>
      </c>
      <c r="AH47" s="186" t="s">
        <v>391</v>
      </c>
      <c r="AI47" s="183" t="s">
        <v>391</v>
      </c>
      <c r="AJ47" s="186" t="s">
        <v>391</v>
      </c>
      <c r="AK47" s="185" t="s">
        <v>391</v>
      </c>
      <c r="AL47" s="160" t="s">
        <v>49</v>
      </c>
    </row>
    <row r="48" spans="1:256" s="2" customFormat="1" ht="24.75" customHeight="1" thickBot="1" x14ac:dyDescent="0.3">
      <c r="A48" s="120" t="s">
        <v>119</v>
      </c>
      <c r="B48" s="120" t="s">
        <v>120</v>
      </c>
      <c r="C48" s="121" t="s">
        <v>121</v>
      </c>
      <c r="D48" s="181"/>
      <c r="E48" s="188" t="s">
        <v>391</v>
      </c>
      <c r="F48" s="182">
        <v>13.978005000000001</v>
      </c>
      <c r="G48" s="188" t="s">
        <v>391</v>
      </c>
      <c r="H48" s="188" t="s">
        <v>391</v>
      </c>
      <c r="I48" s="183">
        <v>0.34453400000000001</v>
      </c>
      <c r="J48" s="183">
        <v>2.3655780000000002</v>
      </c>
      <c r="K48" s="183">
        <v>5.1169820000000001</v>
      </c>
      <c r="L48" s="183" t="s">
        <v>390</v>
      </c>
      <c r="M48" s="188" t="s">
        <v>391</v>
      </c>
      <c r="N48" s="188" t="s">
        <v>390</v>
      </c>
      <c r="O48" s="188" t="s">
        <v>390</v>
      </c>
      <c r="P48" s="188" t="s">
        <v>390</v>
      </c>
      <c r="Q48" s="188" t="s">
        <v>390</v>
      </c>
      <c r="R48" s="188" t="s">
        <v>390</v>
      </c>
      <c r="S48" s="188" t="s">
        <v>390</v>
      </c>
      <c r="T48" s="188" t="s">
        <v>390</v>
      </c>
      <c r="U48" s="188" t="s">
        <v>390</v>
      </c>
      <c r="V48" s="188" t="s">
        <v>390</v>
      </c>
      <c r="W48" s="188" t="s">
        <v>391</v>
      </c>
      <c r="X48" s="188" t="s">
        <v>391</v>
      </c>
      <c r="Y48" s="188" t="s">
        <v>391</v>
      </c>
      <c r="Z48" s="188" t="s">
        <v>391</v>
      </c>
      <c r="AA48" s="188" t="s">
        <v>391</v>
      </c>
      <c r="AB48" s="188" t="s">
        <v>391</v>
      </c>
      <c r="AC48" s="188" t="s">
        <v>391</v>
      </c>
      <c r="AD48" s="188" t="s">
        <v>391</v>
      </c>
      <c r="AE48" s="184"/>
      <c r="AF48" s="191" t="s">
        <v>391</v>
      </c>
      <c r="AG48" s="191" t="s">
        <v>391</v>
      </c>
      <c r="AH48" s="191" t="s">
        <v>391</v>
      </c>
      <c r="AI48" s="191" t="s">
        <v>391</v>
      </c>
      <c r="AJ48" s="191" t="s">
        <v>391</v>
      </c>
      <c r="AK48" s="183">
        <v>67.528999999999996</v>
      </c>
      <c r="AL48" s="160" t="s">
        <v>122</v>
      </c>
    </row>
    <row r="49" spans="1:38" s="2" customFormat="1" ht="24.75" customHeight="1" thickBot="1" x14ac:dyDescent="0.3">
      <c r="A49" s="120" t="s">
        <v>119</v>
      </c>
      <c r="B49" s="120" t="s">
        <v>123</v>
      </c>
      <c r="C49" s="121" t="s">
        <v>124</v>
      </c>
      <c r="D49" s="181"/>
      <c r="E49" s="182" t="s">
        <v>390</v>
      </c>
      <c r="F49" s="182" t="s">
        <v>390</v>
      </c>
      <c r="G49" s="182" t="s">
        <v>390</v>
      </c>
      <c r="H49" s="182" t="s">
        <v>390</v>
      </c>
      <c r="I49" s="182" t="s">
        <v>390</v>
      </c>
      <c r="J49" s="182" t="s">
        <v>390</v>
      </c>
      <c r="K49" s="182" t="s">
        <v>390</v>
      </c>
      <c r="L49" s="182" t="s">
        <v>390</v>
      </c>
      <c r="M49" s="182" t="s">
        <v>390</v>
      </c>
      <c r="N49" s="182" t="s">
        <v>390</v>
      </c>
      <c r="O49" s="182" t="s">
        <v>390</v>
      </c>
      <c r="P49" s="182" t="s">
        <v>390</v>
      </c>
      <c r="Q49" s="182" t="s">
        <v>390</v>
      </c>
      <c r="R49" s="182" t="s">
        <v>390</v>
      </c>
      <c r="S49" s="182" t="s">
        <v>390</v>
      </c>
      <c r="T49" s="182" t="s">
        <v>390</v>
      </c>
      <c r="U49" s="182" t="s">
        <v>390</v>
      </c>
      <c r="V49" s="182" t="s">
        <v>390</v>
      </c>
      <c r="W49" s="182" t="s">
        <v>390</v>
      </c>
      <c r="X49" s="182">
        <v>20.568750149139881</v>
      </c>
      <c r="Y49" s="182">
        <v>25.29403065732771</v>
      </c>
      <c r="Z49" s="182">
        <v>13.064684342558074</v>
      </c>
      <c r="AA49" s="182">
        <v>9.4495639936567191</v>
      </c>
      <c r="AB49" s="183">
        <v>68.377029142682389</v>
      </c>
      <c r="AC49" s="182" t="s">
        <v>390</v>
      </c>
      <c r="AD49" s="182" t="s">
        <v>390</v>
      </c>
      <c r="AE49" s="184"/>
      <c r="AF49" s="186" t="s">
        <v>391</v>
      </c>
      <c r="AG49" s="186" t="s">
        <v>391</v>
      </c>
      <c r="AH49" s="186" t="s">
        <v>391</v>
      </c>
      <c r="AI49" s="186" t="s">
        <v>391</v>
      </c>
      <c r="AJ49" s="186" t="s">
        <v>391</v>
      </c>
      <c r="AK49" s="186">
        <v>5.3330000000000002</v>
      </c>
      <c r="AL49" s="160" t="s">
        <v>125</v>
      </c>
    </row>
    <row r="50" spans="1:38" s="2" customFormat="1" ht="24.75" customHeight="1" thickBot="1" x14ac:dyDescent="0.3">
      <c r="A50" s="120" t="s">
        <v>119</v>
      </c>
      <c r="B50" s="120" t="s">
        <v>126</v>
      </c>
      <c r="C50" s="121" t="s">
        <v>127</v>
      </c>
      <c r="D50" s="181"/>
      <c r="E50" s="182" t="s">
        <v>392</v>
      </c>
      <c r="F50" s="182" t="s">
        <v>392</v>
      </c>
      <c r="G50" s="182" t="s">
        <v>392</v>
      </c>
      <c r="H50" s="182" t="s">
        <v>392</v>
      </c>
      <c r="I50" s="182" t="s">
        <v>392</v>
      </c>
      <c r="J50" s="182" t="s">
        <v>392</v>
      </c>
      <c r="K50" s="182" t="s">
        <v>392</v>
      </c>
      <c r="L50" s="182" t="s">
        <v>392</v>
      </c>
      <c r="M50" s="182" t="s">
        <v>392</v>
      </c>
      <c r="N50" s="182" t="s">
        <v>392</v>
      </c>
      <c r="O50" s="182" t="s">
        <v>392</v>
      </c>
      <c r="P50" s="182" t="s">
        <v>392</v>
      </c>
      <c r="Q50" s="182" t="s">
        <v>392</v>
      </c>
      <c r="R50" s="182" t="s">
        <v>392</v>
      </c>
      <c r="S50" s="182" t="s">
        <v>392</v>
      </c>
      <c r="T50" s="182" t="s">
        <v>392</v>
      </c>
      <c r="U50" s="182" t="s">
        <v>392</v>
      </c>
      <c r="V50" s="182" t="s">
        <v>392</v>
      </c>
      <c r="W50" s="182" t="s">
        <v>392</v>
      </c>
      <c r="X50" s="182" t="s">
        <v>392</v>
      </c>
      <c r="Y50" s="182" t="s">
        <v>392</v>
      </c>
      <c r="Z50" s="182" t="s">
        <v>392</v>
      </c>
      <c r="AA50" s="182" t="s">
        <v>392</v>
      </c>
      <c r="AB50" s="183" t="s">
        <v>392</v>
      </c>
      <c r="AC50" s="182" t="s">
        <v>392</v>
      </c>
      <c r="AD50" s="182" t="s">
        <v>392</v>
      </c>
      <c r="AE50" s="184"/>
      <c r="AF50" s="186" t="s">
        <v>392</v>
      </c>
      <c r="AG50" s="186" t="s">
        <v>392</v>
      </c>
      <c r="AH50" s="186" t="s">
        <v>392</v>
      </c>
      <c r="AI50" s="186" t="s">
        <v>392</v>
      </c>
      <c r="AJ50" s="186" t="s">
        <v>392</v>
      </c>
      <c r="AK50" s="186" t="s">
        <v>392</v>
      </c>
      <c r="AL50" s="160" t="s">
        <v>385</v>
      </c>
    </row>
    <row r="51" spans="1:38" s="2" customFormat="1" ht="24.75" customHeight="1" thickBot="1" x14ac:dyDescent="0.3">
      <c r="A51" s="120" t="s">
        <v>119</v>
      </c>
      <c r="B51" s="123" t="s">
        <v>128</v>
      </c>
      <c r="C51" s="121" t="s">
        <v>129</v>
      </c>
      <c r="D51" s="181"/>
      <c r="E51" s="183" t="s">
        <v>391</v>
      </c>
      <c r="F51" s="183" t="s">
        <v>390</v>
      </c>
      <c r="G51" s="183" t="s">
        <v>390</v>
      </c>
      <c r="H51" s="183" t="s">
        <v>391</v>
      </c>
      <c r="I51" s="183" t="s">
        <v>391</v>
      </c>
      <c r="J51" s="183" t="s">
        <v>391</v>
      </c>
      <c r="K51" s="183" t="s">
        <v>391</v>
      </c>
      <c r="L51" s="183" t="s">
        <v>391</v>
      </c>
      <c r="M51" s="183" t="s">
        <v>391</v>
      </c>
      <c r="N51" s="183" t="s">
        <v>391</v>
      </c>
      <c r="O51" s="183" t="s">
        <v>391</v>
      </c>
      <c r="P51" s="183" t="s">
        <v>391</v>
      </c>
      <c r="Q51" s="183" t="s">
        <v>391</v>
      </c>
      <c r="R51" s="183" t="s">
        <v>391</v>
      </c>
      <c r="S51" s="183" t="s">
        <v>391</v>
      </c>
      <c r="T51" s="183" t="s">
        <v>391</v>
      </c>
      <c r="U51" s="183" t="s">
        <v>391</v>
      </c>
      <c r="V51" s="183" t="s">
        <v>391</v>
      </c>
      <c r="W51" s="183" t="s">
        <v>390</v>
      </c>
      <c r="X51" s="183" t="s">
        <v>391</v>
      </c>
      <c r="Y51" s="183" t="s">
        <v>391</v>
      </c>
      <c r="Z51" s="183" t="s">
        <v>391</v>
      </c>
      <c r="AA51" s="183" t="s">
        <v>391</v>
      </c>
      <c r="AB51" s="183" t="s">
        <v>391</v>
      </c>
      <c r="AC51" s="183" t="s">
        <v>391</v>
      </c>
      <c r="AD51" s="183" t="s">
        <v>391</v>
      </c>
      <c r="AE51" s="184"/>
      <c r="AF51" s="191" t="s">
        <v>391</v>
      </c>
      <c r="AG51" s="191" t="s">
        <v>391</v>
      </c>
      <c r="AH51" s="191" t="s">
        <v>391</v>
      </c>
      <c r="AI51" s="191" t="s">
        <v>391</v>
      </c>
      <c r="AJ51" s="191" t="s">
        <v>391</v>
      </c>
      <c r="AK51" s="183">
        <v>0.179865</v>
      </c>
      <c r="AL51" s="160" t="s">
        <v>130</v>
      </c>
    </row>
    <row r="52" spans="1:38" s="2" customFormat="1" ht="24.75" customHeight="1" thickBot="1" x14ac:dyDescent="0.3">
      <c r="A52" s="120" t="s">
        <v>119</v>
      </c>
      <c r="B52" s="123" t="s">
        <v>131</v>
      </c>
      <c r="C52" s="125" t="s">
        <v>399</v>
      </c>
      <c r="D52" s="192"/>
      <c r="E52" s="183">
        <v>0.73705163100000004</v>
      </c>
      <c r="F52" s="183">
        <v>0.61595125999999989</v>
      </c>
      <c r="G52" s="183">
        <v>2.9867122800000008</v>
      </c>
      <c r="H52" s="183" t="s">
        <v>390</v>
      </c>
      <c r="I52" s="183">
        <v>3.0994379999999995E-2</v>
      </c>
      <c r="J52" s="183">
        <v>5.3133630000000001E-2</v>
      </c>
      <c r="K52" s="183">
        <v>8.8547399999999998E-2</v>
      </c>
      <c r="L52" s="183" t="s">
        <v>391</v>
      </c>
      <c r="M52" s="183">
        <v>0.39334345000000009</v>
      </c>
      <c r="N52" s="183">
        <v>2.0393999999999999E-2</v>
      </c>
      <c r="O52" s="183">
        <v>3.3990000000000001E-3</v>
      </c>
      <c r="P52" s="183">
        <v>4.0787999999999996E-3</v>
      </c>
      <c r="Q52" s="183">
        <v>6.7980000000000004E-4</v>
      </c>
      <c r="R52" s="183">
        <v>6.7980000000000004E-4</v>
      </c>
      <c r="S52" s="183">
        <v>8.1575999999999992E-3</v>
      </c>
      <c r="T52" s="183">
        <v>3.6029400000000003E-2</v>
      </c>
      <c r="U52" s="183">
        <v>6.7980000000000004E-4</v>
      </c>
      <c r="V52" s="183">
        <v>6.7980000000000002E-3</v>
      </c>
      <c r="W52" s="183">
        <v>8.1575999999999992E-3</v>
      </c>
      <c r="X52" s="183" t="s">
        <v>390</v>
      </c>
      <c r="Y52" s="183" t="s">
        <v>390</v>
      </c>
      <c r="Z52" s="183" t="s">
        <v>390</v>
      </c>
      <c r="AA52" s="183" t="s">
        <v>390</v>
      </c>
      <c r="AB52" s="183" t="s">
        <v>390</v>
      </c>
      <c r="AC52" s="183" t="s">
        <v>391</v>
      </c>
      <c r="AD52" s="183" t="s">
        <v>391</v>
      </c>
      <c r="AE52" s="184"/>
      <c r="AF52" s="191" t="s">
        <v>391</v>
      </c>
      <c r="AG52" s="191" t="s">
        <v>391</v>
      </c>
      <c r="AH52" s="191" t="s">
        <v>391</v>
      </c>
      <c r="AI52" s="191" t="s">
        <v>391</v>
      </c>
      <c r="AJ52" s="191" t="s">
        <v>391</v>
      </c>
      <c r="AK52" s="183">
        <v>6.798</v>
      </c>
      <c r="AL52" s="160" t="s">
        <v>132</v>
      </c>
    </row>
    <row r="53" spans="1:38" s="2" customFormat="1" ht="24.75" customHeight="1" thickBot="1" x14ac:dyDescent="0.3">
      <c r="A53" s="120" t="s">
        <v>119</v>
      </c>
      <c r="B53" s="123" t="s">
        <v>133</v>
      </c>
      <c r="C53" s="125" t="s">
        <v>134</v>
      </c>
      <c r="D53" s="192"/>
      <c r="E53" s="188" t="s">
        <v>391</v>
      </c>
      <c r="F53" s="183">
        <v>0.83285899999999979</v>
      </c>
      <c r="G53" s="188" t="s">
        <v>390</v>
      </c>
      <c r="H53" s="188" t="s">
        <v>391</v>
      </c>
      <c r="I53" s="188" t="s">
        <v>391</v>
      </c>
      <c r="J53" s="188" t="s">
        <v>391</v>
      </c>
      <c r="K53" s="188" t="s">
        <v>391</v>
      </c>
      <c r="L53" s="188" t="s">
        <v>391</v>
      </c>
      <c r="M53" s="188" t="s">
        <v>391</v>
      </c>
      <c r="N53" s="188" t="s">
        <v>391</v>
      </c>
      <c r="O53" s="188" t="s">
        <v>391</v>
      </c>
      <c r="P53" s="188" t="s">
        <v>391</v>
      </c>
      <c r="Q53" s="188" t="s">
        <v>391</v>
      </c>
      <c r="R53" s="188" t="s">
        <v>391</v>
      </c>
      <c r="S53" s="188" t="s">
        <v>391</v>
      </c>
      <c r="T53" s="188" t="s">
        <v>391</v>
      </c>
      <c r="U53" s="188" t="s">
        <v>391</v>
      </c>
      <c r="V53" s="188" t="s">
        <v>391</v>
      </c>
      <c r="W53" s="188" t="s">
        <v>390</v>
      </c>
      <c r="X53" s="188" t="s">
        <v>391</v>
      </c>
      <c r="Y53" s="188" t="s">
        <v>391</v>
      </c>
      <c r="Z53" s="188" t="s">
        <v>391</v>
      </c>
      <c r="AA53" s="188" t="s">
        <v>391</v>
      </c>
      <c r="AB53" s="187" t="s">
        <v>391</v>
      </c>
      <c r="AC53" s="188" t="s">
        <v>391</v>
      </c>
      <c r="AD53" s="188" t="s">
        <v>391</v>
      </c>
      <c r="AE53" s="184"/>
      <c r="AF53" s="191" t="s">
        <v>391</v>
      </c>
      <c r="AG53" s="191" t="s">
        <v>391</v>
      </c>
      <c r="AH53" s="191" t="s">
        <v>391</v>
      </c>
      <c r="AI53" s="191" t="s">
        <v>391</v>
      </c>
      <c r="AJ53" s="191" t="s">
        <v>391</v>
      </c>
      <c r="AK53" s="183">
        <v>4.0890000000000004</v>
      </c>
      <c r="AL53" s="160" t="s">
        <v>135</v>
      </c>
    </row>
    <row r="54" spans="1:38" s="2" customFormat="1" ht="23.4" thickBot="1" x14ac:dyDescent="0.3">
      <c r="A54" s="120" t="s">
        <v>119</v>
      </c>
      <c r="B54" s="123" t="s">
        <v>136</v>
      </c>
      <c r="C54" s="125" t="s">
        <v>137</v>
      </c>
      <c r="D54" s="192"/>
      <c r="E54" s="182" t="s">
        <v>391</v>
      </c>
      <c r="F54" s="183">
        <v>1.5013634511183045</v>
      </c>
      <c r="G54" s="182" t="s">
        <v>390</v>
      </c>
      <c r="H54" s="182" t="s">
        <v>391</v>
      </c>
      <c r="I54" s="182" t="s">
        <v>391</v>
      </c>
      <c r="J54" s="182" t="s">
        <v>391</v>
      </c>
      <c r="K54" s="182" t="s">
        <v>391</v>
      </c>
      <c r="L54" s="182" t="s">
        <v>391</v>
      </c>
      <c r="M54" s="182" t="s">
        <v>391</v>
      </c>
      <c r="N54" s="183" t="s">
        <v>391</v>
      </c>
      <c r="O54" s="183" t="s">
        <v>391</v>
      </c>
      <c r="P54" s="183" t="s">
        <v>391</v>
      </c>
      <c r="Q54" s="183" t="s">
        <v>391</v>
      </c>
      <c r="R54" s="183" t="s">
        <v>391</v>
      </c>
      <c r="S54" s="183" t="s">
        <v>391</v>
      </c>
      <c r="T54" s="183" t="s">
        <v>391</v>
      </c>
      <c r="U54" s="183" t="s">
        <v>391</v>
      </c>
      <c r="V54" s="183" t="s">
        <v>391</v>
      </c>
      <c r="W54" s="182" t="s">
        <v>390</v>
      </c>
      <c r="X54" s="182" t="s">
        <v>391</v>
      </c>
      <c r="Y54" s="182" t="s">
        <v>391</v>
      </c>
      <c r="Z54" s="182" t="s">
        <v>391</v>
      </c>
      <c r="AA54" s="182" t="s">
        <v>391</v>
      </c>
      <c r="AB54" s="183" t="s">
        <v>391</v>
      </c>
      <c r="AC54" s="188" t="s">
        <v>391</v>
      </c>
      <c r="AD54" s="188" t="s">
        <v>391</v>
      </c>
      <c r="AE54" s="184"/>
      <c r="AF54" s="191" t="s">
        <v>391</v>
      </c>
      <c r="AG54" s="191" t="s">
        <v>391</v>
      </c>
      <c r="AH54" s="191" t="s">
        <v>391</v>
      </c>
      <c r="AI54" s="191" t="s">
        <v>391</v>
      </c>
      <c r="AJ54" s="191" t="s">
        <v>391</v>
      </c>
      <c r="AK54" s="183">
        <v>8183.2159999999994</v>
      </c>
      <c r="AL54" s="160" t="s">
        <v>425</v>
      </c>
    </row>
    <row r="55" spans="1:38" s="2" customFormat="1" ht="24.75" customHeight="1" thickBot="1" x14ac:dyDescent="0.3">
      <c r="A55" s="120" t="s">
        <v>119</v>
      </c>
      <c r="B55" s="123" t="s">
        <v>138</v>
      </c>
      <c r="C55" s="125" t="s">
        <v>139</v>
      </c>
      <c r="D55" s="192"/>
      <c r="E55" s="182" t="s">
        <v>438</v>
      </c>
      <c r="F55" s="183" t="s">
        <v>438</v>
      </c>
      <c r="G55" s="183" t="s">
        <v>438</v>
      </c>
      <c r="H55" s="183" t="s">
        <v>390</v>
      </c>
      <c r="I55" s="183" t="s">
        <v>438</v>
      </c>
      <c r="J55" s="183" t="s">
        <v>438</v>
      </c>
      <c r="K55" s="183" t="s">
        <v>438</v>
      </c>
      <c r="L55" s="183" t="s">
        <v>438</v>
      </c>
      <c r="M55" s="183" t="s">
        <v>438</v>
      </c>
      <c r="N55" s="183" t="s">
        <v>390</v>
      </c>
      <c r="O55" s="183" t="s">
        <v>390</v>
      </c>
      <c r="P55" s="183" t="s">
        <v>390</v>
      </c>
      <c r="Q55" s="183" t="s">
        <v>390</v>
      </c>
      <c r="R55" s="183" t="s">
        <v>390</v>
      </c>
      <c r="S55" s="183" t="s">
        <v>390</v>
      </c>
      <c r="T55" s="183" t="s">
        <v>390</v>
      </c>
      <c r="U55" s="183" t="s">
        <v>390</v>
      </c>
      <c r="V55" s="183" t="s">
        <v>390</v>
      </c>
      <c r="W55" s="183" t="s">
        <v>390</v>
      </c>
      <c r="X55" s="183" t="s">
        <v>390</v>
      </c>
      <c r="Y55" s="183" t="s">
        <v>390</v>
      </c>
      <c r="Z55" s="183" t="s">
        <v>390</v>
      </c>
      <c r="AA55" s="183" t="s">
        <v>390</v>
      </c>
      <c r="AB55" s="183" t="s">
        <v>390</v>
      </c>
      <c r="AC55" s="183" t="s">
        <v>391</v>
      </c>
      <c r="AD55" s="183" t="s">
        <v>391</v>
      </c>
      <c r="AE55" s="184"/>
      <c r="AF55" s="183" t="s">
        <v>391</v>
      </c>
      <c r="AG55" s="186" t="s">
        <v>391</v>
      </c>
      <c r="AH55" s="183" t="s">
        <v>391</v>
      </c>
      <c r="AI55" s="186" t="s">
        <v>391</v>
      </c>
      <c r="AJ55" s="186" t="s">
        <v>391</v>
      </c>
      <c r="AK55" s="183" t="s">
        <v>390</v>
      </c>
      <c r="AL55" s="160" t="s">
        <v>140</v>
      </c>
    </row>
    <row r="56" spans="1:38" s="2" customFormat="1" ht="24.75" customHeight="1" thickBot="1" x14ac:dyDescent="0.3">
      <c r="A56" s="123" t="s">
        <v>119</v>
      </c>
      <c r="B56" s="123" t="s">
        <v>141</v>
      </c>
      <c r="C56" s="125" t="s">
        <v>400</v>
      </c>
      <c r="D56" s="192" t="s">
        <v>142</v>
      </c>
      <c r="E56" s="182" t="s">
        <v>392</v>
      </c>
      <c r="F56" s="182" t="s">
        <v>392</v>
      </c>
      <c r="G56" s="182" t="s">
        <v>392</v>
      </c>
      <c r="H56" s="182" t="s">
        <v>392</v>
      </c>
      <c r="I56" s="182" t="s">
        <v>392</v>
      </c>
      <c r="J56" s="182" t="s">
        <v>392</v>
      </c>
      <c r="K56" s="182" t="s">
        <v>392</v>
      </c>
      <c r="L56" s="182" t="s">
        <v>392</v>
      </c>
      <c r="M56" s="182" t="s">
        <v>392</v>
      </c>
      <c r="N56" s="182" t="s">
        <v>392</v>
      </c>
      <c r="O56" s="182" t="s">
        <v>392</v>
      </c>
      <c r="P56" s="182" t="s">
        <v>392</v>
      </c>
      <c r="Q56" s="182" t="s">
        <v>392</v>
      </c>
      <c r="R56" s="182" t="s">
        <v>392</v>
      </c>
      <c r="S56" s="182" t="s">
        <v>392</v>
      </c>
      <c r="T56" s="182" t="s">
        <v>392</v>
      </c>
      <c r="U56" s="182" t="s">
        <v>392</v>
      </c>
      <c r="V56" s="182" t="s">
        <v>392</v>
      </c>
      <c r="W56" s="182" t="s">
        <v>392</v>
      </c>
      <c r="X56" s="182" t="s">
        <v>392</v>
      </c>
      <c r="Y56" s="182" t="s">
        <v>392</v>
      </c>
      <c r="Z56" s="182" t="s">
        <v>392</v>
      </c>
      <c r="AA56" s="182" t="s">
        <v>392</v>
      </c>
      <c r="AB56" s="183" t="s">
        <v>392</v>
      </c>
      <c r="AC56" s="182" t="s">
        <v>392</v>
      </c>
      <c r="AD56" s="182" t="s">
        <v>392</v>
      </c>
      <c r="AE56" s="184"/>
      <c r="AF56" s="191" t="s">
        <v>392</v>
      </c>
      <c r="AG56" s="191" t="s">
        <v>392</v>
      </c>
      <c r="AH56" s="191" t="s">
        <v>392</v>
      </c>
      <c r="AI56" s="191" t="s">
        <v>392</v>
      </c>
      <c r="AJ56" s="191" t="s">
        <v>392</v>
      </c>
      <c r="AK56" s="186" t="s">
        <v>392</v>
      </c>
      <c r="AL56" s="160" t="s">
        <v>385</v>
      </c>
    </row>
    <row r="57" spans="1:38" s="2" customFormat="1" ht="24.75" customHeight="1" thickBot="1" x14ac:dyDescent="0.3">
      <c r="A57" s="120" t="s">
        <v>53</v>
      </c>
      <c r="B57" s="120" t="s">
        <v>143</v>
      </c>
      <c r="C57" s="121" t="s">
        <v>144</v>
      </c>
      <c r="D57" s="181"/>
      <c r="E57" s="182" t="s">
        <v>390</v>
      </c>
      <c r="F57" s="182" t="s">
        <v>390</v>
      </c>
      <c r="G57" s="182" t="s">
        <v>390</v>
      </c>
      <c r="H57" s="182" t="s">
        <v>390</v>
      </c>
      <c r="I57" s="182">
        <v>9.3209656000000071E-2</v>
      </c>
      <c r="J57" s="182">
        <v>0.13198780899999998</v>
      </c>
      <c r="K57" s="182">
        <v>0.15518600999999996</v>
      </c>
      <c r="L57" s="182">
        <v>2.796289680000002E-3</v>
      </c>
      <c r="M57" s="182" t="s">
        <v>390</v>
      </c>
      <c r="N57" s="182" t="s">
        <v>390</v>
      </c>
      <c r="O57" s="182" t="s">
        <v>390</v>
      </c>
      <c r="P57" s="182" t="s">
        <v>390</v>
      </c>
      <c r="Q57" s="182" t="s">
        <v>390</v>
      </c>
      <c r="R57" s="182" t="s">
        <v>390</v>
      </c>
      <c r="S57" s="182" t="s">
        <v>390</v>
      </c>
      <c r="T57" s="182" t="s">
        <v>390</v>
      </c>
      <c r="U57" s="182" t="s">
        <v>390</v>
      </c>
      <c r="V57" s="182" t="s">
        <v>390</v>
      </c>
      <c r="W57" s="182" t="s">
        <v>390</v>
      </c>
      <c r="X57" s="182" t="s">
        <v>390</v>
      </c>
      <c r="Y57" s="182" t="s">
        <v>390</v>
      </c>
      <c r="Z57" s="182" t="s">
        <v>390</v>
      </c>
      <c r="AA57" s="182" t="s">
        <v>390</v>
      </c>
      <c r="AB57" s="183" t="s">
        <v>390</v>
      </c>
      <c r="AC57" s="182" t="s">
        <v>390</v>
      </c>
      <c r="AD57" s="182" t="s">
        <v>391</v>
      </c>
      <c r="AE57" s="184"/>
      <c r="AF57" s="191" t="s">
        <v>391</v>
      </c>
      <c r="AG57" s="191" t="s">
        <v>391</v>
      </c>
      <c r="AH57" s="191" t="s">
        <v>391</v>
      </c>
      <c r="AI57" s="191" t="s">
        <v>391</v>
      </c>
      <c r="AJ57" s="191" t="s">
        <v>391</v>
      </c>
      <c r="AK57" s="186">
        <v>3758</v>
      </c>
      <c r="AL57" s="160" t="s">
        <v>145</v>
      </c>
    </row>
    <row r="58" spans="1:38" s="2" customFormat="1" ht="24.75" customHeight="1" thickBot="1" x14ac:dyDescent="0.3">
      <c r="A58" s="120" t="s">
        <v>53</v>
      </c>
      <c r="B58" s="120" t="s">
        <v>146</v>
      </c>
      <c r="C58" s="121" t="s">
        <v>147</v>
      </c>
      <c r="D58" s="181"/>
      <c r="E58" s="182" t="s">
        <v>390</v>
      </c>
      <c r="F58" s="182" t="s">
        <v>390</v>
      </c>
      <c r="G58" s="182" t="s">
        <v>390</v>
      </c>
      <c r="H58" s="182" t="s">
        <v>391</v>
      </c>
      <c r="I58" s="182" t="s">
        <v>438</v>
      </c>
      <c r="J58" s="182" t="s">
        <v>438</v>
      </c>
      <c r="K58" s="182" t="s">
        <v>438</v>
      </c>
      <c r="L58" s="182" t="s">
        <v>390</v>
      </c>
      <c r="M58" s="182" t="s">
        <v>390</v>
      </c>
      <c r="N58" s="182" t="s">
        <v>390</v>
      </c>
      <c r="O58" s="182" t="s">
        <v>390</v>
      </c>
      <c r="P58" s="182" t="s">
        <v>390</v>
      </c>
      <c r="Q58" s="182" t="s">
        <v>391</v>
      </c>
      <c r="R58" s="182" t="s">
        <v>391</v>
      </c>
      <c r="S58" s="182" t="s">
        <v>391</v>
      </c>
      <c r="T58" s="182" t="s">
        <v>391</v>
      </c>
      <c r="U58" s="182" t="s">
        <v>391</v>
      </c>
      <c r="V58" s="182" t="s">
        <v>391</v>
      </c>
      <c r="W58" s="182" t="s">
        <v>391</v>
      </c>
      <c r="X58" s="182" t="s">
        <v>391</v>
      </c>
      <c r="Y58" s="182" t="s">
        <v>391</v>
      </c>
      <c r="Z58" s="182" t="s">
        <v>391</v>
      </c>
      <c r="AA58" s="182" t="s">
        <v>391</v>
      </c>
      <c r="AB58" s="183" t="s">
        <v>391</v>
      </c>
      <c r="AC58" s="182" t="s">
        <v>391</v>
      </c>
      <c r="AD58" s="182" t="s">
        <v>391</v>
      </c>
      <c r="AE58" s="184"/>
      <c r="AF58" s="191" t="s">
        <v>391</v>
      </c>
      <c r="AG58" s="191" t="s">
        <v>391</v>
      </c>
      <c r="AH58" s="191" t="s">
        <v>391</v>
      </c>
      <c r="AI58" s="191" t="s">
        <v>391</v>
      </c>
      <c r="AJ58" s="191" t="s">
        <v>391</v>
      </c>
      <c r="AK58" s="183">
        <v>1087</v>
      </c>
      <c r="AL58" s="160" t="s">
        <v>148</v>
      </c>
    </row>
    <row r="59" spans="1:38" s="2" customFormat="1" ht="24.75" customHeight="1" thickBot="1" x14ac:dyDescent="0.3">
      <c r="A59" s="120" t="s">
        <v>53</v>
      </c>
      <c r="B59" s="127" t="s">
        <v>149</v>
      </c>
      <c r="C59" s="121" t="s">
        <v>401</v>
      </c>
      <c r="D59" s="181"/>
      <c r="E59" s="182" t="s">
        <v>390</v>
      </c>
      <c r="F59" s="182" t="s">
        <v>390</v>
      </c>
      <c r="G59" s="182" t="s">
        <v>390</v>
      </c>
      <c r="H59" s="182" t="s">
        <v>390</v>
      </c>
      <c r="I59" s="182" t="s">
        <v>438</v>
      </c>
      <c r="J59" s="182" t="s">
        <v>438</v>
      </c>
      <c r="K59" s="182" t="s">
        <v>438</v>
      </c>
      <c r="L59" s="182" t="s">
        <v>438</v>
      </c>
      <c r="M59" s="182" t="s">
        <v>390</v>
      </c>
      <c r="N59" s="182">
        <v>5.9633506515000025</v>
      </c>
      <c r="O59" s="182">
        <v>0.4262752153499999</v>
      </c>
      <c r="P59" s="182">
        <v>3.8064905850000003E-3</v>
      </c>
      <c r="Q59" s="182">
        <v>0.38530458704999998</v>
      </c>
      <c r="R59" s="182">
        <v>0.3905086148500001</v>
      </c>
      <c r="S59" s="182">
        <v>0.16281188536499988</v>
      </c>
      <c r="T59" s="182">
        <v>0.42247406555</v>
      </c>
      <c r="U59" s="182">
        <v>1.6625249559999995</v>
      </c>
      <c r="V59" s="182">
        <v>5.0130865121499948</v>
      </c>
      <c r="W59" s="182" t="s">
        <v>390</v>
      </c>
      <c r="X59" s="182" t="s">
        <v>390</v>
      </c>
      <c r="Y59" s="182" t="s">
        <v>390</v>
      </c>
      <c r="Z59" s="182" t="s">
        <v>390</v>
      </c>
      <c r="AA59" s="182" t="s">
        <v>390</v>
      </c>
      <c r="AB59" s="183" t="s">
        <v>390</v>
      </c>
      <c r="AC59" s="182" t="s">
        <v>390</v>
      </c>
      <c r="AD59" s="182" t="s">
        <v>391</v>
      </c>
      <c r="AE59" s="184"/>
      <c r="AF59" s="191" t="s">
        <v>391</v>
      </c>
      <c r="AG59" s="191" t="s">
        <v>391</v>
      </c>
      <c r="AH59" s="191" t="s">
        <v>391</v>
      </c>
      <c r="AI59" s="191" t="s">
        <v>391</v>
      </c>
      <c r="AJ59" s="191" t="s">
        <v>391</v>
      </c>
      <c r="AK59" s="183">
        <v>1012</v>
      </c>
      <c r="AL59" s="160" t="s">
        <v>426</v>
      </c>
    </row>
    <row r="60" spans="1:38" s="2" customFormat="1" ht="24.75" customHeight="1" thickBot="1" x14ac:dyDescent="0.3">
      <c r="A60" s="120" t="s">
        <v>53</v>
      </c>
      <c r="B60" s="127" t="s">
        <v>150</v>
      </c>
      <c r="C60" s="121" t="s">
        <v>151</v>
      </c>
      <c r="E60" s="188" t="s">
        <v>391</v>
      </c>
      <c r="F60" s="188" t="s">
        <v>391</v>
      </c>
      <c r="G60" s="188" t="s">
        <v>391</v>
      </c>
      <c r="H60" s="188" t="s">
        <v>391</v>
      </c>
      <c r="I60" s="183">
        <v>0.51200204999999999</v>
      </c>
      <c r="J60" s="183">
        <v>1.7312976800000004</v>
      </c>
      <c r="K60" s="183">
        <v>3.3893740000000006</v>
      </c>
      <c r="L60" s="183" t="s">
        <v>391</v>
      </c>
      <c r="M60" s="188" t="s">
        <v>391</v>
      </c>
      <c r="N60" s="188" t="s">
        <v>391</v>
      </c>
      <c r="O60" s="188" t="s">
        <v>391</v>
      </c>
      <c r="P60" s="188" t="s">
        <v>391</v>
      </c>
      <c r="Q60" s="188" t="s">
        <v>391</v>
      </c>
      <c r="R60" s="188" t="s">
        <v>391</v>
      </c>
      <c r="S60" s="188" t="s">
        <v>391</v>
      </c>
      <c r="T60" s="188" t="s">
        <v>391</v>
      </c>
      <c r="U60" s="188" t="s">
        <v>391</v>
      </c>
      <c r="V60" s="188" t="s">
        <v>391</v>
      </c>
      <c r="W60" s="188" t="s">
        <v>391</v>
      </c>
      <c r="X60" s="188" t="s">
        <v>391</v>
      </c>
      <c r="Y60" s="188" t="s">
        <v>391</v>
      </c>
      <c r="Z60" s="188" t="s">
        <v>391</v>
      </c>
      <c r="AA60" s="188" t="s">
        <v>391</v>
      </c>
      <c r="AB60" s="187" t="s">
        <v>391</v>
      </c>
      <c r="AC60" s="188" t="s">
        <v>391</v>
      </c>
      <c r="AD60" s="188" t="s">
        <v>391</v>
      </c>
      <c r="AE60" s="184"/>
      <c r="AF60" s="191" t="s">
        <v>391</v>
      </c>
      <c r="AG60" s="191" t="s">
        <v>391</v>
      </c>
      <c r="AH60" s="191" t="s">
        <v>391</v>
      </c>
      <c r="AI60" s="191" t="s">
        <v>391</v>
      </c>
      <c r="AJ60" s="191" t="s">
        <v>391</v>
      </c>
      <c r="AK60" s="183">
        <v>64638.999999999993</v>
      </c>
      <c r="AL60" s="160" t="s">
        <v>427</v>
      </c>
    </row>
    <row r="61" spans="1:38" s="2" customFormat="1" ht="24.75" customHeight="1" thickBot="1" x14ac:dyDescent="0.3">
      <c r="A61" s="120" t="s">
        <v>53</v>
      </c>
      <c r="B61" s="127" t="s">
        <v>152</v>
      </c>
      <c r="C61" s="121" t="s">
        <v>153</v>
      </c>
      <c r="D61" s="122"/>
      <c r="E61" s="188" t="s">
        <v>391</v>
      </c>
      <c r="F61" s="188" t="s">
        <v>391</v>
      </c>
      <c r="G61" s="188" t="s">
        <v>391</v>
      </c>
      <c r="H61" s="188" t="s">
        <v>391</v>
      </c>
      <c r="I61" s="183">
        <v>0.12344955371621201</v>
      </c>
      <c r="J61" s="183">
        <v>1.230618303285586</v>
      </c>
      <c r="K61" s="183">
        <v>3.3323948100356544</v>
      </c>
      <c r="L61" s="183" t="s">
        <v>391</v>
      </c>
      <c r="M61" s="188" t="s">
        <v>391</v>
      </c>
      <c r="N61" s="188" t="s">
        <v>391</v>
      </c>
      <c r="O61" s="188" t="s">
        <v>391</v>
      </c>
      <c r="P61" s="188" t="s">
        <v>391</v>
      </c>
      <c r="Q61" s="188" t="s">
        <v>391</v>
      </c>
      <c r="R61" s="188" t="s">
        <v>391</v>
      </c>
      <c r="S61" s="188" t="s">
        <v>391</v>
      </c>
      <c r="T61" s="188" t="s">
        <v>391</v>
      </c>
      <c r="U61" s="188" t="s">
        <v>391</v>
      </c>
      <c r="V61" s="188" t="s">
        <v>391</v>
      </c>
      <c r="W61" s="188" t="s">
        <v>391</v>
      </c>
      <c r="X61" s="188" t="s">
        <v>391</v>
      </c>
      <c r="Y61" s="188" t="s">
        <v>391</v>
      </c>
      <c r="Z61" s="188" t="s">
        <v>391</v>
      </c>
      <c r="AA61" s="188" t="s">
        <v>391</v>
      </c>
      <c r="AB61" s="187" t="s">
        <v>391</v>
      </c>
      <c r="AC61" s="188" t="s">
        <v>391</v>
      </c>
      <c r="AD61" s="188" t="s">
        <v>391</v>
      </c>
      <c r="AE61" s="184"/>
      <c r="AF61" s="191" t="s">
        <v>391</v>
      </c>
      <c r="AG61" s="191" t="s">
        <v>391</v>
      </c>
      <c r="AH61" s="191" t="s">
        <v>391</v>
      </c>
      <c r="AI61" s="191" t="s">
        <v>391</v>
      </c>
      <c r="AJ61" s="191" t="s">
        <v>391</v>
      </c>
      <c r="AK61" s="183" t="s">
        <v>390</v>
      </c>
      <c r="AL61" s="160" t="s">
        <v>428</v>
      </c>
    </row>
    <row r="62" spans="1:38" s="2" customFormat="1" ht="24.75" customHeight="1" thickBot="1" x14ac:dyDescent="0.3">
      <c r="A62" s="120" t="s">
        <v>53</v>
      </c>
      <c r="B62" s="127" t="s">
        <v>154</v>
      </c>
      <c r="C62" s="121" t="s">
        <v>155</v>
      </c>
      <c r="D62" s="122"/>
      <c r="E62" s="188" t="s">
        <v>391</v>
      </c>
      <c r="F62" s="188" t="s">
        <v>391</v>
      </c>
      <c r="G62" s="188" t="s">
        <v>391</v>
      </c>
      <c r="H62" s="188" t="s">
        <v>391</v>
      </c>
      <c r="I62" s="183" t="s">
        <v>390</v>
      </c>
      <c r="J62" s="183" t="s">
        <v>390</v>
      </c>
      <c r="K62" s="183" t="s">
        <v>390</v>
      </c>
      <c r="L62" s="183" t="s">
        <v>391</v>
      </c>
      <c r="M62" s="188" t="s">
        <v>391</v>
      </c>
      <c r="N62" s="188" t="s">
        <v>391</v>
      </c>
      <c r="O62" s="188" t="s">
        <v>391</v>
      </c>
      <c r="P62" s="188" t="s">
        <v>391</v>
      </c>
      <c r="Q62" s="188" t="s">
        <v>391</v>
      </c>
      <c r="R62" s="188" t="s">
        <v>391</v>
      </c>
      <c r="S62" s="188" t="s">
        <v>391</v>
      </c>
      <c r="T62" s="188" t="s">
        <v>391</v>
      </c>
      <c r="U62" s="188" t="s">
        <v>391</v>
      </c>
      <c r="V62" s="188" t="s">
        <v>391</v>
      </c>
      <c r="W62" s="188" t="s">
        <v>391</v>
      </c>
      <c r="X62" s="188" t="s">
        <v>391</v>
      </c>
      <c r="Y62" s="188" t="s">
        <v>391</v>
      </c>
      <c r="Z62" s="188" t="s">
        <v>391</v>
      </c>
      <c r="AA62" s="188" t="s">
        <v>391</v>
      </c>
      <c r="AB62" s="187" t="s">
        <v>391</v>
      </c>
      <c r="AC62" s="188" t="s">
        <v>391</v>
      </c>
      <c r="AD62" s="188" t="s">
        <v>391</v>
      </c>
      <c r="AE62" s="184"/>
      <c r="AF62" s="191" t="s">
        <v>391</v>
      </c>
      <c r="AG62" s="191" t="s">
        <v>391</v>
      </c>
      <c r="AH62" s="191" t="s">
        <v>391</v>
      </c>
      <c r="AI62" s="191" t="s">
        <v>391</v>
      </c>
      <c r="AJ62" s="191" t="s">
        <v>391</v>
      </c>
      <c r="AK62" s="183" t="s">
        <v>390</v>
      </c>
      <c r="AL62" s="160" t="s">
        <v>429</v>
      </c>
    </row>
    <row r="63" spans="1:38" s="2" customFormat="1" ht="24.75" customHeight="1" thickBot="1" x14ac:dyDescent="0.3">
      <c r="A63" s="120" t="s">
        <v>53</v>
      </c>
      <c r="B63" s="127" t="s">
        <v>156</v>
      </c>
      <c r="C63" s="125" t="s">
        <v>157</v>
      </c>
      <c r="D63" s="193"/>
      <c r="E63" s="182" t="s">
        <v>438</v>
      </c>
      <c r="F63" s="182" t="s">
        <v>438</v>
      </c>
      <c r="G63" s="182" t="s">
        <v>438</v>
      </c>
      <c r="H63" s="182" t="s">
        <v>438</v>
      </c>
      <c r="I63" s="182" t="s">
        <v>438</v>
      </c>
      <c r="J63" s="182" t="s">
        <v>438</v>
      </c>
      <c r="K63" s="182" t="s">
        <v>438</v>
      </c>
      <c r="L63" s="182" t="s">
        <v>391</v>
      </c>
      <c r="M63" s="182" t="s">
        <v>391</v>
      </c>
      <c r="N63" s="182" t="s">
        <v>390</v>
      </c>
      <c r="O63" s="182" t="s">
        <v>390</v>
      </c>
      <c r="P63" s="182" t="s">
        <v>390</v>
      </c>
      <c r="Q63" s="182" t="s">
        <v>390</v>
      </c>
      <c r="R63" s="182" t="s">
        <v>390</v>
      </c>
      <c r="S63" s="182" t="s">
        <v>390</v>
      </c>
      <c r="T63" s="182" t="s">
        <v>390</v>
      </c>
      <c r="U63" s="182" t="s">
        <v>390</v>
      </c>
      <c r="V63" s="182" t="s">
        <v>390</v>
      </c>
      <c r="W63" s="182" t="s">
        <v>390</v>
      </c>
      <c r="X63" s="182" t="s">
        <v>390</v>
      </c>
      <c r="Y63" s="182" t="s">
        <v>390</v>
      </c>
      <c r="Z63" s="182" t="s">
        <v>390</v>
      </c>
      <c r="AA63" s="182" t="s">
        <v>390</v>
      </c>
      <c r="AB63" s="183" t="s">
        <v>390</v>
      </c>
      <c r="AC63" s="182" t="s">
        <v>390</v>
      </c>
      <c r="AD63" s="182" t="s">
        <v>391</v>
      </c>
      <c r="AE63" s="184"/>
      <c r="AF63" s="191" t="s">
        <v>391</v>
      </c>
      <c r="AG63" s="191" t="s">
        <v>391</v>
      </c>
      <c r="AH63" s="191" t="s">
        <v>391</v>
      </c>
      <c r="AI63" s="191" t="s">
        <v>391</v>
      </c>
      <c r="AJ63" s="191" t="s">
        <v>391</v>
      </c>
      <c r="AK63" s="186" t="s">
        <v>390</v>
      </c>
      <c r="AL63" s="160" t="s">
        <v>385</v>
      </c>
    </row>
    <row r="64" spans="1:38" s="2" customFormat="1" ht="24.75" customHeight="1" thickBot="1" x14ac:dyDescent="0.3">
      <c r="A64" s="120" t="s">
        <v>53</v>
      </c>
      <c r="B64" s="127" t="s">
        <v>158</v>
      </c>
      <c r="C64" s="121" t="s">
        <v>159</v>
      </c>
      <c r="D64" s="181"/>
      <c r="E64" s="182">
        <v>0.31452199999999997</v>
      </c>
      <c r="F64" s="182" t="s">
        <v>390</v>
      </c>
      <c r="G64" s="182" t="s">
        <v>390</v>
      </c>
      <c r="H64" s="182">
        <v>3.1452200000000002E-3</v>
      </c>
      <c r="I64" s="182" t="s">
        <v>391</v>
      </c>
      <c r="J64" s="182" t="s">
        <v>391</v>
      </c>
      <c r="K64" s="182" t="s">
        <v>391</v>
      </c>
      <c r="L64" s="182" t="s">
        <v>391</v>
      </c>
      <c r="M64" s="182">
        <v>3.14522E-2</v>
      </c>
      <c r="N64" s="182" t="s">
        <v>391</v>
      </c>
      <c r="O64" s="182" t="s">
        <v>391</v>
      </c>
      <c r="P64" s="182" t="s">
        <v>391</v>
      </c>
      <c r="Q64" s="182" t="s">
        <v>391</v>
      </c>
      <c r="R64" s="182" t="s">
        <v>391</v>
      </c>
      <c r="S64" s="182" t="s">
        <v>391</v>
      </c>
      <c r="T64" s="182" t="s">
        <v>391</v>
      </c>
      <c r="U64" s="182" t="s">
        <v>391</v>
      </c>
      <c r="V64" s="182" t="s">
        <v>391</v>
      </c>
      <c r="W64" s="182" t="s">
        <v>391</v>
      </c>
      <c r="X64" s="182" t="s">
        <v>391</v>
      </c>
      <c r="Y64" s="182" t="s">
        <v>391</v>
      </c>
      <c r="Z64" s="182" t="s">
        <v>391</v>
      </c>
      <c r="AA64" s="182" t="s">
        <v>391</v>
      </c>
      <c r="AB64" s="183" t="s">
        <v>391</v>
      </c>
      <c r="AC64" s="182" t="s">
        <v>391</v>
      </c>
      <c r="AD64" s="182" t="s">
        <v>391</v>
      </c>
      <c r="AE64" s="184"/>
      <c r="AF64" s="186" t="s">
        <v>391</v>
      </c>
      <c r="AG64" s="186" t="s">
        <v>391</v>
      </c>
      <c r="AH64" s="186" t="s">
        <v>391</v>
      </c>
      <c r="AI64" s="186" t="s">
        <v>391</v>
      </c>
      <c r="AJ64" s="186" t="s">
        <v>391</v>
      </c>
      <c r="AK64" s="186">
        <v>314.52199999999999</v>
      </c>
      <c r="AL64" s="160" t="s">
        <v>160</v>
      </c>
    </row>
    <row r="65" spans="1:38" s="2" customFormat="1" ht="24.75" customHeight="1" thickBot="1" x14ac:dyDescent="0.3">
      <c r="A65" s="120" t="s">
        <v>53</v>
      </c>
      <c r="B65" s="123" t="s">
        <v>161</v>
      </c>
      <c r="C65" s="121" t="s">
        <v>162</v>
      </c>
      <c r="D65" s="181"/>
      <c r="E65" s="182">
        <v>0.34863718674322047</v>
      </c>
      <c r="F65" s="182" t="s">
        <v>391</v>
      </c>
      <c r="G65" s="182" t="s">
        <v>391</v>
      </c>
      <c r="H65" s="182">
        <v>9.106649967348969E-2</v>
      </c>
      <c r="I65" s="182" t="s">
        <v>391</v>
      </c>
      <c r="J65" s="182" t="s">
        <v>391</v>
      </c>
      <c r="K65" s="182" t="s">
        <v>391</v>
      </c>
      <c r="L65" s="182" t="s">
        <v>391</v>
      </c>
      <c r="M65" s="182" t="s">
        <v>391</v>
      </c>
      <c r="N65" s="182" t="s">
        <v>391</v>
      </c>
      <c r="O65" s="182" t="s">
        <v>391</v>
      </c>
      <c r="P65" s="182" t="s">
        <v>391</v>
      </c>
      <c r="Q65" s="182" t="s">
        <v>391</v>
      </c>
      <c r="R65" s="182" t="s">
        <v>391</v>
      </c>
      <c r="S65" s="182" t="s">
        <v>391</v>
      </c>
      <c r="T65" s="182" t="s">
        <v>391</v>
      </c>
      <c r="U65" s="182" t="s">
        <v>391</v>
      </c>
      <c r="V65" s="182" t="s">
        <v>391</v>
      </c>
      <c r="W65" s="182" t="s">
        <v>391</v>
      </c>
      <c r="X65" s="182" t="s">
        <v>391</v>
      </c>
      <c r="Y65" s="182" t="s">
        <v>391</v>
      </c>
      <c r="Z65" s="182" t="s">
        <v>391</v>
      </c>
      <c r="AA65" s="182" t="s">
        <v>391</v>
      </c>
      <c r="AB65" s="183" t="s">
        <v>391</v>
      </c>
      <c r="AC65" s="182" t="s">
        <v>391</v>
      </c>
      <c r="AD65" s="182" t="s">
        <v>391</v>
      </c>
      <c r="AE65" s="184"/>
      <c r="AF65" s="186" t="s">
        <v>391</v>
      </c>
      <c r="AG65" s="186" t="s">
        <v>391</v>
      </c>
      <c r="AH65" s="186" t="s">
        <v>391</v>
      </c>
      <c r="AI65" s="186" t="s">
        <v>391</v>
      </c>
      <c r="AJ65" s="186" t="s">
        <v>391</v>
      </c>
      <c r="AK65" s="186">
        <v>529.54499999999996</v>
      </c>
      <c r="AL65" s="160" t="s">
        <v>163</v>
      </c>
    </row>
    <row r="66" spans="1:38" s="2" customFormat="1" ht="24.75" customHeight="1" thickBot="1" x14ac:dyDescent="0.3">
      <c r="A66" s="120" t="s">
        <v>53</v>
      </c>
      <c r="B66" s="123" t="s">
        <v>164</v>
      </c>
      <c r="C66" s="121" t="s">
        <v>165</v>
      </c>
      <c r="D66" s="181"/>
      <c r="E66" s="182" t="s">
        <v>392</v>
      </c>
      <c r="F66" s="182" t="s">
        <v>392</v>
      </c>
      <c r="G66" s="182" t="s">
        <v>392</v>
      </c>
      <c r="H66" s="182" t="s">
        <v>392</v>
      </c>
      <c r="I66" s="182" t="s">
        <v>392</v>
      </c>
      <c r="J66" s="182" t="s">
        <v>392</v>
      </c>
      <c r="K66" s="182" t="s">
        <v>392</v>
      </c>
      <c r="L66" s="182" t="s">
        <v>392</v>
      </c>
      <c r="M66" s="182" t="s">
        <v>392</v>
      </c>
      <c r="N66" s="182" t="s">
        <v>392</v>
      </c>
      <c r="O66" s="182" t="s">
        <v>392</v>
      </c>
      <c r="P66" s="182" t="s">
        <v>392</v>
      </c>
      <c r="Q66" s="182" t="s">
        <v>392</v>
      </c>
      <c r="R66" s="182" t="s">
        <v>392</v>
      </c>
      <c r="S66" s="182" t="s">
        <v>392</v>
      </c>
      <c r="T66" s="182" t="s">
        <v>392</v>
      </c>
      <c r="U66" s="182" t="s">
        <v>392</v>
      </c>
      <c r="V66" s="182" t="s">
        <v>392</v>
      </c>
      <c r="W66" s="182" t="s">
        <v>392</v>
      </c>
      <c r="X66" s="182" t="s">
        <v>392</v>
      </c>
      <c r="Y66" s="182" t="s">
        <v>392</v>
      </c>
      <c r="Z66" s="182" t="s">
        <v>392</v>
      </c>
      <c r="AA66" s="182" t="s">
        <v>392</v>
      </c>
      <c r="AB66" s="183" t="s">
        <v>392</v>
      </c>
      <c r="AC66" s="182" t="s">
        <v>392</v>
      </c>
      <c r="AD66" s="182" t="s">
        <v>392</v>
      </c>
      <c r="AE66" s="184"/>
      <c r="AF66" s="186" t="s">
        <v>392</v>
      </c>
      <c r="AG66" s="186" t="s">
        <v>392</v>
      </c>
      <c r="AH66" s="186" t="s">
        <v>392</v>
      </c>
      <c r="AI66" s="186" t="s">
        <v>392</v>
      </c>
      <c r="AJ66" s="186" t="s">
        <v>392</v>
      </c>
      <c r="AK66" s="186" t="s">
        <v>392</v>
      </c>
      <c r="AL66" s="160" t="s">
        <v>166</v>
      </c>
    </row>
    <row r="67" spans="1:38" s="2" customFormat="1" ht="24.75" customHeight="1" thickBot="1" x14ac:dyDescent="0.3">
      <c r="A67" s="120" t="s">
        <v>53</v>
      </c>
      <c r="B67" s="123" t="s">
        <v>167</v>
      </c>
      <c r="C67" s="121" t="s">
        <v>168</v>
      </c>
      <c r="D67" s="181"/>
      <c r="E67" s="182" t="s">
        <v>392</v>
      </c>
      <c r="F67" s="182" t="s">
        <v>392</v>
      </c>
      <c r="G67" s="182" t="s">
        <v>392</v>
      </c>
      <c r="H67" s="182" t="s">
        <v>392</v>
      </c>
      <c r="I67" s="182" t="s">
        <v>392</v>
      </c>
      <c r="J67" s="182" t="s">
        <v>392</v>
      </c>
      <c r="K67" s="182" t="s">
        <v>392</v>
      </c>
      <c r="L67" s="182" t="s">
        <v>392</v>
      </c>
      <c r="M67" s="182" t="s">
        <v>392</v>
      </c>
      <c r="N67" s="182" t="s">
        <v>392</v>
      </c>
      <c r="O67" s="182" t="s">
        <v>392</v>
      </c>
      <c r="P67" s="182" t="s">
        <v>392</v>
      </c>
      <c r="Q67" s="182" t="s">
        <v>392</v>
      </c>
      <c r="R67" s="182" t="s">
        <v>392</v>
      </c>
      <c r="S67" s="182" t="s">
        <v>392</v>
      </c>
      <c r="T67" s="182" t="s">
        <v>392</v>
      </c>
      <c r="U67" s="182" t="s">
        <v>392</v>
      </c>
      <c r="V67" s="182" t="s">
        <v>392</v>
      </c>
      <c r="W67" s="182" t="s">
        <v>392</v>
      </c>
      <c r="X67" s="182" t="s">
        <v>392</v>
      </c>
      <c r="Y67" s="182" t="s">
        <v>392</v>
      </c>
      <c r="Z67" s="182" t="s">
        <v>392</v>
      </c>
      <c r="AA67" s="182" t="s">
        <v>392</v>
      </c>
      <c r="AB67" s="183" t="s">
        <v>392</v>
      </c>
      <c r="AC67" s="182" t="s">
        <v>392</v>
      </c>
      <c r="AD67" s="182" t="s">
        <v>392</v>
      </c>
      <c r="AE67" s="184"/>
      <c r="AF67" s="186" t="s">
        <v>392</v>
      </c>
      <c r="AG67" s="186" t="s">
        <v>392</v>
      </c>
      <c r="AH67" s="186" t="s">
        <v>392</v>
      </c>
      <c r="AI67" s="186" t="s">
        <v>392</v>
      </c>
      <c r="AJ67" s="186" t="s">
        <v>392</v>
      </c>
      <c r="AK67" s="186" t="s">
        <v>392</v>
      </c>
      <c r="AL67" s="160" t="s">
        <v>169</v>
      </c>
    </row>
    <row r="68" spans="1:38" s="2" customFormat="1" ht="24.75" customHeight="1" thickBot="1" x14ac:dyDescent="0.3">
      <c r="A68" s="120" t="s">
        <v>53</v>
      </c>
      <c r="B68" s="123" t="s">
        <v>170</v>
      </c>
      <c r="C68" s="121" t="s">
        <v>171</v>
      </c>
      <c r="D68" s="181"/>
      <c r="E68" s="182" t="s">
        <v>438</v>
      </c>
      <c r="F68" s="182" t="s">
        <v>390</v>
      </c>
      <c r="G68" s="182" t="s">
        <v>438</v>
      </c>
      <c r="H68" s="182" t="s">
        <v>391</v>
      </c>
      <c r="I68" s="182" t="s">
        <v>390</v>
      </c>
      <c r="J68" s="182" t="s">
        <v>390</v>
      </c>
      <c r="K68" s="182" t="s">
        <v>390</v>
      </c>
      <c r="L68" s="182" t="s">
        <v>390</v>
      </c>
      <c r="M68" s="182" t="s">
        <v>390</v>
      </c>
      <c r="N68" s="182" t="s">
        <v>390</v>
      </c>
      <c r="O68" s="182" t="s">
        <v>390</v>
      </c>
      <c r="P68" s="182" t="s">
        <v>390</v>
      </c>
      <c r="Q68" s="182" t="s">
        <v>390</v>
      </c>
      <c r="R68" s="182" t="s">
        <v>390</v>
      </c>
      <c r="S68" s="182" t="s">
        <v>390</v>
      </c>
      <c r="T68" s="182" t="s">
        <v>390</v>
      </c>
      <c r="U68" s="182" t="s">
        <v>390</v>
      </c>
      <c r="V68" s="182" t="s">
        <v>390</v>
      </c>
      <c r="W68" s="182" t="s">
        <v>390</v>
      </c>
      <c r="X68" s="182" t="s">
        <v>390</v>
      </c>
      <c r="Y68" s="182" t="s">
        <v>390</v>
      </c>
      <c r="Z68" s="182" t="s">
        <v>390</v>
      </c>
      <c r="AA68" s="182" t="s">
        <v>390</v>
      </c>
      <c r="AB68" s="183" t="s">
        <v>390</v>
      </c>
      <c r="AC68" s="182" t="s">
        <v>390</v>
      </c>
      <c r="AD68" s="182" t="s">
        <v>390</v>
      </c>
      <c r="AE68" s="184"/>
      <c r="AF68" s="186" t="s">
        <v>391</v>
      </c>
      <c r="AG68" s="186" t="s">
        <v>391</v>
      </c>
      <c r="AH68" s="186" t="s">
        <v>391</v>
      </c>
      <c r="AI68" s="186" t="s">
        <v>391</v>
      </c>
      <c r="AJ68" s="186" t="s">
        <v>391</v>
      </c>
      <c r="AK68" s="186">
        <v>27.501999999999999</v>
      </c>
      <c r="AL68" s="160" t="s">
        <v>172</v>
      </c>
    </row>
    <row r="69" spans="1:38" s="2" customFormat="1" ht="24.75" customHeight="1" thickBot="1" x14ac:dyDescent="0.3">
      <c r="A69" s="120" t="s">
        <v>53</v>
      </c>
      <c r="B69" s="120" t="s">
        <v>173</v>
      </c>
      <c r="C69" s="121" t="s">
        <v>174</v>
      </c>
      <c r="D69" s="189"/>
      <c r="E69" s="182" t="s">
        <v>392</v>
      </c>
      <c r="F69" s="182" t="s">
        <v>392</v>
      </c>
      <c r="G69" s="182" t="s">
        <v>392</v>
      </c>
      <c r="H69" s="182" t="s">
        <v>392</v>
      </c>
      <c r="I69" s="182" t="s">
        <v>392</v>
      </c>
      <c r="J69" s="182" t="s">
        <v>392</v>
      </c>
      <c r="K69" s="182" t="s">
        <v>392</v>
      </c>
      <c r="L69" s="182" t="s">
        <v>392</v>
      </c>
      <c r="M69" s="182" t="s">
        <v>392</v>
      </c>
      <c r="N69" s="182" t="s">
        <v>392</v>
      </c>
      <c r="O69" s="182" t="s">
        <v>392</v>
      </c>
      <c r="P69" s="182" t="s">
        <v>392</v>
      </c>
      <c r="Q69" s="182" t="s">
        <v>392</v>
      </c>
      <c r="R69" s="182" t="s">
        <v>392</v>
      </c>
      <c r="S69" s="182" t="s">
        <v>392</v>
      </c>
      <c r="T69" s="182" t="s">
        <v>392</v>
      </c>
      <c r="U69" s="182" t="s">
        <v>392</v>
      </c>
      <c r="V69" s="182" t="s">
        <v>392</v>
      </c>
      <c r="W69" s="182" t="s">
        <v>392</v>
      </c>
      <c r="X69" s="182" t="s">
        <v>392</v>
      </c>
      <c r="Y69" s="182" t="s">
        <v>392</v>
      </c>
      <c r="Z69" s="182" t="s">
        <v>392</v>
      </c>
      <c r="AA69" s="182" t="s">
        <v>392</v>
      </c>
      <c r="AB69" s="183" t="s">
        <v>392</v>
      </c>
      <c r="AC69" s="182" t="s">
        <v>392</v>
      </c>
      <c r="AD69" s="182" t="s">
        <v>392</v>
      </c>
      <c r="AE69" s="184"/>
      <c r="AF69" s="186" t="s">
        <v>392</v>
      </c>
      <c r="AG69" s="186" t="s">
        <v>392</v>
      </c>
      <c r="AH69" s="186" t="s">
        <v>392</v>
      </c>
      <c r="AI69" s="186" t="s">
        <v>392</v>
      </c>
      <c r="AJ69" s="186" t="s">
        <v>392</v>
      </c>
      <c r="AK69" s="186" t="s">
        <v>392</v>
      </c>
      <c r="AL69" s="160" t="s">
        <v>175</v>
      </c>
    </row>
    <row r="70" spans="1:38" s="2" customFormat="1" ht="24.75" customHeight="1" thickBot="1" x14ac:dyDescent="0.3">
      <c r="A70" s="120" t="s">
        <v>53</v>
      </c>
      <c r="B70" s="120" t="s">
        <v>176</v>
      </c>
      <c r="C70" s="121" t="s">
        <v>402</v>
      </c>
      <c r="D70" s="189"/>
      <c r="E70" s="182">
        <v>1.5643057610000006</v>
      </c>
      <c r="F70" s="182">
        <v>0.23262764</v>
      </c>
      <c r="G70" s="182">
        <v>1.4800504599999995</v>
      </c>
      <c r="H70" s="182">
        <v>0.76107402999999996</v>
      </c>
      <c r="I70" s="182">
        <v>0.17890925500000013</v>
      </c>
      <c r="J70" s="182">
        <v>0.28893462799999997</v>
      </c>
      <c r="K70" s="182">
        <v>0.39074942099999993</v>
      </c>
      <c r="L70" s="182">
        <v>3.2203665900000021E-3</v>
      </c>
      <c r="M70" s="182">
        <v>0.20959074999999999</v>
      </c>
      <c r="N70" s="182" t="s">
        <v>390</v>
      </c>
      <c r="O70" s="182">
        <v>2.0000000000000001E-4</v>
      </c>
      <c r="P70" s="182">
        <v>0.28334999999999999</v>
      </c>
      <c r="Q70" s="182" t="s">
        <v>390</v>
      </c>
      <c r="R70" s="182">
        <v>6.1999999999999998E-3</v>
      </c>
      <c r="S70" s="182" t="s">
        <v>390</v>
      </c>
      <c r="T70" s="182">
        <v>4.2999999999999997E-2</v>
      </c>
      <c r="U70" s="182">
        <v>3.0000000000000001E-3</v>
      </c>
      <c r="V70" s="182">
        <v>8.9999999999999993E-3</v>
      </c>
      <c r="W70" s="182" t="s">
        <v>390</v>
      </c>
      <c r="X70" s="182" t="s">
        <v>390</v>
      </c>
      <c r="Y70" s="182" t="s">
        <v>390</v>
      </c>
      <c r="Z70" s="182" t="s">
        <v>390</v>
      </c>
      <c r="AA70" s="182" t="s">
        <v>390</v>
      </c>
      <c r="AB70" s="183" t="s">
        <v>390</v>
      </c>
      <c r="AC70" s="182" t="s">
        <v>390</v>
      </c>
      <c r="AD70" s="182" t="s">
        <v>390</v>
      </c>
      <c r="AE70" s="184"/>
      <c r="AF70" s="191" t="s">
        <v>391</v>
      </c>
      <c r="AG70" s="191" t="s">
        <v>391</v>
      </c>
      <c r="AH70" s="191" t="s">
        <v>391</v>
      </c>
      <c r="AI70" s="191" t="s">
        <v>391</v>
      </c>
      <c r="AJ70" s="191" t="s">
        <v>391</v>
      </c>
      <c r="AK70" s="190" t="s">
        <v>390</v>
      </c>
      <c r="AL70" s="160" t="s">
        <v>385</v>
      </c>
    </row>
    <row r="71" spans="1:38" s="2" customFormat="1" ht="24.75" customHeight="1" thickBot="1" x14ac:dyDescent="0.3">
      <c r="A71" s="120" t="s">
        <v>53</v>
      </c>
      <c r="B71" s="120" t="s">
        <v>177</v>
      </c>
      <c r="C71" s="121" t="s">
        <v>178</v>
      </c>
      <c r="D71" s="189"/>
      <c r="E71" s="188" t="s">
        <v>390</v>
      </c>
      <c r="F71" s="182" t="s">
        <v>390</v>
      </c>
      <c r="G71" s="188" t="s">
        <v>390</v>
      </c>
      <c r="H71" s="182" t="s">
        <v>390</v>
      </c>
      <c r="I71" s="182" t="s">
        <v>390</v>
      </c>
      <c r="J71" s="182" t="s">
        <v>390</v>
      </c>
      <c r="K71" s="182" t="s">
        <v>390</v>
      </c>
      <c r="L71" s="182" t="s">
        <v>390</v>
      </c>
      <c r="M71" s="188" t="s">
        <v>390</v>
      </c>
      <c r="N71" s="188" t="s">
        <v>390</v>
      </c>
      <c r="O71" s="188" t="s">
        <v>390</v>
      </c>
      <c r="P71" s="188" t="s">
        <v>390</v>
      </c>
      <c r="Q71" s="188" t="s">
        <v>390</v>
      </c>
      <c r="R71" s="188" t="s">
        <v>390</v>
      </c>
      <c r="S71" s="188" t="s">
        <v>390</v>
      </c>
      <c r="T71" s="188" t="s">
        <v>390</v>
      </c>
      <c r="U71" s="188" t="s">
        <v>390</v>
      </c>
      <c r="V71" s="188" t="s">
        <v>390</v>
      </c>
      <c r="W71" s="188" t="s">
        <v>390</v>
      </c>
      <c r="X71" s="188" t="s">
        <v>390</v>
      </c>
      <c r="Y71" s="188" t="s">
        <v>390</v>
      </c>
      <c r="Z71" s="188" t="s">
        <v>390</v>
      </c>
      <c r="AA71" s="188" t="s">
        <v>390</v>
      </c>
      <c r="AB71" s="187" t="s">
        <v>390</v>
      </c>
      <c r="AC71" s="182" t="s">
        <v>390</v>
      </c>
      <c r="AD71" s="182" t="s">
        <v>390</v>
      </c>
      <c r="AE71" s="184"/>
      <c r="AF71" s="191" t="s">
        <v>391</v>
      </c>
      <c r="AG71" s="191" t="s">
        <v>391</v>
      </c>
      <c r="AH71" s="191" t="s">
        <v>391</v>
      </c>
      <c r="AI71" s="191" t="s">
        <v>391</v>
      </c>
      <c r="AJ71" s="191" t="s">
        <v>391</v>
      </c>
      <c r="AK71" s="190" t="s">
        <v>390</v>
      </c>
      <c r="AL71" s="160" t="s">
        <v>385</v>
      </c>
    </row>
    <row r="72" spans="1:38" s="2" customFormat="1" ht="24.75" customHeight="1" thickBot="1" x14ac:dyDescent="0.3">
      <c r="A72" s="120" t="s">
        <v>53</v>
      </c>
      <c r="B72" s="120" t="s">
        <v>179</v>
      </c>
      <c r="C72" s="121" t="s">
        <v>180</v>
      </c>
      <c r="D72" s="181"/>
      <c r="E72" s="182" t="s">
        <v>438</v>
      </c>
      <c r="F72" s="182" t="s">
        <v>438</v>
      </c>
      <c r="G72" s="182" t="s">
        <v>438</v>
      </c>
      <c r="H72" s="182" t="s">
        <v>390</v>
      </c>
      <c r="I72" s="182" t="s">
        <v>438</v>
      </c>
      <c r="J72" s="182" t="s">
        <v>438</v>
      </c>
      <c r="K72" s="182" t="s">
        <v>438</v>
      </c>
      <c r="L72" s="182" t="s">
        <v>438</v>
      </c>
      <c r="M72" s="182" t="s">
        <v>438</v>
      </c>
      <c r="N72" s="182">
        <v>7.7420910715409681</v>
      </c>
      <c r="O72" s="182">
        <v>0.27791440341705187</v>
      </c>
      <c r="P72" s="182">
        <v>0.14278044196548079</v>
      </c>
      <c r="Q72" s="182">
        <v>2.73629961194619</v>
      </c>
      <c r="R72" s="182">
        <v>0.77478445949999997</v>
      </c>
      <c r="S72" s="182">
        <v>0.15615418000000003</v>
      </c>
      <c r="T72" s="182">
        <v>1.3757463474999998</v>
      </c>
      <c r="U72" s="182">
        <v>1.7254244999999998E-2</v>
      </c>
      <c r="V72" s="182">
        <v>10.731182345000001</v>
      </c>
      <c r="W72" s="182">
        <v>4.192190107637737</v>
      </c>
      <c r="X72" s="182">
        <v>1.5321247974388269E-3</v>
      </c>
      <c r="Y72" s="182">
        <v>1.8397466384343031E-2</v>
      </c>
      <c r="Z72" s="182">
        <v>6.2852164058426353E-3</v>
      </c>
      <c r="AA72" s="182">
        <v>8.9035100731587994E-4</v>
      </c>
      <c r="AB72" s="183">
        <v>2.7105158594940372E-2</v>
      </c>
      <c r="AC72" s="182" t="s">
        <v>438</v>
      </c>
      <c r="AD72" s="182">
        <v>0.17408685879999999</v>
      </c>
      <c r="AE72" s="184"/>
      <c r="AF72" s="191" t="s">
        <v>391</v>
      </c>
      <c r="AG72" s="191" t="s">
        <v>391</v>
      </c>
      <c r="AH72" s="191" t="s">
        <v>391</v>
      </c>
      <c r="AI72" s="191" t="s">
        <v>391</v>
      </c>
      <c r="AJ72" s="191" t="s">
        <v>391</v>
      </c>
      <c r="AK72" s="183">
        <v>6543.7049999999999</v>
      </c>
      <c r="AL72" s="160" t="s">
        <v>181</v>
      </c>
    </row>
    <row r="73" spans="1:38" s="2" customFormat="1" ht="24.75" customHeight="1" thickBot="1" x14ac:dyDescent="0.3">
      <c r="A73" s="120" t="s">
        <v>53</v>
      </c>
      <c r="B73" s="120" t="s">
        <v>182</v>
      </c>
      <c r="C73" s="121" t="s">
        <v>183</v>
      </c>
      <c r="D73" s="181"/>
      <c r="E73" s="182" t="s">
        <v>390</v>
      </c>
      <c r="F73" s="182" t="s">
        <v>390</v>
      </c>
      <c r="G73" s="182" t="s">
        <v>390</v>
      </c>
      <c r="H73" s="182" t="s">
        <v>390</v>
      </c>
      <c r="I73" s="182">
        <v>1.7152739999999999E-3</v>
      </c>
      <c r="J73" s="182">
        <v>2.4299719999999999E-3</v>
      </c>
      <c r="K73" s="182">
        <v>2.8587899999999999E-3</v>
      </c>
      <c r="L73" s="182">
        <v>1.7152740000000001E-4</v>
      </c>
      <c r="M73" s="182" t="s">
        <v>390</v>
      </c>
      <c r="N73" s="182" t="s">
        <v>390</v>
      </c>
      <c r="O73" s="182" t="s">
        <v>390</v>
      </c>
      <c r="P73" s="182" t="s">
        <v>390</v>
      </c>
      <c r="Q73" s="182" t="s">
        <v>390</v>
      </c>
      <c r="R73" s="182" t="s">
        <v>390</v>
      </c>
      <c r="S73" s="182" t="s">
        <v>390</v>
      </c>
      <c r="T73" s="182" t="s">
        <v>390</v>
      </c>
      <c r="U73" s="182" t="s">
        <v>390</v>
      </c>
      <c r="V73" s="182" t="s">
        <v>390</v>
      </c>
      <c r="W73" s="182" t="s">
        <v>390</v>
      </c>
      <c r="X73" s="182" t="s">
        <v>390</v>
      </c>
      <c r="Y73" s="182" t="s">
        <v>390</v>
      </c>
      <c r="Z73" s="182" t="s">
        <v>390</v>
      </c>
      <c r="AA73" s="182" t="s">
        <v>390</v>
      </c>
      <c r="AB73" s="183" t="s">
        <v>390</v>
      </c>
      <c r="AC73" s="182" t="s">
        <v>391</v>
      </c>
      <c r="AD73" s="182" t="s">
        <v>391</v>
      </c>
      <c r="AE73" s="184"/>
      <c r="AF73" s="186" t="s">
        <v>391</v>
      </c>
      <c r="AG73" s="186" t="s">
        <v>391</v>
      </c>
      <c r="AH73" s="186" t="s">
        <v>391</v>
      </c>
      <c r="AI73" s="186" t="s">
        <v>391</v>
      </c>
      <c r="AJ73" s="186" t="s">
        <v>391</v>
      </c>
      <c r="AK73" s="186">
        <v>1.925</v>
      </c>
      <c r="AL73" s="160" t="s">
        <v>184</v>
      </c>
    </row>
    <row r="74" spans="1:38" s="2" customFormat="1" ht="24.75" customHeight="1" thickBot="1" x14ac:dyDescent="0.3">
      <c r="A74" s="120" t="s">
        <v>53</v>
      </c>
      <c r="B74" s="120" t="s">
        <v>185</v>
      </c>
      <c r="C74" s="121" t="s">
        <v>186</v>
      </c>
      <c r="D74" s="181"/>
      <c r="E74" s="182" t="s">
        <v>390</v>
      </c>
      <c r="F74" s="182" t="s">
        <v>390</v>
      </c>
      <c r="G74" s="182" t="s">
        <v>390</v>
      </c>
      <c r="H74" s="182" t="s">
        <v>390</v>
      </c>
      <c r="I74" s="182" t="s">
        <v>438</v>
      </c>
      <c r="J74" s="182" t="s">
        <v>438</v>
      </c>
      <c r="K74" s="182" t="s">
        <v>438</v>
      </c>
      <c r="L74" s="182" t="s">
        <v>438</v>
      </c>
      <c r="M74" s="182" t="s">
        <v>390</v>
      </c>
      <c r="N74" s="182">
        <v>0.47973822919348141</v>
      </c>
      <c r="O74" s="182">
        <v>3.711370671579822E-3</v>
      </c>
      <c r="P74" s="182">
        <v>4.1513633018476229E-2</v>
      </c>
      <c r="Q74" s="182">
        <v>5.0937355771226911E-3</v>
      </c>
      <c r="R74" s="182" t="s">
        <v>390</v>
      </c>
      <c r="S74" s="182">
        <v>7.2800000000000004E-2</v>
      </c>
      <c r="T74" s="182" t="s">
        <v>390</v>
      </c>
      <c r="U74" s="182" t="s">
        <v>390</v>
      </c>
      <c r="V74" s="182">
        <v>6.6999999999999994E-3</v>
      </c>
      <c r="W74" s="182">
        <v>8.9968642308490762E-2</v>
      </c>
      <c r="X74" s="182" t="s">
        <v>390</v>
      </c>
      <c r="Y74" s="182" t="s">
        <v>390</v>
      </c>
      <c r="Z74" s="182" t="s">
        <v>390</v>
      </c>
      <c r="AA74" s="182" t="s">
        <v>390</v>
      </c>
      <c r="AB74" s="182" t="s">
        <v>390</v>
      </c>
      <c r="AC74" s="182">
        <v>324.12</v>
      </c>
      <c r="AD74" s="182">
        <v>2.1671278804235004E-2</v>
      </c>
      <c r="AE74" s="184"/>
      <c r="AF74" s="191" t="s">
        <v>391</v>
      </c>
      <c r="AG74" s="191" t="s">
        <v>391</v>
      </c>
      <c r="AH74" s="191" t="s">
        <v>391</v>
      </c>
      <c r="AI74" s="191" t="s">
        <v>391</v>
      </c>
      <c r="AJ74" s="191" t="s">
        <v>391</v>
      </c>
      <c r="AK74" s="186">
        <v>64.823999999999998</v>
      </c>
      <c r="AL74" s="160" t="s">
        <v>187</v>
      </c>
    </row>
    <row r="75" spans="1:38" s="2" customFormat="1" ht="24.75" customHeight="1" thickBot="1" x14ac:dyDescent="0.3">
      <c r="A75" s="120" t="s">
        <v>53</v>
      </c>
      <c r="B75" s="120" t="s">
        <v>188</v>
      </c>
      <c r="C75" s="121" t="s">
        <v>189</v>
      </c>
      <c r="D75" s="189"/>
      <c r="E75" s="194" t="s">
        <v>390</v>
      </c>
      <c r="F75" s="194" t="s">
        <v>390</v>
      </c>
      <c r="G75" s="194" t="s">
        <v>390</v>
      </c>
      <c r="H75" s="194" t="s">
        <v>390</v>
      </c>
      <c r="I75" s="194" t="s">
        <v>438</v>
      </c>
      <c r="J75" s="194" t="s">
        <v>438</v>
      </c>
      <c r="K75" s="194" t="s">
        <v>438</v>
      </c>
      <c r="L75" s="194" t="s">
        <v>390</v>
      </c>
      <c r="M75" s="194" t="s">
        <v>390</v>
      </c>
      <c r="N75" s="194" t="s">
        <v>390</v>
      </c>
      <c r="O75" s="194" t="s">
        <v>390</v>
      </c>
      <c r="P75" s="194" t="s">
        <v>390</v>
      </c>
      <c r="Q75" s="194" t="s">
        <v>390</v>
      </c>
      <c r="R75" s="194" t="s">
        <v>390</v>
      </c>
      <c r="S75" s="194" t="s">
        <v>390</v>
      </c>
      <c r="T75" s="194" t="s">
        <v>390</v>
      </c>
      <c r="U75" s="194" t="s">
        <v>390</v>
      </c>
      <c r="V75" s="194" t="s">
        <v>390</v>
      </c>
      <c r="W75" s="194" t="s">
        <v>390</v>
      </c>
      <c r="X75" s="194" t="s">
        <v>390</v>
      </c>
      <c r="Y75" s="194" t="s">
        <v>390</v>
      </c>
      <c r="Z75" s="194" t="s">
        <v>390</v>
      </c>
      <c r="AA75" s="194" t="s">
        <v>390</v>
      </c>
      <c r="AB75" s="183" t="s">
        <v>390</v>
      </c>
      <c r="AC75" s="194" t="s">
        <v>390</v>
      </c>
      <c r="AD75" s="194" t="s">
        <v>390</v>
      </c>
      <c r="AE75" s="184"/>
      <c r="AF75" s="191" t="s">
        <v>391</v>
      </c>
      <c r="AG75" s="191" t="s">
        <v>391</v>
      </c>
      <c r="AH75" s="191" t="s">
        <v>391</v>
      </c>
      <c r="AI75" s="191" t="s">
        <v>391</v>
      </c>
      <c r="AJ75" s="191" t="s">
        <v>391</v>
      </c>
      <c r="AK75" s="190" t="s">
        <v>390</v>
      </c>
      <c r="AL75" s="160" t="s">
        <v>190</v>
      </c>
    </row>
    <row r="76" spans="1:38" s="2" customFormat="1" ht="24.75" customHeight="1" thickBot="1" x14ac:dyDescent="0.3">
      <c r="A76" s="120" t="s">
        <v>53</v>
      </c>
      <c r="B76" s="120" t="s">
        <v>191</v>
      </c>
      <c r="C76" s="121" t="s">
        <v>192</v>
      </c>
      <c r="D76" s="181"/>
      <c r="E76" s="182" t="s">
        <v>390</v>
      </c>
      <c r="F76" s="182" t="s">
        <v>390</v>
      </c>
      <c r="G76" s="182" t="s">
        <v>438</v>
      </c>
      <c r="H76" s="182" t="s">
        <v>390</v>
      </c>
      <c r="I76" s="183" t="s">
        <v>438</v>
      </c>
      <c r="J76" s="183" t="s">
        <v>438</v>
      </c>
      <c r="K76" s="183" t="s">
        <v>438</v>
      </c>
      <c r="L76" s="183" t="s">
        <v>390</v>
      </c>
      <c r="M76" s="182" t="s">
        <v>390</v>
      </c>
      <c r="N76" s="183">
        <v>1.8639000000000003</v>
      </c>
      <c r="O76" s="183" t="s">
        <v>390</v>
      </c>
      <c r="P76" s="183" t="s">
        <v>390</v>
      </c>
      <c r="Q76" s="183">
        <v>1E-3</v>
      </c>
      <c r="R76" s="183" t="s">
        <v>390</v>
      </c>
      <c r="S76" s="183" t="s">
        <v>390</v>
      </c>
      <c r="T76" s="183" t="s">
        <v>390</v>
      </c>
      <c r="U76" s="183" t="s">
        <v>390</v>
      </c>
      <c r="V76" s="183" t="s">
        <v>390</v>
      </c>
      <c r="W76" s="183" t="s">
        <v>390</v>
      </c>
      <c r="X76" s="183" t="s">
        <v>390</v>
      </c>
      <c r="Y76" s="183" t="s">
        <v>390</v>
      </c>
      <c r="Z76" s="183" t="s">
        <v>390</v>
      </c>
      <c r="AA76" s="183" t="s">
        <v>390</v>
      </c>
      <c r="AB76" s="183" t="s">
        <v>390</v>
      </c>
      <c r="AC76" s="183" t="s">
        <v>390</v>
      </c>
      <c r="AD76" s="183" t="s">
        <v>390</v>
      </c>
      <c r="AE76" s="184"/>
      <c r="AF76" s="191" t="s">
        <v>391</v>
      </c>
      <c r="AG76" s="191" t="s">
        <v>391</v>
      </c>
      <c r="AH76" s="191" t="s">
        <v>391</v>
      </c>
      <c r="AI76" s="191" t="s">
        <v>391</v>
      </c>
      <c r="AJ76" s="191" t="s">
        <v>391</v>
      </c>
      <c r="AK76" s="183">
        <v>23.353999999999999</v>
      </c>
      <c r="AL76" s="160" t="s">
        <v>193</v>
      </c>
    </row>
    <row r="77" spans="1:38" s="2" customFormat="1" ht="24.75" customHeight="1" thickBot="1" x14ac:dyDescent="0.3">
      <c r="A77" s="120" t="s">
        <v>53</v>
      </c>
      <c r="B77" s="120" t="s">
        <v>194</v>
      </c>
      <c r="C77" s="121" t="s">
        <v>195</v>
      </c>
      <c r="D77" s="181"/>
      <c r="E77" s="194" t="s">
        <v>390</v>
      </c>
      <c r="F77" s="194" t="s">
        <v>390</v>
      </c>
      <c r="G77" s="194" t="s">
        <v>390</v>
      </c>
      <c r="H77" s="194" t="s">
        <v>390</v>
      </c>
      <c r="I77" s="194" t="s">
        <v>439</v>
      </c>
      <c r="J77" s="194" t="s">
        <v>438</v>
      </c>
      <c r="K77" s="194" t="s">
        <v>438</v>
      </c>
      <c r="L77" s="194" t="s">
        <v>390</v>
      </c>
      <c r="M77" s="194" t="s">
        <v>390</v>
      </c>
      <c r="N77" s="194">
        <v>0.47214999999999996</v>
      </c>
      <c r="O77" s="194">
        <v>0.11431000000000001</v>
      </c>
      <c r="P77" s="194">
        <v>7.4549999999999996E-4</v>
      </c>
      <c r="Q77" s="194">
        <v>1.491E-2</v>
      </c>
      <c r="R77" s="194" t="s">
        <v>390</v>
      </c>
      <c r="S77" s="194" t="s">
        <v>390</v>
      </c>
      <c r="T77" s="194" t="s">
        <v>390</v>
      </c>
      <c r="U77" s="194" t="s">
        <v>390</v>
      </c>
      <c r="V77" s="194">
        <v>7.5454912099469973E-2</v>
      </c>
      <c r="W77" s="194">
        <v>2.4850000000000002E-3</v>
      </c>
      <c r="X77" s="194" t="s">
        <v>390</v>
      </c>
      <c r="Y77" s="194" t="s">
        <v>390</v>
      </c>
      <c r="Z77" s="194" t="s">
        <v>390</v>
      </c>
      <c r="AA77" s="194" t="s">
        <v>390</v>
      </c>
      <c r="AB77" s="183" t="s">
        <v>390</v>
      </c>
      <c r="AC77" s="194" t="s">
        <v>390</v>
      </c>
      <c r="AD77" s="194">
        <v>1.7892E-6</v>
      </c>
      <c r="AE77" s="184"/>
      <c r="AF77" s="191" t="s">
        <v>391</v>
      </c>
      <c r="AG77" s="191" t="s">
        <v>391</v>
      </c>
      <c r="AH77" s="191" t="s">
        <v>391</v>
      </c>
      <c r="AI77" s="191" t="s">
        <v>391</v>
      </c>
      <c r="AJ77" s="191" t="s">
        <v>391</v>
      </c>
      <c r="AK77" s="186">
        <v>0.497</v>
      </c>
      <c r="AL77" s="160" t="s">
        <v>196</v>
      </c>
    </row>
    <row r="78" spans="1:38" s="2" customFormat="1" ht="24.75" customHeight="1" thickBot="1" x14ac:dyDescent="0.3">
      <c r="A78" s="120" t="s">
        <v>53</v>
      </c>
      <c r="B78" s="120" t="s">
        <v>197</v>
      </c>
      <c r="C78" s="121" t="s">
        <v>198</v>
      </c>
      <c r="D78" s="181"/>
      <c r="E78" s="182" t="s">
        <v>390</v>
      </c>
      <c r="F78" s="182" t="s">
        <v>390</v>
      </c>
      <c r="G78" s="182">
        <v>1.6E-7</v>
      </c>
      <c r="H78" s="182" t="s">
        <v>390</v>
      </c>
      <c r="I78" s="182">
        <v>6.778133999999999E-5</v>
      </c>
      <c r="J78" s="182">
        <v>8.9119910000000008E-5</v>
      </c>
      <c r="K78" s="182">
        <v>1.1411E-4</v>
      </c>
      <c r="L78" s="182">
        <v>6.7781339999999993E-8</v>
      </c>
      <c r="M78" s="182" t="s">
        <v>390</v>
      </c>
      <c r="N78" s="182">
        <v>1.1999999999999999E-3</v>
      </c>
      <c r="O78" s="182">
        <v>1.1999999999999999E-3</v>
      </c>
      <c r="P78" s="182">
        <v>1.7462750000000001E-4</v>
      </c>
      <c r="Q78" s="182">
        <v>1.5185000000000001E-2</v>
      </c>
      <c r="R78" s="182" t="s">
        <v>390</v>
      </c>
      <c r="S78" s="182">
        <v>1.1999999999999999E-3</v>
      </c>
      <c r="T78" s="182">
        <v>9.8702499999999988E-4</v>
      </c>
      <c r="U78" s="182" t="s">
        <v>390</v>
      </c>
      <c r="V78" s="182">
        <v>0.26212999999999997</v>
      </c>
      <c r="W78" s="182">
        <v>0.37962500000000005</v>
      </c>
      <c r="X78" s="182" t="s">
        <v>390</v>
      </c>
      <c r="Y78" s="182" t="s">
        <v>390</v>
      </c>
      <c r="Z78" s="182" t="s">
        <v>390</v>
      </c>
      <c r="AA78" s="182" t="s">
        <v>390</v>
      </c>
      <c r="AB78" s="183">
        <v>9.7647479812938444E-6</v>
      </c>
      <c r="AC78" s="182" t="s">
        <v>390</v>
      </c>
      <c r="AD78" s="182">
        <v>2.8092250000000002E-5</v>
      </c>
      <c r="AE78" s="184"/>
      <c r="AF78" s="186" t="s">
        <v>391</v>
      </c>
      <c r="AG78" s="186" t="s">
        <v>391</v>
      </c>
      <c r="AH78" s="186" t="s">
        <v>391</v>
      </c>
      <c r="AI78" s="186" t="s">
        <v>391</v>
      </c>
      <c r="AJ78" s="186" t="s">
        <v>391</v>
      </c>
      <c r="AK78" s="186">
        <v>7.5925000000000002</v>
      </c>
      <c r="AL78" s="160" t="s">
        <v>199</v>
      </c>
    </row>
    <row r="79" spans="1:38" s="2" customFormat="1" ht="24.75" customHeight="1" thickBot="1" x14ac:dyDescent="0.3">
      <c r="A79" s="120" t="s">
        <v>53</v>
      </c>
      <c r="B79" s="120" t="s">
        <v>200</v>
      </c>
      <c r="C79" s="121" t="s">
        <v>201</v>
      </c>
      <c r="D79" s="181"/>
      <c r="E79" s="182" t="s">
        <v>392</v>
      </c>
      <c r="F79" s="182" t="s">
        <v>392</v>
      </c>
      <c r="G79" s="182" t="s">
        <v>392</v>
      </c>
      <c r="H79" s="182" t="s">
        <v>392</v>
      </c>
      <c r="I79" s="182" t="s">
        <v>392</v>
      </c>
      <c r="J79" s="182" t="s">
        <v>392</v>
      </c>
      <c r="K79" s="182" t="s">
        <v>392</v>
      </c>
      <c r="L79" s="182" t="s">
        <v>392</v>
      </c>
      <c r="M79" s="182" t="s">
        <v>392</v>
      </c>
      <c r="N79" s="182" t="s">
        <v>392</v>
      </c>
      <c r="O79" s="182" t="s">
        <v>392</v>
      </c>
      <c r="P79" s="182" t="s">
        <v>392</v>
      </c>
      <c r="Q79" s="182" t="s">
        <v>392</v>
      </c>
      <c r="R79" s="182" t="s">
        <v>392</v>
      </c>
      <c r="S79" s="182" t="s">
        <v>392</v>
      </c>
      <c r="T79" s="182" t="s">
        <v>392</v>
      </c>
      <c r="U79" s="182" t="s">
        <v>392</v>
      </c>
      <c r="V79" s="182" t="s">
        <v>392</v>
      </c>
      <c r="W79" s="182" t="s">
        <v>392</v>
      </c>
      <c r="X79" s="182" t="s">
        <v>392</v>
      </c>
      <c r="Y79" s="182" t="s">
        <v>392</v>
      </c>
      <c r="Z79" s="182" t="s">
        <v>392</v>
      </c>
      <c r="AA79" s="182" t="s">
        <v>392</v>
      </c>
      <c r="AB79" s="183" t="s">
        <v>392</v>
      </c>
      <c r="AC79" s="182" t="s">
        <v>392</v>
      </c>
      <c r="AD79" s="182" t="s">
        <v>392</v>
      </c>
      <c r="AE79" s="184"/>
      <c r="AF79" s="186" t="s">
        <v>392</v>
      </c>
      <c r="AG79" s="186" t="s">
        <v>392</v>
      </c>
      <c r="AH79" s="186" t="s">
        <v>392</v>
      </c>
      <c r="AI79" s="186" t="s">
        <v>392</v>
      </c>
      <c r="AJ79" s="186" t="s">
        <v>392</v>
      </c>
      <c r="AK79" s="186" t="s">
        <v>392</v>
      </c>
      <c r="AL79" s="160" t="s">
        <v>202</v>
      </c>
    </row>
    <row r="80" spans="1:38" s="2" customFormat="1" ht="24.75" customHeight="1" thickBot="1" x14ac:dyDescent="0.3">
      <c r="A80" s="120" t="s">
        <v>53</v>
      </c>
      <c r="B80" s="123" t="s">
        <v>203</v>
      </c>
      <c r="C80" s="125" t="s">
        <v>204</v>
      </c>
      <c r="D80" s="181"/>
      <c r="E80" s="182" t="s">
        <v>390</v>
      </c>
      <c r="F80" s="182" t="s">
        <v>390</v>
      </c>
      <c r="G80" s="182" t="s">
        <v>390</v>
      </c>
      <c r="H80" s="182" t="s">
        <v>390</v>
      </c>
      <c r="I80" s="182" t="s">
        <v>390</v>
      </c>
      <c r="J80" s="182" t="s">
        <v>390</v>
      </c>
      <c r="K80" s="182" t="s">
        <v>390</v>
      </c>
      <c r="L80" s="182" t="s">
        <v>390</v>
      </c>
      <c r="M80" s="182" t="s">
        <v>390</v>
      </c>
      <c r="N80" s="183">
        <v>5.9000000000000004E-2</v>
      </c>
      <c r="O80" s="183">
        <v>4.0910000000000002E-2</v>
      </c>
      <c r="P80" s="183" t="s">
        <v>390</v>
      </c>
      <c r="Q80" s="183">
        <v>5.2499999999999998E-2</v>
      </c>
      <c r="R80" s="183">
        <v>0.13915999999999998</v>
      </c>
      <c r="S80" s="183">
        <v>7.8799999999999999E-3</v>
      </c>
      <c r="T80" s="183">
        <v>0.51524999999999999</v>
      </c>
      <c r="U80" s="183" t="s">
        <v>390</v>
      </c>
      <c r="V80" s="183">
        <v>2.8747199999999995</v>
      </c>
      <c r="W80" s="183" t="s">
        <v>390</v>
      </c>
      <c r="X80" s="183" t="s">
        <v>390</v>
      </c>
      <c r="Y80" s="183" t="s">
        <v>390</v>
      </c>
      <c r="Z80" s="183" t="s">
        <v>390</v>
      </c>
      <c r="AA80" s="183" t="s">
        <v>390</v>
      </c>
      <c r="AB80" s="183" t="s">
        <v>390</v>
      </c>
      <c r="AC80" s="183" t="s">
        <v>390</v>
      </c>
      <c r="AD80" s="183" t="s">
        <v>390</v>
      </c>
      <c r="AE80" s="184"/>
      <c r="AF80" s="191" t="s">
        <v>391</v>
      </c>
      <c r="AG80" s="191" t="s">
        <v>391</v>
      </c>
      <c r="AH80" s="191" t="s">
        <v>391</v>
      </c>
      <c r="AI80" s="191" t="s">
        <v>391</v>
      </c>
      <c r="AJ80" s="191" t="s">
        <v>391</v>
      </c>
      <c r="AK80" s="183" t="s">
        <v>390</v>
      </c>
      <c r="AL80" s="160" t="s">
        <v>385</v>
      </c>
    </row>
    <row r="81" spans="1:38" s="2" customFormat="1" ht="24.75" customHeight="1" thickBot="1" x14ac:dyDescent="0.3">
      <c r="A81" s="120" t="s">
        <v>53</v>
      </c>
      <c r="B81" s="123" t="s">
        <v>205</v>
      </c>
      <c r="C81" s="125" t="s">
        <v>206</v>
      </c>
      <c r="D81" s="181"/>
      <c r="E81" s="188" t="s">
        <v>391</v>
      </c>
      <c r="F81" s="188" t="s">
        <v>391</v>
      </c>
      <c r="G81" s="188" t="s">
        <v>391</v>
      </c>
      <c r="H81" s="188" t="s">
        <v>391</v>
      </c>
      <c r="I81" s="183" t="s">
        <v>391</v>
      </c>
      <c r="J81" s="183" t="s">
        <v>391</v>
      </c>
      <c r="K81" s="183" t="s">
        <v>391</v>
      </c>
      <c r="L81" s="183" t="s">
        <v>391</v>
      </c>
      <c r="M81" s="188" t="s">
        <v>391</v>
      </c>
      <c r="N81" s="188" t="s">
        <v>391</v>
      </c>
      <c r="O81" s="188" t="s">
        <v>391</v>
      </c>
      <c r="P81" s="188" t="s">
        <v>391</v>
      </c>
      <c r="Q81" s="188" t="s">
        <v>391</v>
      </c>
      <c r="R81" s="188" t="s">
        <v>391</v>
      </c>
      <c r="S81" s="188" t="s">
        <v>391</v>
      </c>
      <c r="T81" s="188" t="s">
        <v>391</v>
      </c>
      <c r="U81" s="188" t="s">
        <v>391</v>
      </c>
      <c r="V81" s="188" t="s">
        <v>391</v>
      </c>
      <c r="W81" s="188" t="s">
        <v>391</v>
      </c>
      <c r="X81" s="188" t="s">
        <v>391</v>
      </c>
      <c r="Y81" s="188" t="s">
        <v>391</v>
      </c>
      <c r="Z81" s="188" t="s">
        <v>391</v>
      </c>
      <c r="AA81" s="188" t="s">
        <v>391</v>
      </c>
      <c r="AB81" s="187" t="s">
        <v>391</v>
      </c>
      <c r="AC81" s="188" t="s">
        <v>391</v>
      </c>
      <c r="AD81" s="188" t="s">
        <v>391</v>
      </c>
      <c r="AE81" s="184"/>
      <c r="AF81" s="191" t="s">
        <v>391</v>
      </c>
      <c r="AG81" s="191" t="s">
        <v>391</v>
      </c>
      <c r="AH81" s="191" t="s">
        <v>391</v>
      </c>
      <c r="AI81" s="191" t="s">
        <v>391</v>
      </c>
      <c r="AJ81" s="191" t="s">
        <v>391</v>
      </c>
      <c r="AK81" s="186" t="s">
        <v>391</v>
      </c>
      <c r="AL81" s="160" t="s">
        <v>207</v>
      </c>
    </row>
    <row r="82" spans="1:38" s="2" customFormat="1" ht="24.75" customHeight="1" thickBot="1" x14ac:dyDescent="0.3">
      <c r="A82" s="120" t="s">
        <v>208</v>
      </c>
      <c r="B82" s="123" t="s">
        <v>209</v>
      </c>
      <c r="C82" s="128" t="s">
        <v>210</v>
      </c>
      <c r="D82" s="122"/>
      <c r="E82" s="183" t="s">
        <v>391</v>
      </c>
      <c r="F82" s="183">
        <v>12.353931599999999</v>
      </c>
      <c r="G82" s="183" t="s">
        <v>391</v>
      </c>
      <c r="H82" s="183" t="s">
        <v>391</v>
      </c>
      <c r="I82" s="183" t="s">
        <v>391</v>
      </c>
      <c r="J82" s="183" t="s">
        <v>391</v>
      </c>
      <c r="K82" s="183" t="s">
        <v>391</v>
      </c>
      <c r="L82" s="183" t="s">
        <v>391</v>
      </c>
      <c r="M82" s="183" t="s">
        <v>391</v>
      </c>
      <c r="N82" s="183" t="s">
        <v>391</v>
      </c>
      <c r="O82" s="183" t="s">
        <v>391</v>
      </c>
      <c r="P82" s="183" t="s">
        <v>390</v>
      </c>
      <c r="Q82" s="183" t="s">
        <v>391</v>
      </c>
      <c r="R82" s="183" t="s">
        <v>391</v>
      </c>
      <c r="S82" s="183" t="s">
        <v>391</v>
      </c>
      <c r="T82" s="183" t="s">
        <v>391</v>
      </c>
      <c r="U82" s="183" t="s">
        <v>391</v>
      </c>
      <c r="V82" s="183" t="s">
        <v>391</v>
      </c>
      <c r="W82" s="183" t="s">
        <v>391</v>
      </c>
      <c r="X82" s="183" t="s">
        <v>391</v>
      </c>
      <c r="Y82" s="183" t="s">
        <v>391</v>
      </c>
      <c r="Z82" s="183" t="s">
        <v>391</v>
      </c>
      <c r="AA82" s="183" t="s">
        <v>391</v>
      </c>
      <c r="AB82" s="183" t="s">
        <v>391</v>
      </c>
      <c r="AC82" s="183" t="s">
        <v>391</v>
      </c>
      <c r="AD82" s="183" t="s">
        <v>391</v>
      </c>
      <c r="AE82" s="184"/>
      <c r="AF82" s="191" t="s">
        <v>391</v>
      </c>
      <c r="AG82" s="191" t="s">
        <v>391</v>
      </c>
      <c r="AH82" s="191" t="s">
        <v>391</v>
      </c>
      <c r="AI82" s="191" t="s">
        <v>391</v>
      </c>
      <c r="AJ82" s="191" t="s">
        <v>391</v>
      </c>
      <c r="AK82" s="183" t="s">
        <v>390</v>
      </c>
      <c r="AL82" s="160" t="s">
        <v>219</v>
      </c>
    </row>
    <row r="83" spans="1:38" s="2" customFormat="1" ht="24.75" customHeight="1" thickBot="1" x14ac:dyDescent="0.3">
      <c r="A83" s="120" t="s">
        <v>53</v>
      </c>
      <c r="B83" s="129" t="s">
        <v>211</v>
      </c>
      <c r="C83" s="130" t="s">
        <v>212</v>
      </c>
      <c r="D83" s="122"/>
      <c r="E83" s="183" t="s">
        <v>390</v>
      </c>
      <c r="F83" s="183">
        <v>0.72209999999999996</v>
      </c>
      <c r="G83" s="183" t="s">
        <v>390</v>
      </c>
      <c r="H83" s="183" t="s">
        <v>391</v>
      </c>
      <c r="I83" s="183">
        <v>0.11409179999999999</v>
      </c>
      <c r="J83" s="183">
        <v>0.76253760000000004</v>
      </c>
      <c r="K83" s="183">
        <v>2.67177</v>
      </c>
      <c r="L83" s="183" t="s">
        <v>390</v>
      </c>
      <c r="M83" s="183" t="s">
        <v>390</v>
      </c>
      <c r="N83" s="183" t="s">
        <v>391</v>
      </c>
      <c r="O83" s="183" t="s">
        <v>391</v>
      </c>
      <c r="P83" s="183" t="s">
        <v>391</v>
      </c>
      <c r="Q83" s="183" t="s">
        <v>391</v>
      </c>
      <c r="R83" s="183" t="s">
        <v>391</v>
      </c>
      <c r="S83" s="183" t="s">
        <v>391</v>
      </c>
      <c r="T83" s="183" t="s">
        <v>391</v>
      </c>
      <c r="U83" s="183" t="s">
        <v>391</v>
      </c>
      <c r="V83" s="183" t="s">
        <v>391</v>
      </c>
      <c r="W83" s="183" t="s">
        <v>390</v>
      </c>
      <c r="X83" s="183" t="s">
        <v>390</v>
      </c>
      <c r="Y83" s="183" t="s">
        <v>390</v>
      </c>
      <c r="Z83" s="183" t="s">
        <v>390</v>
      </c>
      <c r="AA83" s="183" t="s">
        <v>390</v>
      </c>
      <c r="AB83" s="183" t="s">
        <v>390</v>
      </c>
      <c r="AC83" s="183" t="s">
        <v>390</v>
      </c>
      <c r="AD83" s="183" t="s">
        <v>391</v>
      </c>
      <c r="AE83" s="184"/>
      <c r="AF83" s="191" t="s">
        <v>391</v>
      </c>
      <c r="AG83" s="191" t="s">
        <v>391</v>
      </c>
      <c r="AH83" s="191" t="s">
        <v>391</v>
      </c>
      <c r="AI83" s="191" t="s">
        <v>391</v>
      </c>
      <c r="AJ83" s="191" t="s">
        <v>391</v>
      </c>
      <c r="AK83" s="183" t="s">
        <v>390</v>
      </c>
      <c r="AL83" s="160" t="s">
        <v>385</v>
      </c>
    </row>
    <row r="84" spans="1:38" s="2" customFormat="1" ht="24.75" customHeight="1" thickBot="1" x14ac:dyDescent="0.3">
      <c r="A84" s="120" t="s">
        <v>53</v>
      </c>
      <c r="B84" s="129" t="s">
        <v>213</v>
      </c>
      <c r="C84" s="130" t="s">
        <v>214</v>
      </c>
      <c r="D84" s="122"/>
      <c r="E84" s="183" t="s">
        <v>438</v>
      </c>
      <c r="F84" s="183" t="s">
        <v>438</v>
      </c>
      <c r="G84" s="183" t="s">
        <v>391</v>
      </c>
      <c r="H84" s="183" t="s">
        <v>391</v>
      </c>
      <c r="I84" s="183" t="s">
        <v>438</v>
      </c>
      <c r="J84" s="183" t="s">
        <v>438</v>
      </c>
      <c r="K84" s="183" t="s">
        <v>438</v>
      </c>
      <c r="L84" s="183" t="s">
        <v>438</v>
      </c>
      <c r="M84" s="183" t="s">
        <v>438</v>
      </c>
      <c r="N84" s="183" t="s">
        <v>438</v>
      </c>
      <c r="O84" s="183" t="s">
        <v>438</v>
      </c>
      <c r="P84" s="183" t="s">
        <v>438</v>
      </c>
      <c r="Q84" s="183" t="s">
        <v>391</v>
      </c>
      <c r="R84" s="183" t="s">
        <v>391</v>
      </c>
      <c r="S84" s="183" t="s">
        <v>391</v>
      </c>
      <c r="T84" s="183" t="s">
        <v>391</v>
      </c>
      <c r="U84" s="183" t="s">
        <v>391</v>
      </c>
      <c r="V84" s="183" t="s">
        <v>391</v>
      </c>
      <c r="W84" s="183" t="s">
        <v>438</v>
      </c>
      <c r="X84" s="183" t="s">
        <v>438</v>
      </c>
      <c r="Y84" s="183" t="s">
        <v>438</v>
      </c>
      <c r="Z84" s="183" t="s">
        <v>438</v>
      </c>
      <c r="AA84" s="183" t="s">
        <v>438</v>
      </c>
      <c r="AB84" s="183" t="s">
        <v>438</v>
      </c>
      <c r="AC84" s="183" t="s">
        <v>438</v>
      </c>
      <c r="AD84" s="183" t="s">
        <v>391</v>
      </c>
      <c r="AE84" s="184"/>
      <c r="AF84" s="191" t="s">
        <v>391</v>
      </c>
      <c r="AG84" s="191" t="s">
        <v>391</v>
      </c>
      <c r="AH84" s="191" t="s">
        <v>391</v>
      </c>
      <c r="AI84" s="191" t="s">
        <v>391</v>
      </c>
      <c r="AJ84" s="191" t="s">
        <v>391</v>
      </c>
      <c r="AK84" s="183" t="s">
        <v>390</v>
      </c>
      <c r="AL84" s="160" t="s">
        <v>385</v>
      </c>
    </row>
    <row r="85" spans="1:38" s="2" customFormat="1" ht="24.75" customHeight="1" thickBot="1" x14ac:dyDescent="0.3">
      <c r="A85" s="120" t="s">
        <v>208</v>
      </c>
      <c r="B85" s="125" t="s">
        <v>215</v>
      </c>
      <c r="C85" s="130" t="s">
        <v>403</v>
      </c>
      <c r="D85" s="122"/>
      <c r="E85" s="183" t="s">
        <v>391</v>
      </c>
      <c r="F85" s="183">
        <v>43.686068400000003</v>
      </c>
      <c r="G85" s="183" t="s">
        <v>391</v>
      </c>
      <c r="H85" s="183" t="s">
        <v>391</v>
      </c>
      <c r="I85" s="183" t="s">
        <v>391</v>
      </c>
      <c r="J85" s="183" t="s">
        <v>391</v>
      </c>
      <c r="K85" s="183" t="s">
        <v>391</v>
      </c>
      <c r="L85" s="183" t="s">
        <v>391</v>
      </c>
      <c r="M85" s="183" t="s">
        <v>391</v>
      </c>
      <c r="N85" s="183" t="s">
        <v>391</v>
      </c>
      <c r="O85" s="183" t="s">
        <v>391</v>
      </c>
      <c r="P85" s="183" t="s">
        <v>391</v>
      </c>
      <c r="Q85" s="183" t="s">
        <v>391</v>
      </c>
      <c r="R85" s="183" t="s">
        <v>391</v>
      </c>
      <c r="S85" s="183" t="s">
        <v>391</v>
      </c>
      <c r="T85" s="183" t="s">
        <v>391</v>
      </c>
      <c r="U85" s="183" t="s">
        <v>391</v>
      </c>
      <c r="V85" s="183" t="s">
        <v>391</v>
      </c>
      <c r="W85" s="183" t="s">
        <v>391</v>
      </c>
      <c r="X85" s="183" t="s">
        <v>391</v>
      </c>
      <c r="Y85" s="183" t="s">
        <v>391</v>
      </c>
      <c r="Z85" s="183" t="s">
        <v>391</v>
      </c>
      <c r="AA85" s="183" t="s">
        <v>391</v>
      </c>
      <c r="AB85" s="183" t="s">
        <v>391</v>
      </c>
      <c r="AC85" s="183" t="s">
        <v>391</v>
      </c>
      <c r="AD85" s="183" t="s">
        <v>391</v>
      </c>
      <c r="AE85" s="184"/>
      <c r="AF85" s="191" t="s">
        <v>391</v>
      </c>
      <c r="AG85" s="191" t="s">
        <v>391</v>
      </c>
      <c r="AH85" s="191" t="s">
        <v>391</v>
      </c>
      <c r="AI85" s="191" t="s">
        <v>391</v>
      </c>
      <c r="AJ85" s="191" t="s">
        <v>391</v>
      </c>
      <c r="AK85" s="183" t="s">
        <v>390</v>
      </c>
      <c r="AL85" s="160" t="s">
        <v>216</v>
      </c>
    </row>
    <row r="86" spans="1:38" s="2" customFormat="1" ht="24.75" customHeight="1" thickBot="1" x14ac:dyDescent="0.3">
      <c r="A86" s="120" t="s">
        <v>208</v>
      </c>
      <c r="B86" s="125" t="s">
        <v>217</v>
      </c>
      <c r="C86" s="128" t="s">
        <v>218</v>
      </c>
      <c r="D86" s="122"/>
      <c r="E86" s="183" t="s">
        <v>391</v>
      </c>
      <c r="F86" s="183">
        <v>33.799999999999997</v>
      </c>
      <c r="G86" s="183" t="s">
        <v>391</v>
      </c>
      <c r="H86" s="183" t="s">
        <v>391</v>
      </c>
      <c r="I86" s="183" t="s">
        <v>391</v>
      </c>
      <c r="J86" s="183" t="s">
        <v>391</v>
      </c>
      <c r="K86" s="183" t="s">
        <v>391</v>
      </c>
      <c r="L86" s="183" t="s">
        <v>391</v>
      </c>
      <c r="M86" s="183" t="s">
        <v>391</v>
      </c>
      <c r="N86" s="183" t="s">
        <v>391</v>
      </c>
      <c r="O86" s="183" t="s">
        <v>391</v>
      </c>
      <c r="P86" s="183" t="s">
        <v>391</v>
      </c>
      <c r="Q86" s="183" t="s">
        <v>391</v>
      </c>
      <c r="R86" s="183" t="s">
        <v>391</v>
      </c>
      <c r="S86" s="183" t="s">
        <v>391</v>
      </c>
      <c r="T86" s="183" t="s">
        <v>391</v>
      </c>
      <c r="U86" s="183" t="s">
        <v>391</v>
      </c>
      <c r="V86" s="183" t="s">
        <v>391</v>
      </c>
      <c r="W86" s="183" t="s">
        <v>391</v>
      </c>
      <c r="X86" s="183" t="s">
        <v>391</v>
      </c>
      <c r="Y86" s="183" t="s">
        <v>391</v>
      </c>
      <c r="Z86" s="183" t="s">
        <v>391</v>
      </c>
      <c r="AA86" s="183" t="s">
        <v>391</v>
      </c>
      <c r="AB86" s="183" t="s">
        <v>391</v>
      </c>
      <c r="AC86" s="183" t="s">
        <v>391</v>
      </c>
      <c r="AD86" s="183" t="s">
        <v>391</v>
      </c>
      <c r="AE86" s="184"/>
      <c r="AF86" s="191" t="s">
        <v>391</v>
      </c>
      <c r="AG86" s="191" t="s">
        <v>391</v>
      </c>
      <c r="AH86" s="191" t="s">
        <v>391</v>
      </c>
      <c r="AI86" s="191" t="s">
        <v>391</v>
      </c>
      <c r="AJ86" s="191" t="s">
        <v>391</v>
      </c>
      <c r="AK86" s="186" t="s">
        <v>390</v>
      </c>
      <c r="AL86" s="160" t="s">
        <v>219</v>
      </c>
    </row>
    <row r="87" spans="1:38" s="2" customFormat="1" ht="24.75" customHeight="1" thickBot="1" x14ac:dyDescent="0.3">
      <c r="A87" s="120" t="s">
        <v>208</v>
      </c>
      <c r="B87" s="125" t="s">
        <v>220</v>
      </c>
      <c r="C87" s="128" t="s">
        <v>221</v>
      </c>
      <c r="D87" s="122"/>
      <c r="E87" s="183" t="s">
        <v>391</v>
      </c>
      <c r="F87" s="183">
        <v>1.46</v>
      </c>
      <c r="G87" s="183" t="s">
        <v>391</v>
      </c>
      <c r="H87" s="183" t="s">
        <v>391</v>
      </c>
      <c r="I87" s="183" t="s">
        <v>391</v>
      </c>
      <c r="J87" s="183" t="s">
        <v>391</v>
      </c>
      <c r="K87" s="183" t="s">
        <v>391</v>
      </c>
      <c r="L87" s="183" t="s">
        <v>391</v>
      </c>
      <c r="M87" s="183" t="s">
        <v>391</v>
      </c>
      <c r="N87" s="183" t="s">
        <v>391</v>
      </c>
      <c r="O87" s="183" t="s">
        <v>391</v>
      </c>
      <c r="P87" s="183" t="s">
        <v>391</v>
      </c>
      <c r="Q87" s="183" t="s">
        <v>391</v>
      </c>
      <c r="R87" s="183" t="s">
        <v>391</v>
      </c>
      <c r="S87" s="183" t="s">
        <v>391</v>
      </c>
      <c r="T87" s="183" t="s">
        <v>391</v>
      </c>
      <c r="U87" s="183" t="s">
        <v>391</v>
      </c>
      <c r="V87" s="183" t="s">
        <v>391</v>
      </c>
      <c r="W87" s="183" t="s">
        <v>391</v>
      </c>
      <c r="X87" s="183" t="s">
        <v>391</v>
      </c>
      <c r="Y87" s="183" t="s">
        <v>391</v>
      </c>
      <c r="Z87" s="183" t="s">
        <v>391</v>
      </c>
      <c r="AA87" s="183" t="s">
        <v>391</v>
      </c>
      <c r="AB87" s="183" t="s">
        <v>391</v>
      </c>
      <c r="AC87" s="183" t="s">
        <v>391</v>
      </c>
      <c r="AD87" s="183" t="s">
        <v>391</v>
      </c>
      <c r="AE87" s="184"/>
      <c r="AF87" s="191" t="s">
        <v>391</v>
      </c>
      <c r="AG87" s="191" t="s">
        <v>391</v>
      </c>
      <c r="AH87" s="191" t="s">
        <v>391</v>
      </c>
      <c r="AI87" s="191" t="s">
        <v>391</v>
      </c>
      <c r="AJ87" s="191" t="s">
        <v>391</v>
      </c>
      <c r="AK87" s="183" t="s">
        <v>390</v>
      </c>
      <c r="AL87" s="160" t="s">
        <v>219</v>
      </c>
    </row>
    <row r="88" spans="1:38" s="2" customFormat="1" ht="24.75" customHeight="1" thickBot="1" x14ac:dyDescent="0.3">
      <c r="A88" s="120" t="s">
        <v>208</v>
      </c>
      <c r="B88" s="125" t="s">
        <v>222</v>
      </c>
      <c r="C88" s="128" t="s">
        <v>223</v>
      </c>
      <c r="D88" s="122"/>
      <c r="E88" s="183" t="s">
        <v>390</v>
      </c>
      <c r="F88" s="183">
        <v>6.15</v>
      </c>
      <c r="G88" s="183" t="s">
        <v>390</v>
      </c>
      <c r="H88" s="183" t="s">
        <v>390</v>
      </c>
      <c r="I88" s="183" t="s">
        <v>390</v>
      </c>
      <c r="J88" s="183" t="s">
        <v>390</v>
      </c>
      <c r="K88" s="183" t="s">
        <v>390</v>
      </c>
      <c r="L88" s="183" t="s">
        <v>390</v>
      </c>
      <c r="M88" s="183" t="s">
        <v>390</v>
      </c>
      <c r="N88" s="183" t="s">
        <v>390</v>
      </c>
      <c r="O88" s="183" t="s">
        <v>390</v>
      </c>
      <c r="P88" s="183" t="s">
        <v>390</v>
      </c>
      <c r="Q88" s="183" t="s">
        <v>390</v>
      </c>
      <c r="R88" s="183" t="s">
        <v>390</v>
      </c>
      <c r="S88" s="183" t="s">
        <v>390</v>
      </c>
      <c r="T88" s="183" t="s">
        <v>390</v>
      </c>
      <c r="U88" s="183" t="s">
        <v>390</v>
      </c>
      <c r="V88" s="183" t="s">
        <v>390</v>
      </c>
      <c r="W88" s="183" t="s">
        <v>390</v>
      </c>
      <c r="X88" s="183" t="s">
        <v>390</v>
      </c>
      <c r="Y88" s="183" t="s">
        <v>390</v>
      </c>
      <c r="Z88" s="183" t="s">
        <v>390</v>
      </c>
      <c r="AA88" s="183" t="s">
        <v>390</v>
      </c>
      <c r="AB88" s="183" t="s">
        <v>390</v>
      </c>
      <c r="AC88" s="183" t="s">
        <v>390</v>
      </c>
      <c r="AD88" s="183" t="s">
        <v>390</v>
      </c>
      <c r="AE88" s="184"/>
      <c r="AF88" s="191" t="s">
        <v>391</v>
      </c>
      <c r="AG88" s="191" t="s">
        <v>391</v>
      </c>
      <c r="AH88" s="191" t="s">
        <v>391</v>
      </c>
      <c r="AI88" s="191" t="s">
        <v>391</v>
      </c>
      <c r="AJ88" s="191" t="s">
        <v>391</v>
      </c>
      <c r="AK88" s="183" t="s">
        <v>390</v>
      </c>
      <c r="AL88" s="160" t="s">
        <v>385</v>
      </c>
    </row>
    <row r="89" spans="1:38" s="2" customFormat="1" ht="24.75" customHeight="1" thickBot="1" x14ac:dyDescent="0.3">
      <c r="A89" s="120" t="s">
        <v>208</v>
      </c>
      <c r="B89" s="125" t="s">
        <v>224</v>
      </c>
      <c r="C89" s="128" t="s">
        <v>225</v>
      </c>
      <c r="D89" s="122"/>
      <c r="E89" s="183" t="s">
        <v>391</v>
      </c>
      <c r="F89" s="183">
        <v>2.08</v>
      </c>
      <c r="G89" s="183" t="s">
        <v>391</v>
      </c>
      <c r="H89" s="183" t="s">
        <v>391</v>
      </c>
      <c r="I89" s="183" t="s">
        <v>390</v>
      </c>
      <c r="J89" s="183" t="s">
        <v>391</v>
      </c>
      <c r="K89" s="183" t="s">
        <v>391</v>
      </c>
      <c r="L89" s="183" t="s">
        <v>390</v>
      </c>
      <c r="M89" s="183" t="s">
        <v>391</v>
      </c>
      <c r="N89" s="183" t="s">
        <v>391</v>
      </c>
      <c r="O89" s="183" t="s">
        <v>391</v>
      </c>
      <c r="P89" s="183" t="s">
        <v>391</v>
      </c>
      <c r="Q89" s="183" t="s">
        <v>391</v>
      </c>
      <c r="R89" s="183" t="s">
        <v>391</v>
      </c>
      <c r="S89" s="183" t="s">
        <v>391</v>
      </c>
      <c r="T89" s="183" t="s">
        <v>391</v>
      </c>
      <c r="U89" s="183" t="s">
        <v>391</v>
      </c>
      <c r="V89" s="183" t="s">
        <v>391</v>
      </c>
      <c r="W89" s="183" t="s">
        <v>391</v>
      </c>
      <c r="X89" s="183" t="s">
        <v>391</v>
      </c>
      <c r="Y89" s="183" t="s">
        <v>391</v>
      </c>
      <c r="Z89" s="183" t="s">
        <v>391</v>
      </c>
      <c r="AA89" s="183" t="s">
        <v>391</v>
      </c>
      <c r="AB89" s="183" t="s">
        <v>391</v>
      </c>
      <c r="AC89" s="183" t="s">
        <v>391</v>
      </c>
      <c r="AD89" s="183" t="s">
        <v>391</v>
      </c>
      <c r="AE89" s="184"/>
      <c r="AF89" s="191" t="s">
        <v>391</v>
      </c>
      <c r="AG89" s="191" t="s">
        <v>391</v>
      </c>
      <c r="AH89" s="191" t="s">
        <v>391</v>
      </c>
      <c r="AI89" s="191" t="s">
        <v>391</v>
      </c>
      <c r="AJ89" s="191" t="s">
        <v>391</v>
      </c>
      <c r="AK89" s="183" t="s">
        <v>390</v>
      </c>
      <c r="AL89" s="160" t="s">
        <v>385</v>
      </c>
    </row>
    <row r="90" spans="1:38" s="7" customFormat="1" ht="24.75" customHeight="1" thickBot="1" x14ac:dyDescent="0.25">
      <c r="A90" s="120" t="s">
        <v>208</v>
      </c>
      <c r="B90" s="125" t="s">
        <v>226</v>
      </c>
      <c r="C90" s="128" t="s">
        <v>227</v>
      </c>
      <c r="D90" s="122"/>
      <c r="E90" s="183" t="s">
        <v>391</v>
      </c>
      <c r="F90" s="183">
        <v>16.88</v>
      </c>
      <c r="G90" s="183" t="s">
        <v>391</v>
      </c>
      <c r="H90" s="183" t="s">
        <v>391</v>
      </c>
      <c r="I90" s="183" t="s">
        <v>390</v>
      </c>
      <c r="J90" s="183" t="s">
        <v>390</v>
      </c>
      <c r="K90" s="183" t="s">
        <v>390</v>
      </c>
      <c r="L90" s="183" t="s">
        <v>391</v>
      </c>
      <c r="M90" s="183" t="s">
        <v>391</v>
      </c>
      <c r="N90" s="183" t="s">
        <v>391</v>
      </c>
      <c r="O90" s="183" t="s">
        <v>391</v>
      </c>
      <c r="P90" s="183" t="s">
        <v>391</v>
      </c>
      <c r="Q90" s="183" t="s">
        <v>391</v>
      </c>
      <c r="R90" s="183" t="s">
        <v>391</v>
      </c>
      <c r="S90" s="183" t="s">
        <v>391</v>
      </c>
      <c r="T90" s="183" t="s">
        <v>391</v>
      </c>
      <c r="U90" s="183" t="s">
        <v>391</v>
      </c>
      <c r="V90" s="183" t="s">
        <v>391</v>
      </c>
      <c r="W90" s="183" t="s">
        <v>391</v>
      </c>
      <c r="X90" s="183" t="s">
        <v>391</v>
      </c>
      <c r="Y90" s="183" t="s">
        <v>391</v>
      </c>
      <c r="Z90" s="183" t="s">
        <v>391</v>
      </c>
      <c r="AA90" s="183" t="s">
        <v>391</v>
      </c>
      <c r="AB90" s="183" t="s">
        <v>391</v>
      </c>
      <c r="AC90" s="183" t="s">
        <v>391</v>
      </c>
      <c r="AD90" s="183" t="s">
        <v>391</v>
      </c>
      <c r="AE90" s="184"/>
      <c r="AF90" s="191" t="s">
        <v>391</v>
      </c>
      <c r="AG90" s="191" t="s">
        <v>391</v>
      </c>
      <c r="AH90" s="191" t="s">
        <v>391</v>
      </c>
      <c r="AI90" s="191" t="s">
        <v>391</v>
      </c>
      <c r="AJ90" s="191" t="s">
        <v>391</v>
      </c>
      <c r="AK90" s="183" t="s">
        <v>390</v>
      </c>
      <c r="AL90" s="160" t="s">
        <v>385</v>
      </c>
    </row>
    <row r="91" spans="1:38" s="2" customFormat="1" ht="24.75" customHeight="1" thickBot="1" x14ac:dyDescent="0.3">
      <c r="A91" s="120" t="s">
        <v>208</v>
      </c>
      <c r="B91" s="123" t="s">
        <v>404</v>
      </c>
      <c r="C91" s="125" t="s">
        <v>228</v>
      </c>
      <c r="D91" s="181"/>
      <c r="E91" s="182">
        <v>3.43014805656E-2</v>
      </c>
      <c r="F91" s="183">
        <v>0.47953286996528</v>
      </c>
      <c r="G91" s="183" t="s">
        <v>390</v>
      </c>
      <c r="H91" s="183">
        <v>7.9083969081800015E-2</v>
      </c>
      <c r="I91" s="183">
        <v>0.51452220848399999</v>
      </c>
      <c r="J91" s="183">
        <v>0.51452220848399999</v>
      </c>
      <c r="K91" s="183">
        <v>0.51452220848399999</v>
      </c>
      <c r="L91" s="183" t="s">
        <v>390</v>
      </c>
      <c r="M91" s="183">
        <v>1.0500064328691998</v>
      </c>
      <c r="N91" s="183" t="s">
        <v>390</v>
      </c>
      <c r="O91" s="183">
        <v>0.10290444169680001</v>
      </c>
      <c r="P91" s="183" t="s">
        <v>390</v>
      </c>
      <c r="Q91" s="183" t="s">
        <v>390</v>
      </c>
      <c r="R91" s="183" t="s">
        <v>390</v>
      </c>
      <c r="S91" s="183">
        <v>0.10290444169680001</v>
      </c>
      <c r="T91" s="183">
        <v>5.1452220848400003E-2</v>
      </c>
      <c r="U91" s="183" t="s">
        <v>390</v>
      </c>
      <c r="V91" s="183">
        <v>5.1452220848400003E-2</v>
      </c>
      <c r="W91" s="183">
        <v>1.9056378091999999E-3</v>
      </c>
      <c r="X91" s="183">
        <v>2.1152579682119999E-3</v>
      </c>
      <c r="Y91" s="183">
        <v>8.5753701413999984E-4</v>
      </c>
      <c r="Z91" s="183">
        <v>8.5753701413999984E-4</v>
      </c>
      <c r="AA91" s="183">
        <v>8.5753701413999984E-4</v>
      </c>
      <c r="AB91" s="183">
        <v>4.6878690106319995E-3</v>
      </c>
      <c r="AC91" s="183" t="s">
        <v>390</v>
      </c>
      <c r="AD91" s="183" t="s">
        <v>390</v>
      </c>
      <c r="AE91" s="184"/>
      <c r="AF91" s="191" t="s">
        <v>391</v>
      </c>
      <c r="AG91" s="191" t="s">
        <v>391</v>
      </c>
      <c r="AH91" s="191" t="s">
        <v>391</v>
      </c>
      <c r="AI91" s="191" t="s">
        <v>391</v>
      </c>
      <c r="AJ91" s="191" t="s">
        <v>391</v>
      </c>
      <c r="AK91" s="186" t="s">
        <v>390</v>
      </c>
      <c r="AL91" s="160" t="s">
        <v>385</v>
      </c>
    </row>
    <row r="92" spans="1:38" s="2" customFormat="1" ht="24.75" customHeight="1" thickBot="1" x14ac:dyDescent="0.3">
      <c r="A92" s="120" t="s">
        <v>53</v>
      </c>
      <c r="B92" s="120" t="s">
        <v>229</v>
      </c>
      <c r="C92" s="121" t="s">
        <v>230</v>
      </c>
      <c r="D92" s="189"/>
      <c r="E92" s="194" t="s">
        <v>438</v>
      </c>
      <c r="F92" s="194" t="s">
        <v>438</v>
      </c>
      <c r="G92" s="194" t="s">
        <v>438</v>
      </c>
      <c r="H92" s="194" t="s">
        <v>390</v>
      </c>
      <c r="I92" s="194" t="s">
        <v>438</v>
      </c>
      <c r="J92" s="194" t="s">
        <v>438</v>
      </c>
      <c r="K92" s="194" t="s">
        <v>438</v>
      </c>
      <c r="L92" s="194" t="s">
        <v>438</v>
      </c>
      <c r="M92" s="194" t="s">
        <v>438</v>
      </c>
      <c r="N92" s="182" t="s">
        <v>391</v>
      </c>
      <c r="O92" s="182" t="s">
        <v>391</v>
      </c>
      <c r="P92" s="182" t="s">
        <v>391</v>
      </c>
      <c r="Q92" s="182" t="s">
        <v>391</v>
      </c>
      <c r="R92" s="182" t="s">
        <v>391</v>
      </c>
      <c r="S92" s="182" t="s">
        <v>391</v>
      </c>
      <c r="T92" s="182" t="s">
        <v>391</v>
      </c>
      <c r="U92" s="182" t="s">
        <v>391</v>
      </c>
      <c r="V92" s="182" t="s">
        <v>391</v>
      </c>
      <c r="W92" s="182" t="s">
        <v>391</v>
      </c>
      <c r="X92" s="182" t="s">
        <v>390</v>
      </c>
      <c r="Y92" s="182" t="s">
        <v>390</v>
      </c>
      <c r="Z92" s="182" t="s">
        <v>390</v>
      </c>
      <c r="AA92" s="182" t="s">
        <v>390</v>
      </c>
      <c r="AB92" s="183" t="s">
        <v>390</v>
      </c>
      <c r="AC92" s="182" t="s">
        <v>390</v>
      </c>
      <c r="AD92" s="182" t="s">
        <v>391</v>
      </c>
      <c r="AE92" s="184"/>
      <c r="AF92" s="191" t="s">
        <v>391</v>
      </c>
      <c r="AG92" s="191" t="s">
        <v>391</v>
      </c>
      <c r="AH92" s="191" t="s">
        <v>391</v>
      </c>
      <c r="AI92" s="191" t="s">
        <v>391</v>
      </c>
      <c r="AJ92" s="191" t="s">
        <v>391</v>
      </c>
      <c r="AK92" s="190">
        <v>496.17599999999999</v>
      </c>
      <c r="AL92" s="160" t="s">
        <v>231</v>
      </c>
    </row>
    <row r="93" spans="1:38" s="2" customFormat="1" ht="24.75" customHeight="1" thickBot="1" x14ac:dyDescent="0.3">
      <c r="A93" s="120" t="s">
        <v>53</v>
      </c>
      <c r="B93" s="123" t="s">
        <v>232</v>
      </c>
      <c r="C93" s="121" t="s">
        <v>405</v>
      </c>
      <c r="D93" s="189"/>
      <c r="E93" s="194" t="s">
        <v>391</v>
      </c>
      <c r="F93" s="182">
        <v>5.445085573050001</v>
      </c>
      <c r="G93" s="194" t="s">
        <v>391</v>
      </c>
      <c r="H93" s="194" t="s">
        <v>391</v>
      </c>
      <c r="I93" s="182">
        <v>1.5723177049180328E-2</v>
      </c>
      <c r="J93" s="182">
        <v>4.1700600000000004E-2</v>
      </c>
      <c r="K93" s="182">
        <v>6.8361639344262287E-2</v>
      </c>
      <c r="L93" s="182" t="s">
        <v>390</v>
      </c>
      <c r="M93" s="194" t="s">
        <v>391</v>
      </c>
      <c r="N93" s="194" t="s">
        <v>391</v>
      </c>
      <c r="O93" s="194" t="s">
        <v>391</v>
      </c>
      <c r="P93" s="194" t="s">
        <v>391</v>
      </c>
      <c r="Q93" s="194" t="s">
        <v>391</v>
      </c>
      <c r="R93" s="194" t="s">
        <v>391</v>
      </c>
      <c r="S93" s="194" t="s">
        <v>391</v>
      </c>
      <c r="T93" s="194" t="s">
        <v>391</v>
      </c>
      <c r="U93" s="194" t="s">
        <v>391</v>
      </c>
      <c r="V93" s="194" t="s">
        <v>391</v>
      </c>
      <c r="W93" s="194">
        <v>1.1007630983463881</v>
      </c>
      <c r="X93" s="194" t="s">
        <v>390</v>
      </c>
      <c r="Y93" s="194" t="s">
        <v>390</v>
      </c>
      <c r="Z93" s="194" t="s">
        <v>390</v>
      </c>
      <c r="AA93" s="194" t="s">
        <v>390</v>
      </c>
      <c r="AB93" s="183">
        <v>3.0062857727947579E-4</v>
      </c>
      <c r="AC93" s="194">
        <v>0.20535244355705726</v>
      </c>
      <c r="AD93" s="194" t="s">
        <v>391</v>
      </c>
      <c r="AE93" s="184"/>
      <c r="AF93" s="191" t="s">
        <v>391</v>
      </c>
      <c r="AG93" s="191" t="s">
        <v>391</v>
      </c>
      <c r="AH93" s="191" t="s">
        <v>391</v>
      </c>
      <c r="AI93" s="191" t="s">
        <v>391</v>
      </c>
      <c r="AJ93" s="191" t="s">
        <v>391</v>
      </c>
      <c r="AK93" s="190" t="s">
        <v>390</v>
      </c>
      <c r="AL93" s="160" t="s">
        <v>233</v>
      </c>
    </row>
    <row r="94" spans="1:38" s="2" customFormat="1" ht="24.75" customHeight="1" thickBot="1" x14ac:dyDescent="0.3">
      <c r="A94" s="120" t="s">
        <v>53</v>
      </c>
      <c r="B94" s="131" t="s">
        <v>406</v>
      </c>
      <c r="C94" s="121" t="s">
        <v>234</v>
      </c>
      <c r="D94" s="181"/>
      <c r="E94" s="182" t="s">
        <v>392</v>
      </c>
      <c r="F94" s="182" t="s">
        <v>392</v>
      </c>
      <c r="G94" s="182" t="s">
        <v>392</v>
      </c>
      <c r="H94" s="182" t="s">
        <v>392</v>
      </c>
      <c r="I94" s="182" t="s">
        <v>392</v>
      </c>
      <c r="J94" s="182" t="s">
        <v>392</v>
      </c>
      <c r="K94" s="182" t="s">
        <v>392</v>
      </c>
      <c r="L94" s="182" t="s">
        <v>392</v>
      </c>
      <c r="M94" s="182" t="s">
        <v>392</v>
      </c>
      <c r="N94" s="182" t="s">
        <v>392</v>
      </c>
      <c r="O94" s="182" t="s">
        <v>392</v>
      </c>
      <c r="P94" s="182" t="s">
        <v>392</v>
      </c>
      <c r="Q94" s="182" t="s">
        <v>392</v>
      </c>
      <c r="R94" s="182" t="s">
        <v>392</v>
      </c>
      <c r="S94" s="182" t="s">
        <v>392</v>
      </c>
      <c r="T94" s="182" t="s">
        <v>392</v>
      </c>
      <c r="U94" s="182" t="s">
        <v>392</v>
      </c>
      <c r="V94" s="182" t="s">
        <v>392</v>
      </c>
      <c r="W94" s="182" t="s">
        <v>392</v>
      </c>
      <c r="X94" s="182" t="s">
        <v>392</v>
      </c>
      <c r="Y94" s="182" t="s">
        <v>392</v>
      </c>
      <c r="Z94" s="182" t="s">
        <v>392</v>
      </c>
      <c r="AA94" s="182" t="s">
        <v>392</v>
      </c>
      <c r="AB94" s="183" t="s">
        <v>392</v>
      </c>
      <c r="AC94" s="182" t="s">
        <v>392</v>
      </c>
      <c r="AD94" s="182" t="s">
        <v>392</v>
      </c>
      <c r="AE94" s="184"/>
      <c r="AF94" s="191" t="s">
        <v>392</v>
      </c>
      <c r="AG94" s="191" t="s">
        <v>392</v>
      </c>
      <c r="AH94" s="191" t="s">
        <v>392</v>
      </c>
      <c r="AI94" s="191" t="s">
        <v>392</v>
      </c>
      <c r="AJ94" s="191" t="s">
        <v>392</v>
      </c>
      <c r="AK94" s="190" t="s">
        <v>392</v>
      </c>
      <c r="AL94" s="160" t="s">
        <v>385</v>
      </c>
    </row>
    <row r="95" spans="1:38" s="2" customFormat="1" ht="24.75" customHeight="1" thickBot="1" x14ac:dyDescent="0.3">
      <c r="A95" s="120" t="s">
        <v>53</v>
      </c>
      <c r="B95" s="131" t="s">
        <v>235</v>
      </c>
      <c r="C95" s="121" t="s">
        <v>236</v>
      </c>
      <c r="D95" s="189"/>
      <c r="E95" s="195" t="s">
        <v>390</v>
      </c>
      <c r="F95" s="195" t="s">
        <v>390</v>
      </c>
      <c r="G95" s="195" t="s">
        <v>390</v>
      </c>
      <c r="H95" s="195" t="s">
        <v>390</v>
      </c>
      <c r="I95" s="182" t="s">
        <v>390</v>
      </c>
      <c r="J95" s="182" t="s">
        <v>390</v>
      </c>
      <c r="K95" s="182" t="s">
        <v>390</v>
      </c>
      <c r="L95" s="195" t="s">
        <v>390</v>
      </c>
      <c r="M95" s="195" t="s">
        <v>390</v>
      </c>
      <c r="N95" s="195" t="s">
        <v>391</v>
      </c>
      <c r="O95" s="195" t="s">
        <v>391</v>
      </c>
      <c r="P95" s="195" t="s">
        <v>391</v>
      </c>
      <c r="Q95" s="195" t="s">
        <v>391</v>
      </c>
      <c r="R95" s="195" t="s">
        <v>391</v>
      </c>
      <c r="S95" s="195" t="s">
        <v>391</v>
      </c>
      <c r="T95" s="195" t="s">
        <v>391</v>
      </c>
      <c r="U95" s="195" t="s">
        <v>391</v>
      </c>
      <c r="V95" s="195" t="s">
        <v>391</v>
      </c>
      <c r="W95" s="195" t="s">
        <v>391</v>
      </c>
      <c r="X95" s="195" t="s">
        <v>391</v>
      </c>
      <c r="Y95" s="195" t="s">
        <v>391</v>
      </c>
      <c r="Z95" s="195" t="s">
        <v>391</v>
      </c>
      <c r="AA95" s="195" t="s">
        <v>391</v>
      </c>
      <c r="AB95" s="187" t="s">
        <v>391</v>
      </c>
      <c r="AC95" s="195" t="s">
        <v>391</v>
      </c>
      <c r="AD95" s="195" t="s">
        <v>391</v>
      </c>
      <c r="AE95" s="184"/>
      <c r="AF95" s="191" t="s">
        <v>391</v>
      </c>
      <c r="AG95" s="191" t="s">
        <v>391</v>
      </c>
      <c r="AH95" s="191" t="s">
        <v>391</v>
      </c>
      <c r="AI95" s="191" t="s">
        <v>391</v>
      </c>
      <c r="AJ95" s="191" t="s">
        <v>391</v>
      </c>
      <c r="AK95" s="182" t="s">
        <v>390</v>
      </c>
      <c r="AL95" s="160" t="s">
        <v>385</v>
      </c>
    </row>
    <row r="96" spans="1:38" s="2" customFormat="1" ht="24.75" customHeight="1" thickBot="1" x14ac:dyDescent="0.3">
      <c r="A96" s="120" t="s">
        <v>53</v>
      </c>
      <c r="B96" s="123" t="s">
        <v>237</v>
      </c>
      <c r="C96" s="121" t="s">
        <v>238</v>
      </c>
      <c r="D96" s="196"/>
      <c r="E96" s="197" t="s">
        <v>392</v>
      </c>
      <c r="F96" s="197" t="s">
        <v>392</v>
      </c>
      <c r="G96" s="197" t="s">
        <v>392</v>
      </c>
      <c r="H96" s="197" t="s">
        <v>392</v>
      </c>
      <c r="I96" s="197" t="s">
        <v>392</v>
      </c>
      <c r="J96" s="197" t="s">
        <v>392</v>
      </c>
      <c r="K96" s="197" t="s">
        <v>392</v>
      </c>
      <c r="L96" s="197" t="s">
        <v>392</v>
      </c>
      <c r="M96" s="197" t="s">
        <v>392</v>
      </c>
      <c r="N96" s="197" t="s">
        <v>392</v>
      </c>
      <c r="O96" s="197" t="s">
        <v>392</v>
      </c>
      <c r="P96" s="197" t="s">
        <v>392</v>
      </c>
      <c r="Q96" s="197" t="s">
        <v>392</v>
      </c>
      <c r="R96" s="197" t="s">
        <v>392</v>
      </c>
      <c r="S96" s="197" t="s">
        <v>392</v>
      </c>
      <c r="T96" s="197" t="s">
        <v>392</v>
      </c>
      <c r="U96" s="197" t="s">
        <v>392</v>
      </c>
      <c r="V96" s="197" t="s">
        <v>392</v>
      </c>
      <c r="W96" s="197" t="s">
        <v>392</v>
      </c>
      <c r="X96" s="197" t="s">
        <v>392</v>
      </c>
      <c r="Y96" s="197" t="s">
        <v>392</v>
      </c>
      <c r="Z96" s="197" t="s">
        <v>392</v>
      </c>
      <c r="AA96" s="197" t="s">
        <v>392</v>
      </c>
      <c r="AB96" s="183" t="s">
        <v>392</v>
      </c>
      <c r="AC96" s="197" t="s">
        <v>392</v>
      </c>
      <c r="AD96" s="197" t="s">
        <v>392</v>
      </c>
      <c r="AE96" s="184"/>
      <c r="AF96" s="191" t="s">
        <v>392</v>
      </c>
      <c r="AG96" s="191" t="s">
        <v>392</v>
      </c>
      <c r="AH96" s="191" t="s">
        <v>392</v>
      </c>
      <c r="AI96" s="191" t="s">
        <v>392</v>
      </c>
      <c r="AJ96" s="191" t="s">
        <v>392</v>
      </c>
      <c r="AK96" s="190" t="s">
        <v>392</v>
      </c>
      <c r="AL96" s="160" t="s">
        <v>385</v>
      </c>
    </row>
    <row r="97" spans="1:38" s="2" customFormat="1" ht="24.75" customHeight="1" thickBot="1" x14ac:dyDescent="0.3">
      <c r="A97" s="120" t="s">
        <v>53</v>
      </c>
      <c r="B97" s="123" t="s">
        <v>239</v>
      </c>
      <c r="C97" s="121" t="s">
        <v>240</v>
      </c>
      <c r="D97" s="196"/>
      <c r="E97" s="195" t="s">
        <v>392</v>
      </c>
      <c r="F97" s="195" t="s">
        <v>392</v>
      </c>
      <c r="G97" s="195" t="s">
        <v>392</v>
      </c>
      <c r="H97" s="195" t="s">
        <v>392</v>
      </c>
      <c r="I97" s="195" t="s">
        <v>392</v>
      </c>
      <c r="J97" s="195" t="s">
        <v>392</v>
      </c>
      <c r="K97" s="195" t="s">
        <v>392</v>
      </c>
      <c r="L97" s="195" t="s">
        <v>392</v>
      </c>
      <c r="M97" s="195" t="s">
        <v>392</v>
      </c>
      <c r="N97" s="182" t="s">
        <v>392</v>
      </c>
      <c r="O97" s="182" t="s">
        <v>392</v>
      </c>
      <c r="P97" s="182" t="s">
        <v>392</v>
      </c>
      <c r="Q97" s="182" t="s">
        <v>392</v>
      </c>
      <c r="R97" s="182" t="s">
        <v>392</v>
      </c>
      <c r="S97" s="182" t="s">
        <v>392</v>
      </c>
      <c r="T97" s="182" t="s">
        <v>392</v>
      </c>
      <c r="U97" s="182" t="s">
        <v>392</v>
      </c>
      <c r="V97" s="182" t="s">
        <v>392</v>
      </c>
      <c r="W97" s="182" t="s">
        <v>392</v>
      </c>
      <c r="X97" s="182" t="s">
        <v>392</v>
      </c>
      <c r="Y97" s="182" t="s">
        <v>392</v>
      </c>
      <c r="Z97" s="182" t="s">
        <v>392</v>
      </c>
      <c r="AA97" s="182" t="s">
        <v>392</v>
      </c>
      <c r="AB97" s="183" t="s">
        <v>392</v>
      </c>
      <c r="AC97" s="182" t="s">
        <v>392</v>
      </c>
      <c r="AD97" s="182" t="s">
        <v>392</v>
      </c>
      <c r="AE97" s="184"/>
      <c r="AF97" s="191" t="s">
        <v>392</v>
      </c>
      <c r="AG97" s="191" t="s">
        <v>392</v>
      </c>
      <c r="AH97" s="191" t="s">
        <v>392</v>
      </c>
      <c r="AI97" s="191" t="s">
        <v>392</v>
      </c>
      <c r="AJ97" s="191" t="s">
        <v>392</v>
      </c>
      <c r="AK97" s="190" t="s">
        <v>392</v>
      </c>
      <c r="AL97" s="160" t="s">
        <v>385</v>
      </c>
    </row>
    <row r="98" spans="1:38" s="2" customFormat="1" ht="24.75" customHeight="1" thickBot="1" x14ac:dyDescent="0.3">
      <c r="A98" s="120" t="s">
        <v>53</v>
      </c>
      <c r="B98" s="123" t="s">
        <v>241</v>
      </c>
      <c r="C98" s="125" t="s">
        <v>242</v>
      </c>
      <c r="D98" s="196"/>
      <c r="E98" s="182">
        <v>4.6269870000000012E-2</v>
      </c>
      <c r="F98" s="182">
        <v>0.97005537499999972</v>
      </c>
      <c r="G98" s="182">
        <v>1.8587090000000001E-2</v>
      </c>
      <c r="H98" s="182">
        <v>6.5633570000000044E-2</v>
      </c>
      <c r="I98" s="182">
        <v>0.56520129600000202</v>
      </c>
      <c r="J98" s="182">
        <v>0.91852282099999938</v>
      </c>
      <c r="K98" s="182">
        <v>1.3936491999999956</v>
      </c>
      <c r="L98" s="182" t="s">
        <v>391</v>
      </c>
      <c r="M98" s="182">
        <v>4.4591569999999997E-2</v>
      </c>
      <c r="N98" s="182" t="s">
        <v>391</v>
      </c>
      <c r="O98" s="182" t="s">
        <v>391</v>
      </c>
      <c r="P98" s="182" t="s">
        <v>391</v>
      </c>
      <c r="Q98" s="182" t="s">
        <v>391</v>
      </c>
      <c r="R98" s="182" t="s">
        <v>391</v>
      </c>
      <c r="S98" s="182" t="s">
        <v>391</v>
      </c>
      <c r="T98" s="182" t="s">
        <v>391</v>
      </c>
      <c r="U98" s="182" t="s">
        <v>391</v>
      </c>
      <c r="V98" s="182" t="s">
        <v>391</v>
      </c>
      <c r="W98" s="182" t="s">
        <v>391</v>
      </c>
      <c r="X98" s="182" t="s">
        <v>391</v>
      </c>
      <c r="Y98" s="182" t="s">
        <v>391</v>
      </c>
      <c r="Z98" s="182" t="s">
        <v>391</v>
      </c>
      <c r="AA98" s="182" t="s">
        <v>391</v>
      </c>
      <c r="AB98" s="183" t="s">
        <v>391</v>
      </c>
      <c r="AC98" s="182" t="s">
        <v>391</v>
      </c>
      <c r="AD98" s="182" t="s">
        <v>391</v>
      </c>
      <c r="AE98" s="184"/>
      <c r="AF98" s="191" t="s">
        <v>391</v>
      </c>
      <c r="AG98" s="191" t="s">
        <v>391</v>
      </c>
      <c r="AH98" s="191" t="s">
        <v>391</v>
      </c>
      <c r="AI98" s="191" t="s">
        <v>391</v>
      </c>
      <c r="AJ98" s="191" t="s">
        <v>391</v>
      </c>
      <c r="AK98" s="182" t="s">
        <v>390</v>
      </c>
      <c r="AL98" s="160" t="s">
        <v>385</v>
      </c>
    </row>
    <row r="99" spans="1:38" s="2" customFormat="1" ht="24.75" customHeight="1" thickBot="1" x14ac:dyDescent="0.3">
      <c r="A99" s="120" t="s">
        <v>243</v>
      </c>
      <c r="B99" s="120" t="s">
        <v>244</v>
      </c>
      <c r="C99" s="121" t="s">
        <v>407</v>
      </c>
      <c r="D99" s="196"/>
      <c r="E99" s="197">
        <v>0.30298983952373587</v>
      </c>
      <c r="F99" s="183">
        <v>8.4079192719731157</v>
      </c>
      <c r="G99" s="183" t="s">
        <v>391</v>
      </c>
      <c r="H99" s="183">
        <v>12.043918601647025</v>
      </c>
      <c r="I99" s="183">
        <v>0.23902999999999999</v>
      </c>
      <c r="J99" s="183">
        <v>0.36729000000000001</v>
      </c>
      <c r="K99" s="183">
        <v>0.80453999999999992</v>
      </c>
      <c r="L99" s="183" t="s">
        <v>391</v>
      </c>
      <c r="M99" s="183" t="s">
        <v>391</v>
      </c>
      <c r="N99" s="188" t="s">
        <v>391</v>
      </c>
      <c r="O99" s="188" t="s">
        <v>391</v>
      </c>
      <c r="P99" s="188" t="s">
        <v>391</v>
      </c>
      <c r="Q99" s="188" t="s">
        <v>391</v>
      </c>
      <c r="R99" s="188" t="s">
        <v>391</v>
      </c>
      <c r="S99" s="188" t="s">
        <v>391</v>
      </c>
      <c r="T99" s="188" t="s">
        <v>391</v>
      </c>
      <c r="U99" s="188" t="s">
        <v>391</v>
      </c>
      <c r="V99" s="188" t="s">
        <v>391</v>
      </c>
      <c r="W99" s="188" t="s">
        <v>391</v>
      </c>
      <c r="X99" s="188" t="s">
        <v>391</v>
      </c>
      <c r="Y99" s="188" t="s">
        <v>391</v>
      </c>
      <c r="Z99" s="188" t="s">
        <v>391</v>
      </c>
      <c r="AA99" s="188" t="s">
        <v>391</v>
      </c>
      <c r="AB99" s="187" t="s">
        <v>391</v>
      </c>
      <c r="AC99" s="188" t="s">
        <v>391</v>
      </c>
      <c r="AD99" s="188" t="s">
        <v>391</v>
      </c>
      <c r="AE99" s="184"/>
      <c r="AF99" s="191" t="s">
        <v>391</v>
      </c>
      <c r="AG99" s="191" t="s">
        <v>391</v>
      </c>
      <c r="AH99" s="191" t="s">
        <v>391</v>
      </c>
      <c r="AI99" s="191" t="s">
        <v>391</v>
      </c>
      <c r="AJ99" s="191" t="s">
        <v>391</v>
      </c>
      <c r="AK99" s="183">
        <v>583000</v>
      </c>
      <c r="AL99" s="160" t="s">
        <v>245</v>
      </c>
    </row>
    <row r="100" spans="1:38" s="2" customFormat="1" ht="24.75" customHeight="1" thickBot="1" x14ac:dyDescent="0.3">
      <c r="A100" s="120" t="s">
        <v>243</v>
      </c>
      <c r="B100" s="120" t="s">
        <v>246</v>
      </c>
      <c r="C100" s="121" t="s">
        <v>408</v>
      </c>
      <c r="D100" s="196"/>
      <c r="E100" s="197">
        <v>0.29230107459155624</v>
      </c>
      <c r="F100" s="183">
        <v>10.127473804267247</v>
      </c>
      <c r="G100" s="183" t="s">
        <v>391</v>
      </c>
      <c r="H100" s="183">
        <v>10.026375583987436</v>
      </c>
      <c r="I100" s="183">
        <v>0.19331999999999999</v>
      </c>
      <c r="J100" s="183">
        <v>0.28998000000000002</v>
      </c>
      <c r="K100" s="183">
        <v>0.63366</v>
      </c>
      <c r="L100" s="183" t="s">
        <v>391</v>
      </c>
      <c r="M100" s="183" t="s">
        <v>391</v>
      </c>
      <c r="N100" s="188" t="s">
        <v>391</v>
      </c>
      <c r="O100" s="188" t="s">
        <v>391</v>
      </c>
      <c r="P100" s="188" t="s">
        <v>391</v>
      </c>
      <c r="Q100" s="188" t="s">
        <v>391</v>
      </c>
      <c r="R100" s="188" t="s">
        <v>391</v>
      </c>
      <c r="S100" s="188" t="s">
        <v>391</v>
      </c>
      <c r="T100" s="188" t="s">
        <v>391</v>
      </c>
      <c r="U100" s="188" t="s">
        <v>391</v>
      </c>
      <c r="V100" s="188" t="s">
        <v>391</v>
      </c>
      <c r="W100" s="188" t="s">
        <v>391</v>
      </c>
      <c r="X100" s="188" t="s">
        <v>391</v>
      </c>
      <c r="Y100" s="188" t="s">
        <v>391</v>
      </c>
      <c r="Z100" s="188" t="s">
        <v>391</v>
      </c>
      <c r="AA100" s="188" t="s">
        <v>391</v>
      </c>
      <c r="AB100" s="187" t="s">
        <v>391</v>
      </c>
      <c r="AC100" s="188" t="s">
        <v>391</v>
      </c>
      <c r="AD100" s="188" t="s">
        <v>391</v>
      </c>
      <c r="AE100" s="184"/>
      <c r="AF100" s="191" t="s">
        <v>391</v>
      </c>
      <c r="AG100" s="191" t="s">
        <v>391</v>
      </c>
      <c r="AH100" s="191" t="s">
        <v>391</v>
      </c>
      <c r="AI100" s="191" t="s">
        <v>391</v>
      </c>
      <c r="AJ100" s="191" t="s">
        <v>391</v>
      </c>
      <c r="AK100" s="183">
        <v>1074000</v>
      </c>
      <c r="AL100" s="160" t="s">
        <v>245</v>
      </c>
    </row>
    <row r="101" spans="1:38" s="2" customFormat="1" ht="24.75" customHeight="1" thickBot="1" x14ac:dyDescent="0.3">
      <c r="A101" s="120" t="s">
        <v>243</v>
      </c>
      <c r="B101" s="120" t="s">
        <v>247</v>
      </c>
      <c r="C101" s="121" t="s">
        <v>248</v>
      </c>
      <c r="D101" s="196"/>
      <c r="E101" s="197">
        <v>3.8310105280228582E-3</v>
      </c>
      <c r="F101" s="183">
        <v>5.4300283189761614E-2</v>
      </c>
      <c r="G101" s="183" t="s">
        <v>391</v>
      </c>
      <c r="H101" s="183">
        <v>0.10614137388882895</v>
      </c>
      <c r="I101" s="183">
        <v>1.8711400000000001E-3</v>
      </c>
      <c r="J101" s="183">
        <v>5.61342E-3</v>
      </c>
      <c r="K101" s="183">
        <v>1.3097980000000002E-2</v>
      </c>
      <c r="L101" s="183" t="s">
        <v>391</v>
      </c>
      <c r="M101" s="183" t="s">
        <v>391</v>
      </c>
      <c r="N101" s="188" t="s">
        <v>391</v>
      </c>
      <c r="O101" s="188" t="s">
        <v>391</v>
      </c>
      <c r="P101" s="188" t="s">
        <v>391</v>
      </c>
      <c r="Q101" s="188" t="s">
        <v>391</v>
      </c>
      <c r="R101" s="188" t="s">
        <v>391</v>
      </c>
      <c r="S101" s="188" t="s">
        <v>391</v>
      </c>
      <c r="T101" s="188" t="s">
        <v>391</v>
      </c>
      <c r="U101" s="188" t="s">
        <v>391</v>
      </c>
      <c r="V101" s="188" t="s">
        <v>391</v>
      </c>
      <c r="W101" s="188" t="s">
        <v>391</v>
      </c>
      <c r="X101" s="188" t="s">
        <v>391</v>
      </c>
      <c r="Y101" s="188" t="s">
        <v>391</v>
      </c>
      <c r="Z101" s="188" t="s">
        <v>391</v>
      </c>
      <c r="AA101" s="188" t="s">
        <v>391</v>
      </c>
      <c r="AB101" s="187" t="s">
        <v>391</v>
      </c>
      <c r="AC101" s="188" t="s">
        <v>391</v>
      </c>
      <c r="AD101" s="188" t="s">
        <v>391</v>
      </c>
      <c r="AE101" s="184"/>
      <c r="AF101" s="191" t="s">
        <v>391</v>
      </c>
      <c r="AG101" s="191" t="s">
        <v>391</v>
      </c>
      <c r="AH101" s="191" t="s">
        <v>391</v>
      </c>
      <c r="AI101" s="191" t="s">
        <v>391</v>
      </c>
      <c r="AJ101" s="191" t="s">
        <v>391</v>
      </c>
      <c r="AK101" s="183">
        <v>93557</v>
      </c>
      <c r="AL101" s="160" t="s">
        <v>245</v>
      </c>
    </row>
    <row r="102" spans="1:38" s="2" customFormat="1" ht="24.75" customHeight="1" thickBot="1" x14ac:dyDescent="0.3">
      <c r="A102" s="120" t="s">
        <v>243</v>
      </c>
      <c r="B102" s="120" t="s">
        <v>249</v>
      </c>
      <c r="C102" s="121" t="s">
        <v>409</v>
      </c>
      <c r="D102" s="196"/>
      <c r="E102" s="197">
        <v>0.18074543390279496</v>
      </c>
      <c r="F102" s="183">
        <v>2.0919080639815677</v>
      </c>
      <c r="G102" s="183" t="s">
        <v>391</v>
      </c>
      <c r="H102" s="183">
        <v>15.577393814401708</v>
      </c>
      <c r="I102" s="183">
        <v>2.5730000000000003E-2</v>
      </c>
      <c r="J102" s="183">
        <v>0.57307000000000008</v>
      </c>
      <c r="K102" s="183">
        <v>4.01572</v>
      </c>
      <c r="L102" s="183" t="s">
        <v>391</v>
      </c>
      <c r="M102" s="183" t="s">
        <v>391</v>
      </c>
      <c r="N102" s="188" t="s">
        <v>391</v>
      </c>
      <c r="O102" s="188" t="s">
        <v>391</v>
      </c>
      <c r="P102" s="188" t="s">
        <v>391</v>
      </c>
      <c r="Q102" s="188" t="s">
        <v>391</v>
      </c>
      <c r="R102" s="188" t="s">
        <v>391</v>
      </c>
      <c r="S102" s="188" t="s">
        <v>391</v>
      </c>
      <c r="T102" s="188" t="s">
        <v>391</v>
      </c>
      <c r="U102" s="188" t="s">
        <v>391</v>
      </c>
      <c r="V102" s="188" t="s">
        <v>391</v>
      </c>
      <c r="W102" s="188" t="s">
        <v>391</v>
      </c>
      <c r="X102" s="188" t="s">
        <v>391</v>
      </c>
      <c r="Y102" s="188" t="s">
        <v>391</v>
      </c>
      <c r="Z102" s="188" t="s">
        <v>391</v>
      </c>
      <c r="AA102" s="188" t="s">
        <v>391</v>
      </c>
      <c r="AB102" s="187" t="s">
        <v>391</v>
      </c>
      <c r="AC102" s="188" t="s">
        <v>391</v>
      </c>
      <c r="AD102" s="188" t="s">
        <v>391</v>
      </c>
      <c r="AE102" s="184"/>
      <c r="AF102" s="191" t="s">
        <v>391</v>
      </c>
      <c r="AG102" s="191" t="s">
        <v>391</v>
      </c>
      <c r="AH102" s="191" t="s">
        <v>391</v>
      </c>
      <c r="AI102" s="191" t="s">
        <v>391</v>
      </c>
      <c r="AJ102" s="191" t="s">
        <v>391</v>
      </c>
      <c r="AK102" s="183">
        <v>4001000</v>
      </c>
      <c r="AL102" s="160" t="s">
        <v>245</v>
      </c>
    </row>
    <row r="103" spans="1:38" s="2" customFormat="1" ht="24.75" customHeight="1" thickBot="1" x14ac:dyDescent="0.3">
      <c r="A103" s="120" t="s">
        <v>243</v>
      </c>
      <c r="B103" s="120" t="s">
        <v>250</v>
      </c>
      <c r="C103" s="121" t="s">
        <v>251</v>
      </c>
      <c r="D103" s="196"/>
      <c r="E103" s="182" t="s">
        <v>392</v>
      </c>
      <c r="F103" s="182" t="s">
        <v>392</v>
      </c>
      <c r="G103" s="182" t="s">
        <v>392</v>
      </c>
      <c r="H103" s="182" t="s">
        <v>392</v>
      </c>
      <c r="I103" s="182" t="s">
        <v>392</v>
      </c>
      <c r="J103" s="182" t="s">
        <v>392</v>
      </c>
      <c r="K103" s="182" t="s">
        <v>392</v>
      </c>
      <c r="L103" s="182" t="s">
        <v>392</v>
      </c>
      <c r="M103" s="182" t="s">
        <v>392</v>
      </c>
      <c r="N103" s="188" t="s">
        <v>392</v>
      </c>
      <c r="O103" s="188" t="s">
        <v>392</v>
      </c>
      <c r="P103" s="188" t="s">
        <v>392</v>
      </c>
      <c r="Q103" s="188" t="s">
        <v>392</v>
      </c>
      <c r="R103" s="188" t="s">
        <v>392</v>
      </c>
      <c r="S103" s="188" t="s">
        <v>392</v>
      </c>
      <c r="T103" s="188" t="s">
        <v>392</v>
      </c>
      <c r="U103" s="188" t="s">
        <v>392</v>
      </c>
      <c r="V103" s="188" t="s">
        <v>392</v>
      </c>
      <c r="W103" s="188" t="s">
        <v>392</v>
      </c>
      <c r="X103" s="188" t="s">
        <v>392</v>
      </c>
      <c r="Y103" s="188" t="s">
        <v>392</v>
      </c>
      <c r="Z103" s="188" t="s">
        <v>392</v>
      </c>
      <c r="AA103" s="188" t="s">
        <v>392</v>
      </c>
      <c r="AB103" s="187" t="s">
        <v>392</v>
      </c>
      <c r="AC103" s="188" t="s">
        <v>392</v>
      </c>
      <c r="AD103" s="188" t="s">
        <v>392</v>
      </c>
      <c r="AE103" s="184"/>
      <c r="AF103" s="186" t="s">
        <v>392</v>
      </c>
      <c r="AG103" s="186" t="s">
        <v>392</v>
      </c>
      <c r="AH103" s="186" t="s">
        <v>392</v>
      </c>
      <c r="AI103" s="186" t="s">
        <v>392</v>
      </c>
      <c r="AJ103" s="186" t="s">
        <v>392</v>
      </c>
      <c r="AK103" s="186" t="s">
        <v>392</v>
      </c>
      <c r="AL103" s="160" t="s">
        <v>245</v>
      </c>
    </row>
    <row r="104" spans="1:38" s="2" customFormat="1" ht="24.75" customHeight="1" thickBot="1" x14ac:dyDescent="0.3">
      <c r="A104" s="120" t="s">
        <v>243</v>
      </c>
      <c r="B104" s="120" t="s">
        <v>252</v>
      </c>
      <c r="C104" s="121" t="s">
        <v>253</v>
      </c>
      <c r="D104" s="196"/>
      <c r="E104" s="197">
        <v>1.2676875404812868E-4</v>
      </c>
      <c r="F104" s="183">
        <v>1.3585201494165013E-3</v>
      </c>
      <c r="G104" s="183" t="s">
        <v>391</v>
      </c>
      <c r="H104" s="183">
        <v>3.1277901130073453E-3</v>
      </c>
      <c r="I104" s="183">
        <v>6.9722000000000002E-4</v>
      </c>
      <c r="J104" s="183">
        <v>2.09166E-3</v>
      </c>
      <c r="K104" s="183">
        <v>4.8805400000000009E-3</v>
      </c>
      <c r="L104" s="183" t="s">
        <v>391</v>
      </c>
      <c r="M104" s="183" t="s">
        <v>391</v>
      </c>
      <c r="N104" s="188" t="s">
        <v>391</v>
      </c>
      <c r="O104" s="188" t="s">
        <v>391</v>
      </c>
      <c r="P104" s="188" t="s">
        <v>391</v>
      </c>
      <c r="Q104" s="188" t="s">
        <v>391</v>
      </c>
      <c r="R104" s="188" t="s">
        <v>391</v>
      </c>
      <c r="S104" s="188" t="s">
        <v>391</v>
      </c>
      <c r="T104" s="188" t="s">
        <v>391</v>
      </c>
      <c r="U104" s="188" t="s">
        <v>391</v>
      </c>
      <c r="V104" s="188" t="s">
        <v>391</v>
      </c>
      <c r="W104" s="188" t="s">
        <v>391</v>
      </c>
      <c r="X104" s="188" t="s">
        <v>391</v>
      </c>
      <c r="Y104" s="188" t="s">
        <v>391</v>
      </c>
      <c r="Z104" s="188" t="s">
        <v>391</v>
      </c>
      <c r="AA104" s="188" t="s">
        <v>391</v>
      </c>
      <c r="AB104" s="187" t="s">
        <v>391</v>
      </c>
      <c r="AC104" s="188" t="s">
        <v>391</v>
      </c>
      <c r="AD104" s="188" t="s">
        <v>391</v>
      </c>
      <c r="AE104" s="184"/>
      <c r="AF104" s="191" t="s">
        <v>391</v>
      </c>
      <c r="AG104" s="191" t="s">
        <v>391</v>
      </c>
      <c r="AH104" s="191" t="s">
        <v>391</v>
      </c>
      <c r="AI104" s="191" t="s">
        <v>391</v>
      </c>
      <c r="AJ104" s="191" t="s">
        <v>391</v>
      </c>
      <c r="AK104" s="183">
        <v>34861</v>
      </c>
      <c r="AL104" s="160" t="s">
        <v>245</v>
      </c>
    </row>
    <row r="105" spans="1:38" s="2" customFormat="1" ht="24.75" customHeight="1" thickBot="1" x14ac:dyDescent="0.3">
      <c r="A105" s="120" t="s">
        <v>243</v>
      </c>
      <c r="B105" s="120" t="s">
        <v>254</v>
      </c>
      <c r="C105" s="121" t="s">
        <v>255</v>
      </c>
      <c r="D105" s="196"/>
      <c r="E105" s="197">
        <v>3.9691274474057181E-4</v>
      </c>
      <c r="F105" s="183">
        <v>9.692748173806701E-3</v>
      </c>
      <c r="G105" s="183" t="s">
        <v>391</v>
      </c>
      <c r="H105" s="183">
        <v>1.1436857383268582E-2</v>
      </c>
      <c r="I105" s="183">
        <v>2.9005200000000006E-3</v>
      </c>
      <c r="J105" s="183">
        <v>4.5579599999999998E-3</v>
      </c>
      <c r="K105" s="183">
        <v>9.9446399999999994E-3</v>
      </c>
      <c r="L105" s="183" t="s">
        <v>391</v>
      </c>
      <c r="M105" s="183" t="s">
        <v>391</v>
      </c>
      <c r="N105" s="188" t="s">
        <v>391</v>
      </c>
      <c r="O105" s="188" t="s">
        <v>391</v>
      </c>
      <c r="P105" s="188" t="s">
        <v>391</v>
      </c>
      <c r="Q105" s="188" t="s">
        <v>391</v>
      </c>
      <c r="R105" s="188" t="s">
        <v>391</v>
      </c>
      <c r="S105" s="188" t="s">
        <v>391</v>
      </c>
      <c r="T105" s="188" t="s">
        <v>391</v>
      </c>
      <c r="U105" s="188" t="s">
        <v>391</v>
      </c>
      <c r="V105" s="188" t="s">
        <v>391</v>
      </c>
      <c r="W105" s="188" t="s">
        <v>391</v>
      </c>
      <c r="X105" s="188" t="s">
        <v>391</v>
      </c>
      <c r="Y105" s="188" t="s">
        <v>391</v>
      </c>
      <c r="Z105" s="188" t="s">
        <v>391</v>
      </c>
      <c r="AA105" s="188" t="s">
        <v>391</v>
      </c>
      <c r="AB105" s="187" t="s">
        <v>391</v>
      </c>
      <c r="AC105" s="188" t="s">
        <v>391</v>
      </c>
      <c r="AD105" s="188" t="s">
        <v>391</v>
      </c>
      <c r="AE105" s="184"/>
      <c r="AF105" s="191" t="s">
        <v>391</v>
      </c>
      <c r="AG105" s="191" t="s">
        <v>391</v>
      </c>
      <c r="AH105" s="191" t="s">
        <v>391</v>
      </c>
      <c r="AI105" s="191" t="s">
        <v>391</v>
      </c>
      <c r="AJ105" s="191" t="s">
        <v>391</v>
      </c>
      <c r="AK105" s="183">
        <v>20718</v>
      </c>
      <c r="AL105" s="160" t="s">
        <v>245</v>
      </c>
    </row>
    <row r="106" spans="1:38" s="2" customFormat="1" ht="24.75" customHeight="1" thickBot="1" x14ac:dyDescent="0.3">
      <c r="A106" s="120" t="s">
        <v>243</v>
      </c>
      <c r="B106" s="120" t="s">
        <v>256</v>
      </c>
      <c r="C106" s="121" t="s">
        <v>257</v>
      </c>
      <c r="D106" s="196"/>
      <c r="E106" s="182" t="s">
        <v>392</v>
      </c>
      <c r="F106" s="182" t="s">
        <v>392</v>
      </c>
      <c r="G106" s="182" t="s">
        <v>392</v>
      </c>
      <c r="H106" s="182" t="s">
        <v>392</v>
      </c>
      <c r="I106" s="182" t="s">
        <v>392</v>
      </c>
      <c r="J106" s="182" t="s">
        <v>392</v>
      </c>
      <c r="K106" s="182" t="s">
        <v>392</v>
      </c>
      <c r="L106" s="182" t="s">
        <v>392</v>
      </c>
      <c r="M106" s="182" t="s">
        <v>392</v>
      </c>
      <c r="N106" s="188" t="s">
        <v>392</v>
      </c>
      <c r="O106" s="188" t="s">
        <v>392</v>
      </c>
      <c r="P106" s="188" t="s">
        <v>392</v>
      </c>
      <c r="Q106" s="188" t="s">
        <v>392</v>
      </c>
      <c r="R106" s="188" t="s">
        <v>392</v>
      </c>
      <c r="S106" s="188" t="s">
        <v>392</v>
      </c>
      <c r="T106" s="188" t="s">
        <v>392</v>
      </c>
      <c r="U106" s="188" t="s">
        <v>392</v>
      </c>
      <c r="V106" s="188" t="s">
        <v>392</v>
      </c>
      <c r="W106" s="188" t="s">
        <v>392</v>
      </c>
      <c r="X106" s="188" t="s">
        <v>392</v>
      </c>
      <c r="Y106" s="188" t="s">
        <v>392</v>
      </c>
      <c r="Z106" s="188" t="s">
        <v>392</v>
      </c>
      <c r="AA106" s="188" t="s">
        <v>392</v>
      </c>
      <c r="AB106" s="187" t="s">
        <v>392</v>
      </c>
      <c r="AC106" s="188" t="s">
        <v>392</v>
      </c>
      <c r="AD106" s="188" t="s">
        <v>392</v>
      </c>
      <c r="AE106" s="184"/>
      <c r="AF106" s="186" t="s">
        <v>392</v>
      </c>
      <c r="AG106" s="186" t="s">
        <v>392</v>
      </c>
      <c r="AH106" s="186" t="s">
        <v>392</v>
      </c>
      <c r="AI106" s="186" t="s">
        <v>392</v>
      </c>
      <c r="AJ106" s="186" t="s">
        <v>392</v>
      </c>
      <c r="AK106" s="186" t="s">
        <v>392</v>
      </c>
      <c r="AL106" s="160" t="s">
        <v>245</v>
      </c>
    </row>
    <row r="107" spans="1:38" s="2" customFormat="1" ht="24.75" customHeight="1" thickBot="1" x14ac:dyDescent="0.3">
      <c r="A107" s="132" t="s">
        <v>243</v>
      </c>
      <c r="B107" s="120" t="s">
        <v>258</v>
      </c>
      <c r="C107" s="133" t="s">
        <v>410</v>
      </c>
      <c r="D107" s="196"/>
      <c r="E107" s="197">
        <v>1.8338105048895728E-2</v>
      </c>
      <c r="F107" s="183">
        <v>0.3151330832364555</v>
      </c>
      <c r="G107" s="183" t="s">
        <v>391</v>
      </c>
      <c r="H107" s="183">
        <v>2.9309715444309519</v>
      </c>
      <c r="I107" s="183">
        <v>2.3137713779999999E-2</v>
      </c>
      <c r="J107" s="183">
        <v>0.30850285039999997</v>
      </c>
      <c r="K107" s="183">
        <v>1.4653885393999999</v>
      </c>
      <c r="L107" s="183" t="s">
        <v>391</v>
      </c>
      <c r="M107" s="183" t="s">
        <v>391</v>
      </c>
      <c r="N107" s="188" t="s">
        <v>391</v>
      </c>
      <c r="O107" s="188" t="s">
        <v>391</v>
      </c>
      <c r="P107" s="188" t="s">
        <v>391</v>
      </c>
      <c r="Q107" s="188" t="s">
        <v>391</v>
      </c>
      <c r="R107" s="188" t="s">
        <v>391</v>
      </c>
      <c r="S107" s="188" t="s">
        <v>391</v>
      </c>
      <c r="T107" s="188" t="s">
        <v>391</v>
      </c>
      <c r="U107" s="188" t="s">
        <v>391</v>
      </c>
      <c r="V107" s="188" t="s">
        <v>391</v>
      </c>
      <c r="W107" s="188" t="s">
        <v>391</v>
      </c>
      <c r="X107" s="188" t="s">
        <v>391</v>
      </c>
      <c r="Y107" s="188" t="s">
        <v>391</v>
      </c>
      <c r="Z107" s="188" t="s">
        <v>391</v>
      </c>
      <c r="AA107" s="188" t="s">
        <v>391</v>
      </c>
      <c r="AB107" s="187" t="s">
        <v>391</v>
      </c>
      <c r="AC107" s="188" t="s">
        <v>391</v>
      </c>
      <c r="AD107" s="188" t="s">
        <v>391</v>
      </c>
      <c r="AE107" s="184"/>
      <c r="AF107" s="191" t="s">
        <v>391</v>
      </c>
      <c r="AG107" s="191" t="s">
        <v>391</v>
      </c>
      <c r="AH107" s="191" t="s">
        <v>391</v>
      </c>
      <c r="AI107" s="191" t="s">
        <v>391</v>
      </c>
      <c r="AJ107" s="191" t="s">
        <v>391</v>
      </c>
      <c r="AK107" s="183">
        <v>7712571.2599999998</v>
      </c>
      <c r="AL107" s="160" t="s">
        <v>245</v>
      </c>
    </row>
    <row r="108" spans="1:38" s="2" customFormat="1" ht="24.75" customHeight="1" thickBot="1" x14ac:dyDescent="0.3">
      <c r="A108" s="132" t="s">
        <v>243</v>
      </c>
      <c r="B108" s="120" t="s">
        <v>259</v>
      </c>
      <c r="C108" s="133" t="s">
        <v>411</v>
      </c>
      <c r="D108" s="196"/>
      <c r="E108" s="197">
        <v>8.9882944056798003E-2</v>
      </c>
      <c r="F108" s="183">
        <v>1.9993772037915993</v>
      </c>
      <c r="G108" s="183" t="s">
        <v>391</v>
      </c>
      <c r="H108" s="183">
        <v>1.93030615005363</v>
      </c>
      <c r="I108" s="183">
        <v>3.0632076000000001E-2</v>
      </c>
      <c r="J108" s="183">
        <v>0.30632076000000003</v>
      </c>
      <c r="K108" s="183">
        <v>0.61264152000000005</v>
      </c>
      <c r="L108" s="183" t="s">
        <v>391</v>
      </c>
      <c r="M108" s="183" t="s">
        <v>391</v>
      </c>
      <c r="N108" s="188" t="s">
        <v>391</v>
      </c>
      <c r="O108" s="188" t="s">
        <v>391</v>
      </c>
      <c r="P108" s="188" t="s">
        <v>391</v>
      </c>
      <c r="Q108" s="188" t="s">
        <v>391</v>
      </c>
      <c r="R108" s="188" t="s">
        <v>391</v>
      </c>
      <c r="S108" s="188" t="s">
        <v>391</v>
      </c>
      <c r="T108" s="188" t="s">
        <v>391</v>
      </c>
      <c r="U108" s="188" t="s">
        <v>391</v>
      </c>
      <c r="V108" s="188" t="s">
        <v>391</v>
      </c>
      <c r="W108" s="188" t="s">
        <v>391</v>
      </c>
      <c r="X108" s="188" t="s">
        <v>391</v>
      </c>
      <c r="Y108" s="188" t="s">
        <v>391</v>
      </c>
      <c r="Z108" s="188" t="s">
        <v>391</v>
      </c>
      <c r="AA108" s="188" t="s">
        <v>391</v>
      </c>
      <c r="AB108" s="187" t="s">
        <v>391</v>
      </c>
      <c r="AC108" s="188" t="s">
        <v>391</v>
      </c>
      <c r="AD108" s="188" t="s">
        <v>391</v>
      </c>
      <c r="AE108" s="184"/>
      <c r="AF108" s="191" t="s">
        <v>391</v>
      </c>
      <c r="AG108" s="191" t="s">
        <v>391</v>
      </c>
      <c r="AH108" s="191" t="s">
        <v>391</v>
      </c>
      <c r="AI108" s="191" t="s">
        <v>391</v>
      </c>
      <c r="AJ108" s="191" t="s">
        <v>391</v>
      </c>
      <c r="AK108" s="183">
        <v>15316038</v>
      </c>
      <c r="AL108" s="160" t="s">
        <v>245</v>
      </c>
    </row>
    <row r="109" spans="1:38" s="2" customFormat="1" ht="24.75" customHeight="1" thickBot="1" x14ac:dyDescent="0.3">
      <c r="A109" s="132" t="s">
        <v>243</v>
      </c>
      <c r="B109" s="120" t="s">
        <v>260</v>
      </c>
      <c r="C109" s="133" t="s">
        <v>412</v>
      </c>
      <c r="D109" s="196"/>
      <c r="E109" s="197">
        <v>9.6980350841604744E-3</v>
      </c>
      <c r="F109" s="183">
        <v>0.172252191367809</v>
      </c>
      <c r="G109" s="183" t="s">
        <v>391</v>
      </c>
      <c r="H109" s="183">
        <v>0.27620196387941426</v>
      </c>
      <c r="I109" s="183">
        <v>1.275162E-2</v>
      </c>
      <c r="J109" s="183">
        <v>7.0133910000000008E-2</v>
      </c>
      <c r="K109" s="183">
        <v>7.0133910000000008E-2</v>
      </c>
      <c r="L109" s="183" t="s">
        <v>391</v>
      </c>
      <c r="M109" s="183" t="s">
        <v>391</v>
      </c>
      <c r="N109" s="188" t="s">
        <v>391</v>
      </c>
      <c r="O109" s="188" t="s">
        <v>391</v>
      </c>
      <c r="P109" s="188" t="s">
        <v>391</v>
      </c>
      <c r="Q109" s="188" t="s">
        <v>391</v>
      </c>
      <c r="R109" s="188" t="s">
        <v>391</v>
      </c>
      <c r="S109" s="188" t="s">
        <v>391</v>
      </c>
      <c r="T109" s="188" t="s">
        <v>391</v>
      </c>
      <c r="U109" s="188" t="s">
        <v>391</v>
      </c>
      <c r="V109" s="188" t="s">
        <v>391</v>
      </c>
      <c r="W109" s="188" t="s">
        <v>391</v>
      </c>
      <c r="X109" s="188" t="s">
        <v>391</v>
      </c>
      <c r="Y109" s="188" t="s">
        <v>391</v>
      </c>
      <c r="Z109" s="188" t="s">
        <v>391</v>
      </c>
      <c r="AA109" s="188" t="s">
        <v>391</v>
      </c>
      <c r="AB109" s="187" t="s">
        <v>391</v>
      </c>
      <c r="AC109" s="188" t="s">
        <v>391</v>
      </c>
      <c r="AD109" s="188" t="s">
        <v>391</v>
      </c>
      <c r="AE109" s="184"/>
      <c r="AF109" s="191" t="s">
        <v>391</v>
      </c>
      <c r="AG109" s="191" t="s">
        <v>391</v>
      </c>
      <c r="AH109" s="191" t="s">
        <v>391</v>
      </c>
      <c r="AI109" s="191" t="s">
        <v>391</v>
      </c>
      <c r="AJ109" s="191" t="s">
        <v>391</v>
      </c>
      <c r="AK109" s="183">
        <v>637581</v>
      </c>
      <c r="AL109" s="160" t="s">
        <v>245</v>
      </c>
    </row>
    <row r="110" spans="1:38" s="2" customFormat="1" ht="24.75" customHeight="1" thickBot="1" x14ac:dyDescent="0.3">
      <c r="A110" s="132" t="s">
        <v>243</v>
      </c>
      <c r="B110" s="120" t="s">
        <v>261</v>
      </c>
      <c r="C110" s="134" t="s">
        <v>413</v>
      </c>
      <c r="D110" s="196"/>
      <c r="E110" s="197">
        <v>2.6985001792224003E-3</v>
      </c>
      <c r="F110" s="183">
        <v>7.5293975106036862E-3</v>
      </c>
      <c r="G110" s="183" t="s">
        <v>391</v>
      </c>
      <c r="H110" s="183">
        <v>0.10831002936320519</v>
      </c>
      <c r="I110" s="183">
        <v>1.2067410000000001E-2</v>
      </c>
      <c r="J110" s="183">
        <v>8.9067179999999996E-2</v>
      </c>
      <c r="K110" s="183">
        <v>8.9067179999999996E-2</v>
      </c>
      <c r="L110" s="183" t="s">
        <v>391</v>
      </c>
      <c r="M110" s="183" t="s">
        <v>391</v>
      </c>
      <c r="N110" s="188" t="s">
        <v>391</v>
      </c>
      <c r="O110" s="188" t="s">
        <v>391</v>
      </c>
      <c r="P110" s="188" t="s">
        <v>391</v>
      </c>
      <c r="Q110" s="188" t="s">
        <v>391</v>
      </c>
      <c r="R110" s="188" t="s">
        <v>391</v>
      </c>
      <c r="S110" s="188" t="s">
        <v>391</v>
      </c>
      <c r="T110" s="188" t="s">
        <v>391</v>
      </c>
      <c r="U110" s="188" t="s">
        <v>391</v>
      </c>
      <c r="V110" s="188" t="s">
        <v>391</v>
      </c>
      <c r="W110" s="188" t="s">
        <v>391</v>
      </c>
      <c r="X110" s="188" t="s">
        <v>391</v>
      </c>
      <c r="Y110" s="188" t="s">
        <v>391</v>
      </c>
      <c r="Z110" s="188" t="s">
        <v>391</v>
      </c>
      <c r="AA110" s="188" t="s">
        <v>391</v>
      </c>
      <c r="AB110" s="187" t="s">
        <v>391</v>
      </c>
      <c r="AC110" s="188" t="s">
        <v>391</v>
      </c>
      <c r="AD110" s="188" t="s">
        <v>391</v>
      </c>
      <c r="AE110" s="184"/>
      <c r="AF110" s="191" t="s">
        <v>391</v>
      </c>
      <c r="AG110" s="191" t="s">
        <v>391</v>
      </c>
      <c r="AH110" s="191" t="s">
        <v>391</v>
      </c>
      <c r="AI110" s="191" t="s">
        <v>391</v>
      </c>
      <c r="AJ110" s="191" t="s">
        <v>391</v>
      </c>
      <c r="AK110" s="183">
        <v>526782</v>
      </c>
      <c r="AL110" s="160" t="s">
        <v>245</v>
      </c>
    </row>
    <row r="111" spans="1:38" s="2" customFormat="1" ht="24.75" customHeight="1" thickBot="1" x14ac:dyDescent="0.3">
      <c r="A111" s="120" t="s">
        <v>243</v>
      </c>
      <c r="B111" s="120" t="s">
        <v>262</v>
      </c>
      <c r="C111" s="121" t="s">
        <v>414</v>
      </c>
      <c r="D111" s="196"/>
      <c r="E111" s="197">
        <v>3.9333581865407137E-4</v>
      </c>
      <c r="F111" s="183">
        <v>2.8588814800000001E-5</v>
      </c>
      <c r="G111" s="183" t="s">
        <v>391</v>
      </c>
      <c r="H111" s="183">
        <v>6.729714850243821E-3</v>
      </c>
      <c r="I111" s="183">
        <v>7.2344999999999999E-5</v>
      </c>
      <c r="J111" s="183">
        <v>3.6861500000000003E-4</v>
      </c>
      <c r="K111" s="183">
        <v>3.6861500000000003E-4</v>
      </c>
      <c r="L111" s="183" t="s">
        <v>391</v>
      </c>
      <c r="M111" s="183" t="s">
        <v>391</v>
      </c>
      <c r="N111" s="188" t="s">
        <v>391</v>
      </c>
      <c r="O111" s="188" t="s">
        <v>391</v>
      </c>
      <c r="P111" s="188" t="s">
        <v>391</v>
      </c>
      <c r="Q111" s="188" t="s">
        <v>391</v>
      </c>
      <c r="R111" s="188" t="s">
        <v>391</v>
      </c>
      <c r="S111" s="188" t="s">
        <v>391</v>
      </c>
      <c r="T111" s="188" t="s">
        <v>391</v>
      </c>
      <c r="U111" s="188" t="s">
        <v>391</v>
      </c>
      <c r="V111" s="188" t="s">
        <v>391</v>
      </c>
      <c r="W111" s="188" t="s">
        <v>391</v>
      </c>
      <c r="X111" s="188" t="s">
        <v>391</v>
      </c>
      <c r="Y111" s="188" t="s">
        <v>391</v>
      </c>
      <c r="Z111" s="188" t="s">
        <v>391</v>
      </c>
      <c r="AA111" s="188" t="s">
        <v>391</v>
      </c>
      <c r="AB111" s="187" t="s">
        <v>391</v>
      </c>
      <c r="AC111" s="188" t="s">
        <v>391</v>
      </c>
      <c r="AD111" s="188" t="s">
        <v>391</v>
      </c>
      <c r="AE111" s="184"/>
      <c r="AF111" s="191" t="s">
        <v>391</v>
      </c>
      <c r="AG111" s="191" t="s">
        <v>391</v>
      </c>
      <c r="AH111" s="191" t="s">
        <v>391</v>
      </c>
      <c r="AI111" s="191" t="s">
        <v>391</v>
      </c>
      <c r="AJ111" s="191" t="s">
        <v>391</v>
      </c>
      <c r="AK111" s="183">
        <v>34450</v>
      </c>
      <c r="AL111" s="160" t="s">
        <v>245</v>
      </c>
    </row>
    <row r="112" spans="1:38" s="2" customFormat="1" ht="24.75" customHeight="1" thickBot="1" x14ac:dyDescent="0.3">
      <c r="A112" s="120" t="s">
        <v>263</v>
      </c>
      <c r="B112" s="120" t="s">
        <v>264</v>
      </c>
      <c r="C112" s="121" t="s">
        <v>265</v>
      </c>
      <c r="D112" s="181"/>
      <c r="E112" s="183">
        <v>9.4266666666666676</v>
      </c>
      <c r="F112" s="183" t="s">
        <v>390</v>
      </c>
      <c r="G112" s="183" t="s">
        <v>391</v>
      </c>
      <c r="H112" s="183">
        <v>18.581299999999999</v>
      </c>
      <c r="I112" s="183" t="s">
        <v>391</v>
      </c>
      <c r="J112" s="183" t="s">
        <v>391</v>
      </c>
      <c r="K112" s="183" t="s">
        <v>391</v>
      </c>
      <c r="L112" s="183" t="s">
        <v>391</v>
      </c>
      <c r="M112" s="183" t="s">
        <v>391</v>
      </c>
      <c r="N112" s="188" t="s">
        <v>391</v>
      </c>
      <c r="O112" s="188" t="s">
        <v>391</v>
      </c>
      <c r="P112" s="188" t="s">
        <v>391</v>
      </c>
      <c r="Q112" s="188" t="s">
        <v>391</v>
      </c>
      <c r="R112" s="188" t="s">
        <v>391</v>
      </c>
      <c r="S112" s="188" t="s">
        <v>391</v>
      </c>
      <c r="T112" s="188" t="s">
        <v>391</v>
      </c>
      <c r="U112" s="188" t="s">
        <v>391</v>
      </c>
      <c r="V112" s="188" t="s">
        <v>391</v>
      </c>
      <c r="W112" s="188" t="s">
        <v>391</v>
      </c>
      <c r="X112" s="188" t="s">
        <v>391</v>
      </c>
      <c r="Y112" s="188" t="s">
        <v>391</v>
      </c>
      <c r="Z112" s="188" t="s">
        <v>391</v>
      </c>
      <c r="AA112" s="188" t="s">
        <v>391</v>
      </c>
      <c r="AB112" s="187" t="s">
        <v>391</v>
      </c>
      <c r="AC112" s="188" t="s">
        <v>391</v>
      </c>
      <c r="AD112" s="188" t="s">
        <v>391</v>
      </c>
      <c r="AE112" s="184"/>
      <c r="AF112" s="191" t="s">
        <v>391</v>
      </c>
      <c r="AG112" s="191" t="s">
        <v>391</v>
      </c>
      <c r="AH112" s="191" t="s">
        <v>391</v>
      </c>
      <c r="AI112" s="191" t="s">
        <v>391</v>
      </c>
      <c r="AJ112" s="191" t="s">
        <v>391</v>
      </c>
      <c r="AK112" s="183">
        <v>235.66666666666669</v>
      </c>
      <c r="AL112" s="160" t="s">
        <v>430</v>
      </c>
    </row>
    <row r="113" spans="1:38" s="2" customFormat="1" ht="24.75" customHeight="1" thickBot="1" x14ac:dyDescent="0.3">
      <c r="A113" s="120" t="s">
        <v>263</v>
      </c>
      <c r="B113" s="135" t="s">
        <v>266</v>
      </c>
      <c r="C113" s="136" t="s">
        <v>267</v>
      </c>
      <c r="D113" s="181"/>
      <c r="E113" s="182">
        <v>4.8395283025784908</v>
      </c>
      <c r="F113" s="183">
        <v>14.380046959614207</v>
      </c>
      <c r="G113" s="183" t="s">
        <v>391</v>
      </c>
      <c r="H113" s="183">
        <v>23.20029241367034</v>
      </c>
      <c r="I113" s="183" t="s">
        <v>391</v>
      </c>
      <c r="J113" s="183" t="s">
        <v>391</v>
      </c>
      <c r="K113" s="183" t="s">
        <v>391</v>
      </c>
      <c r="L113" s="183" t="s">
        <v>391</v>
      </c>
      <c r="M113" s="183" t="s">
        <v>391</v>
      </c>
      <c r="N113" s="188" t="s">
        <v>391</v>
      </c>
      <c r="O113" s="188" t="s">
        <v>391</v>
      </c>
      <c r="P113" s="188" t="s">
        <v>391</v>
      </c>
      <c r="Q113" s="188" t="s">
        <v>391</v>
      </c>
      <c r="R113" s="188" t="s">
        <v>391</v>
      </c>
      <c r="S113" s="188" t="s">
        <v>391</v>
      </c>
      <c r="T113" s="188" t="s">
        <v>391</v>
      </c>
      <c r="U113" s="188" t="s">
        <v>391</v>
      </c>
      <c r="V113" s="188" t="s">
        <v>391</v>
      </c>
      <c r="W113" s="188" t="s">
        <v>391</v>
      </c>
      <c r="X113" s="188" t="s">
        <v>391</v>
      </c>
      <c r="Y113" s="188" t="s">
        <v>391</v>
      </c>
      <c r="Z113" s="188" t="s">
        <v>391</v>
      </c>
      <c r="AA113" s="188" t="s">
        <v>391</v>
      </c>
      <c r="AB113" s="187" t="s">
        <v>391</v>
      </c>
      <c r="AC113" s="188" t="s">
        <v>391</v>
      </c>
      <c r="AD113" s="188" t="s">
        <v>391</v>
      </c>
      <c r="AE113" s="184"/>
      <c r="AF113" s="191" t="s">
        <v>391</v>
      </c>
      <c r="AG113" s="191" t="s">
        <v>391</v>
      </c>
      <c r="AH113" s="191" t="s">
        <v>391</v>
      </c>
      <c r="AI113" s="191" t="s">
        <v>391</v>
      </c>
      <c r="AJ113" s="191" t="s">
        <v>391</v>
      </c>
      <c r="AK113" s="183">
        <v>120.98820756446226</v>
      </c>
      <c r="AL113" s="160" t="s">
        <v>385</v>
      </c>
    </row>
    <row r="114" spans="1:38" s="2" customFormat="1" ht="24.75" customHeight="1" thickBot="1" x14ac:dyDescent="0.3">
      <c r="A114" s="120" t="s">
        <v>263</v>
      </c>
      <c r="B114" s="135" t="s">
        <v>268</v>
      </c>
      <c r="C114" s="136" t="s">
        <v>415</v>
      </c>
      <c r="D114" s="181"/>
      <c r="E114" s="182">
        <v>3.5905984000000002E-2</v>
      </c>
      <c r="F114" s="183" t="s">
        <v>391</v>
      </c>
      <c r="G114" s="183" t="s">
        <v>391</v>
      </c>
      <c r="H114" s="183">
        <v>0.11669444800000002</v>
      </c>
      <c r="I114" s="183" t="s">
        <v>391</v>
      </c>
      <c r="J114" s="183" t="s">
        <v>391</v>
      </c>
      <c r="K114" s="183" t="s">
        <v>391</v>
      </c>
      <c r="L114" s="183" t="s">
        <v>391</v>
      </c>
      <c r="M114" s="183" t="s">
        <v>391</v>
      </c>
      <c r="N114" s="188" t="s">
        <v>391</v>
      </c>
      <c r="O114" s="188" t="s">
        <v>391</v>
      </c>
      <c r="P114" s="188" t="s">
        <v>391</v>
      </c>
      <c r="Q114" s="188" t="s">
        <v>391</v>
      </c>
      <c r="R114" s="188" t="s">
        <v>391</v>
      </c>
      <c r="S114" s="188" t="s">
        <v>391</v>
      </c>
      <c r="T114" s="188" t="s">
        <v>391</v>
      </c>
      <c r="U114" s="188" t="s">
        <v>391</v>
      </c>
      <c r="V114" s="188" t="s">
        <v>391</v>
      </c>
      <c r="W114" s="188" t="s">
        <v>391</v>
      </c>
      <c r="X114" s="188" t="s">
        <v>391</v>
      </c>
      <c r="Y114" s="188" t="s">
        <v>391</v>
      </c>
      <c r="Z114" s="188" t="s">
        <v>391</v>
      </c>
      <c r="AA114" s="188" t="s">
        <v>391</v>
      </c>
      <c r="AB114" s="187" t="s">
        <v>391</v>
      </c>
      <c r="AC114" s="188" t="s">
        <v>391</v>
      </c>
      <c r="AD114" s="188" t="s">
        <v>391</v>
      </c>
      <c r="AE114" s="184"/>
      <c r="AF114" s="191" t="s">
        <v>391</v>
      </c>
      <c r="AG114" s="191" t="s">
        <v>391</v>
      </c>
      <c r="AH114" s="191" t="s">
        <v>391</v>
      </c>
      <c r="AI114" s="191" t="s">
        <v>391</v>
      </c>
      <c r="AJ114" s="191" t="s">
        <v>391</v>
      </c>
      <c r="AK114" s="183">
        <v>0.89764960000000005</v>
      </c>
      <c r="AL114" s="160" t="s">
        <v>385</v>
      </c>
    </row>
    <row r="115" spans="1:38" s="2" customFormat="1" ht="24.75" customHeight="1" thickBot="1" x14ac:dyDescent="0.3">
      <c r="A115" s="120" t="s">
        <v>263</v>
      </c>
      <c r="B115" s="135" t="s">
        <v>269</v>
      </c>
      <c r="C115" s="136" t="s">
        <v>270</v>
      </c>
      <c r="D115" s="181"/>
      <c r="E115" s="182">
        <v>6.2943804000000006E-3</v>
      </c>
      <c r="F115" s="183" t="s">
        <v>391</v>
      </c>
      <c r="G115" s="183" t="s">
        <v>391</v>
      </c>
      <c r="H115" s="183">
        <v>1.2588760800000001E-2</v>
      </c>
      <c r="I115" s="183" t="s">
        <v>391</v>
      </c>
      <c r="J115" s="183" t="s">
        <v>391</v>
      </c>
      <c r="K115" s="183" t="s">
        <v>391</v>
      </c>
      <c r="L115" s="183" t="s">
        <v>391</v>
      </c>
      <c r="M115" s="183" t="s">
        <v>391</v>
      </c>
      <c r="N115" s="188" t="s">
        <v>391</v>
      </c>
      <c r="O115" s="188" t="s">
        <v>391</v>
      </c>
      <c r="P115" s="188" t="s">
        <v>391</v>
      </c>
      <c r="Q115" s="188" t="s">
        <v>391</v>
      </c>
      <c r="R115" s="188" t="s">
        <v>391</v>
      </c>
      <c r="S115" s="188" t="s">
        <v>391</v>
      </c>
      <c r="T115" s="188" t="s">
        <v>391</v>
      </c>
      <c r="U115" s="188" t="s">
        <v>391</v>
      </c>
      <c r="V115" s="188" t="s">
        <v>391</v>
      </c>
      <c r="W115" s="188" t="s">
        <v>391</v>
      </c>
      <c r="X115" s="188" t="s">
        <v>391</v>
      </c>
      <c r="Y115" s="188" t="s">
        <v>391</v>
      </c>
      <c r="Z115" s="188" t="s">
        <v>391</v>
      </c>
      <c r="AA115" s="188" t="s">
        <v>391</v>
      </c>
      <c r="AB115" s="187" t="s">
        <v>391</v>
      </c>
      <c r="AC115" s="188" t="s">
        <v>391</v>
      </c>
      <c r="AD115" s="188" t="s">
        <v>391</v>
      </c>
      <c r="AE115" s="184"/>
      <c r="AF115" s="191" t="s">
        <v>391</v>
      </c>
      <c r="AG115" s="191" t="s">
        <v>391</v>
      </c>
      <c r="AH115" s="191" t="s">
        <v>391</v>
      </c>
      <c r="AI115" s="191" t="s">
        <v>391</v>
      </c>
      <c r="AJ115" s="191" t="s">
        <v>391</v>
      </c>
      <c r="AK115" s="183">
        <v>0.15735951000000001</v>
      </c>
      <c r="AL115" s="160" t="s">
        <v>385</v>
      </c>
    </row>
    <row r="116" spans="1:38" s="2" customFormat="1" ht="24.75" customHeight="1" thickBot="1" x14ac:dyDescent="0.3">
      <c r="A116" s="120" t="s">
        <v>263</v>
      </c>
      <c r="B116" s="120" t="s">
        <v>271</v>
      </c>
      <c r="C116" s="125" t="s">
        <v>416</v>
      </c>
      <c r="D116" s="181" t="s">
        <v>424</v>
      </c>
      <c r="E116" s="182">
        <v>0.63181555862551964</v>
      </c>
      <c r="F116" s="183">
        <v>3.7009560403162556E-2</v>
      </c>
      <c r="G116" s="183" t="s">
        <v>391</v>
      </c>
      <c r="H116" s="183">
        <v>1.7185013238050351</v>
      </c>
      <c r="I116" s="183" t="s">
        <v>391</v>
      </c>
      <c r="J116" s="183" t="s">
        <v>391</v>
      </c>
      <c r="K116" s="183" t="s">
        <v>391</v>
      </c>
      <c r="L116" s="183" t="s">
        <v>391</v>
      </c>
      <c r="M116" s="183" t="s">
        <v>391</v>
      </c>
      <c r="N116" s="188" t="s">
        <v>391</v>
      </c>
      <c r="O116" s="188" t="s">
        <v>391</v>
      </c>
      <c r="P116" s="188" t="s">
        <v>391</v>
      </c>
      <c r="Q116" s="188" t="s">
        <v>391</v>
      </c>
      <c r="R116" s="188" t="s">
        <v>391</v>
      </c>
      <c r="S116" s="188" t="s">
        <v>391</v>
      </c>
      <c r="T116" s="188" t="s">
        <v>391</v>
      </c>
      <c r="U116" s="188" t="s">
        <v>391</v>
      </c>
      <c r="V116" s="188" t="s">
        <v>391</v>
      </c>
      <c r="W116" s="188" t="s">
        <v>391</v>
      </c>
      <c r="X116" s="188" t="s">
        <v>391</v>
      </c>
      <c r="Y116" s="188" t="s">
        <v>391</v>
      </c>
      <c r="Z116" s="188" t="s">
        <v>391</v>
      </c>
      <c r="AA116" s="188" t="s">
        <v>391</v>
      </c>
      <c r="AB116" s="187" t="s">
        <v>391</v>
      </c>
      <c r="AC116" s="188" t="s">
        <v>391</v>
      </c>
      <c r="AD116" s="188" t="s">
        <v>391</v>
      </c>
      <c r="AE116" s="184"/>
      <c r="AF116" s="191" t="s">
        <v>391</v>
      </c>
      <c r="AG116" s="191" t="s">
        <v>391</v>
      </c>
      <c r="AH116" s="191" t="s">
        <v>391</v>
      </c>
      <c r="AI116" s="191" t="s">
        <v>391</v>
      </c>
      <c r="AJ116" s="191" t="s">
        <v>391</v>
      </c>
      <c r="AK116" s="183">
        <v>15.385481249494241</v>
      </c>
      <c r="AL116" s="160" t="s">
        <v>385</v>
      </c>
    </row>
    <row r="117" spans="1:38" s="2" customFormat="1" ht="24.75" customHeight="1" thickBot="1" x14ac:dyDescent="0.3">
      <c r="A117" s="120" t="s">
        <v>263</v>
      </c>
      <c r="B117" s="120" t="s">
        <v>272</v>
      </c>
      <c r="C117" s="125" t="s">
        <v>273</v>
      </c>
      <c r="D117" s="181"/>
      <c r="E117" s="183" t="s">
        <v>391</v>
      </c>
      <c r="F117" s="183" t="s">
        <v>391</v>
      </c>
      <c r="G117" s="183" t="s">
        <v>391</v>
      </c>
      <c r="H117" s="183">
        <v>1.326556536881798</v>
      </c>
      <c r="I117" s="183" t="s">
        <v>391</v>
      </c>
      <c r="J117" s="183" t="s">
        <v>391</v>
      </c>
      <c r="K117" s="183" t="s">
        <v>391</v>
      </c>
      <c r="L117" s="183" t="s">
        <v>391</v>
      </c>
      <c r="M117" s="183" t="s">
        <v>391</v>
      </c>
      <c r="N117" s="188" t="s">
        <v>391</v>
      </c>
      <c r="O117" s="188" t="s">
        <v>391</v>
      </c>
      <c r="P117" s="188" t="s">
        <v>391</v>
      </c>
      <c r="Q117" s="188" t="s">
        <v>391</v>
      </c>
      <c r="R117" s="188" t="s">
        <v>391</v>
      </c>
      <c r="S117" s="188" t="s">
        <v>391</v>
      </c>
      <c r="T117" s="188" t="s">
        <v>391</v>
      </c>
      <c r="U117" s="188" t="s">
        <v>391</v>
      </c>
      <c r="V117" s="188" t="s">
        <v>391</v>
      </c>
      <c r="W117" s="188" t="s">
        <v>391</v>
      </c>
      <c r="X117" s="188" t="s">
        <v>391</v>
      </c>
      <c r="Y117" s="188" t="s">
        <v>391</v>
      </c>
      <c r="Z117" s="188" t="s">
        <v>391</v>
      </c>
      <c r="AA117" s="188" t="s">
        <v>391</v>
      </c>
      <c r="AB117" s="187" t="s">
        <v>391</v>
      </c>
      <c r="AC117" s="188" t="s">
        <v>391</v>
      </c>
      <c r="AD117" s="188" t="s">
        <v>391</v>
      </c>
      <c r="AE117" s="184"/>
      <c r="AF117" s="191" t="s">
        <v>391</v>
      </c>
      <c r="AG117" s="191" t="s">
        <v>391</v>
      </c>
      <c r="AH117" s="191" t="s">
        <v>391</v>
      </c>
      <c r="AI117" s="191" t="s">
        <v>391</v>
      </c>
      <c r="AJ117" s="191" t="s">
        <v>391</v>
      </c>
      <c r="AK117" s="186">
        <v>29.501171317311368</v>
      </c>
      <c r="AL117" s="160" t="s">
        <v>385</v>
      </c>
    </row>
    <row r="118" spans="1:38" s="2" customFormat="1" ht="24.75" customHeight="1" thickBot="1" x14ac:dyDescent="0.3">
      <c r="A118" s="120" t="s">
        <v>263</v>
      </c>
      <c r="B118" s="120" t="s">
        <v>274</v>
      </c>
      <c r="C118" s="125" t="s">
        <v>417</v>
      </c>
      <c r="D118" s="181"/>
      <c r="E118" s="183" t="s">
        <v>390</v>
      </c>
      <c r="F118" s="183" t="s">
        <v>390</v>
      </c>
      <c r="G118" s="183" t="s">
        <v>391</v>
      </c>
      <c r="H118" s="183" t="s">
        <v>390</v>
      </c>
      <c r="I118" s="183" t="s">
        <v>391</v>
      </c>
      <c r="J118" s="183" t="s">
        <v>391</v>
      </c>
      <c r="K118" s="183" t="s">
        <v>391</v>
      </c>
      <c r="L118" s="183" t="s">
        <v>391</v>
      </c>
      <c r="M118" s="183" t="s">
        <v>391</v>
      </c>
      <c r="N118" s="188" t="s">
        <v>391</v>
      </c>
      <c r="O118" s="188" t="s">
        <v>391</v>
      </c>
      <c r="P118" s="188" t="s">
        <v>391</v>
      </c>
      <c r="Q118" s="188" t="s">
        <v>391</v>
      </c>
      <c r="R118" s="188" t="s">
        <v>391</v>
      </c>
      <c r="S118" s="188" t="s">
        <v>391</v>
      </c>
      <c r="T118" s="188" t="s">
        <v>391</v>
      </c>
      <c r="U118" s="188" t="s">
        <v>391</v>
      </c>
      <c r="V118" s="188" t="s">
        <v>391</v>
      </c>
      <c r="W118" s="188" t="s">
        <v>391</v>
      </c>
      <c r="X118" s="188" t="s">
        <v>391</v>
      </c>
      <c r="Y118" s="188" t="s">
        <v>391</v>
      </c>
      <c r="Z118" s="188" t="s">
        <v>391</v>
      </c>
      <c r="AA118" s="188" t="s">
        <v>391</v>
      </c>
      <c r="AB118" s="187" t="s">
        <v>391</v>
      </c>
      <c r="AC118" s="188" t="s">
        <v>391</v>
      </c>
      <c r="AD118" s="188" t="s">
        <v>391</v>
      </c>
      <c r="AE118" s="184"/>
      <c r="AF118" s="191" t="s">
        <v>391</v>
      </c>
      <c r="AG118" s="191" t="s">
        <v>391</v>
      </c>
      <c r="AH118" s="191" t="s">
        <v>391</v>
      </c>
      <c r="AI118" s="191" t="s">
        <v>391</v>
      </c>
      <c r="AJ118" s="191" t="s">
        <v>391</v>
      </c>
      <c r="AK118" s="186" t="s">
        <v>390</v>
      </c>
      <c r="AL118" s="160" t="s">
        <v>385</v>
      </c>
    </row>
    <row r="119" spans="1:38" s="2" customFormat="1" ht="24.75" customHeight="1" thickBot="1" x14ac:dyDescent="0.3">
      <c r="A119" s="120" t="s">
        <v>263</v>
      </c>
      <c r="B119" s="120" t="s">
        <v>275</v>
      </c>
      <c r="C119" s="121" t="s">
        <v>276</v>
      </c>
      <c r="D119" s="181" t="s">
        <v>424</v>
      </c>
      <c r="E119" s="183" t="s">
        <v>390</v>
      </c>
      <c r="F119" s="183" t="s">
        <v>390</v>
      </c>
      <c r="G119" s="183" t="s">
        <v>391</v>
      </c>
      <c r="H119" s="183" t="s">
        <v>391</v>
      </c>
      <c r="I119" s="183">
        <v>0.45948926285326641</v>
      </c>
      <c r="J119" s="183">
        <v>8.2037699842211058</v>
      </c>
      <c r="K119" s="183">
        <v>8.2037699842211058</v>
      </c>
      <c r="L119" s="183" t="s">
        <v>391</v>
      </c>
      <c r="M119" s="183" t="s">
        <v>391</v>
      </c>
      <c r="N119" s="188" t="s">
        <v>391</v>
      </c>
      <c r="O119" s="188" t="s">
        <v>391</v>
      </c>
      <c r="P119" s="188" t="s">
        <v>391</v>
      </c>
      <c r="Q119" s="188" t="s">
        <v>391</v>
      </c>
      <c r="R119" s="188" t="s">
        <v>391</v>
      </c>
      <c r="S119" s="188" t="s">
        <v>391</v>
      </c>
      <c r="T119" s="188" t="s">
        <v>391</v>
      </c>
      <c r="U119" s="188" t="s">
        <v>391</v>
      </c>
      <c r="V119" s="188" t="s">
        <v>391</v>
      </c>
      <c r="W119" s="188" t="s">
        <v>391</v>
      </c>
      <c r="X119" s="188" t="s">
        <v>391</v>
      </c>
      <c r="Y119" s="188" t="s">
        <v>391</v>
      </c>
      <c r="Z119" s="188" t="s">
        <v>391</v>
      </c>
      <c r="AA119" s="188" t="s">
        <v>391</v>
      </c>
      <c r="AB119" s="187" t="s">
        <v>391</v>
      </c>
      <c r="AC119" s="188" t="s">
        <v>391</v>
      </c>
      <c r="AD119" s="188" t="s">
        <v>391</v>
      </c>
      <c r="AE119" s="184"/>
      <c r="AF119" s="191" t="s">
        <v>391</v>
      </c>
      <c r="AG119" s="191" t="s">
        <v>391</v>
      </c>
      <c r="AH119" s="191" t="s">
        <v>391</v>
      </c>
      <c r="AI119" s="191" t="s">
        <v>391</v>
      </c>
      <c r="AJ119" s="191" t="s">
        <v>391</v>
      </c>
      <c r="AK119" s="186" t="s">
        <v>390</v>
      </c>
      <c r="AL119" s="160" t="s">
        <v>385</v>
      </c>
    </row>
    <row r="120" spans="1:38" s="2" customFormat="1" ht="24.75" customHeight="1" thickBot="1" x14ac:dyDescent="0.3">
      <c r="A120" s="120" t="s">
        <v>263</v>
      </c>
      <c r="B120" s="120" t="s">
        <v>277</v>
      </c>
      <c r="C120" s="121" t="s">
        <v>278</v>
      </c>
      <c r="D120" s="181" t="s">
        <v>424</v>
      </c>
      <c r="E120" s="183" t="s">
        <v>390</v>
      </c>
      <c r="F120" s="183" t="s">
        <v>390</v>
      </c>
      <c r="G120" s="183" t="s">
        <v>391</v>
      </c>
      <c r="H120" s="183" t="s">
        <v>391</v>
      </c>
      <c r="I120" s="183" t="s">
        <v>390</v>
      </c>
      <c r="J120" s="183" t="s">
        <v>390</v>
      </c>
      <c r="K120" s="183" t="s">
        <v>390</v>
      </c>
      <c r="L120" s="183" t="s">
        <v>391</v>
      </c>
      <c r="M120" s="183" t="s">
        <v>391</v>
      </c>
      <c r="N120" s="188" t="s">
        <v>391</v>
      </c>
      <c r="O120" s="188" t="s">
        <v>391</v>
      </c>
      <c r="P120" s="188" t="s">
        <v>391</v>
      </c>
      <c r="Q120" s="188" t="s">
        <v>391</v>
      </c>
      <c r="R120" s="188" t="s">
        <v>391</v>
      </c>
      <c r="S120" s="188" t="s">
        <v>391</v>
      </c>
      <c r="T120" s="188" t="s">
        <v>391</v>
      </c>
      <c r="U120" s="188" t="s">
        <v>391</v>
      </c>
      <c r="V120" s="188" t="s">
        <v>391</v>
      </c>
      <c r="W120" s="188" t="s">
        <v>391</v>
      </c>
      <c r="X120" s="188" t="s">
        <v>391</v>
      </c>
      <c r="Y120" s="188" t="s">
        <v>391</v>
      </c>
      <c r="Z120" s="188" t="s">
        <v>391</v>
      </c>
      <c r="AA120" s="188" t="s">
        <v>391</v>
      </c>
      <c r="AB120" s="187" t="s">
        <v>391</v>
      </c>
      <c r="AC120" s="188" t="s">
        <v>391</v>
      </c>
      <c r="AD120" s="188" t="s">
        <v>391</v>
      </c>
      <c r="AE120" s="184"/>
      <c r="AF120" s="191" t="s">
        <v>391</v>
      </c>
      <c r="AG120" s="191" t="s">
        <v>391</v>
      </c>
      <c r="AH120" s="191" t="s">
        <v>391</v>
      </c>
      <c r="AI120" s="191" t="s">
        <v>391</v>
      </c>
      <c r="AJ120" s="191" t="s">
        <v>391</v>
      </c>
      <c r="AK120" s="186" t="s">
        <v>390</v>
      </c>
      <c r="AL120" s="160" t="s">
        <v>385</v>
      </c>
    </row>
    <row r="121" spans="1:38" s="2" customFormat="1" ht="24.75" customHeight="1" thickBot="1" x14ac:dyDescent="0.3">
      <c r="A121" s="120" t="s">
        <v>263</v>
      </c>
      <c r="B121" s="120" t="s">
        <v>279</v>
      </c>
      <c r="C121" s="125" t="s">
        <v>280</v>
      </c>
      <c r="D121" s="192" t="s">
        <v>281</v>
      </c>
      <c r="E121" s="183" t="s">
        <v>391</v>
      </c>
      <c r="F121" s="183">
        <v>1.7471263219673019</v>
      </c>
      <c r="G121" s="183" t="s">
        <v>391</v>
      </c>
      <c r="H121" s="183" t="s">
        <v>390</v>
      </c>
      <c r="I121" s="183" t="s">
        <v>391</v>
      </c>
      <c r="J121" s="183" t="s">
        <v>391</v>
      </c>
      <c r="K121" s="183" t="s">
        <v>391</v>
      </c>
      <c r="L121" s="183" t="s">
        <v>391</v>
      </c>
      <c r="M121" s="183" t="s">
        <v>391</v>
      </c>
      <c r="N121" s="188" t="s">
        <v>391</v>
      </c>
      <c r="O121" s="188" t="s">
        <v>391</v>
      </c>
      <c r="P121" s="188" t="s">
        <v>391</v>
      </c>
      <c r="Q121" s="188" t="s">
        <v>391</v>
      </c>
      <c r="R121" s="188" t="s">
        <v>391</v>
      </c>
      <c r="S121" s="188" t="s">
        <v>391</v>
      </c>
      <c r="T121" s="188" t="s">
        <v>391</v>
      </c>
      <c r="U121" s="188" t="s">
        <v>391</v>
      </c>
      <c r="V121" s="188" t="s">
        <v>391</v>
      </c>
      <c r="W121" s="188" t="s">
        <v>391</v>
      </c>
      <c r="X121" s="188" t="s">
        <v>391</v>
      </c>
      <c r="Y121" s="188" t="s">
        <v>391</v>
      </c>
      <c r="Z121" s="188" t="s">
        <v>391</v>
      </c>
      <c r="AA121" s="188" t="s">
        <v>391</v>
      </c>
      <c r="AB121" s="187" t="s">
        <v>391</v>
      </c>
      <c r="AC121" s="188" t="s">
        <v>391</v>
      </c>
      <c r="AD121" s="188" t="s">
        <v>391</v>
      </c>
      <c r="AE121" s="184"/>
      <c r="AF121" s="191" t="s">
        <v>391</v>
      </c>
      <c r="AG121" s="191" t="s">
        <v>391</v>
      </c>
      <c r="AH121" s="191" t="s">
        <v>391</v>
      </c>
      <c r="AI121" s="191" t="s">
        <v>391</v>
      </c>
      <c r="AJ121" s="191" t="s">
        <v>391</v>
      </c>
      <c r="AK121" s="183" t="s">
        <v>390</v>
      </c>
      <c r="AL121" s="160" t="s">
        <v>385</v>
      </c>
    </row>
    <row r="122" spans="1:38" s="2" customFormat="1" ht="24.75" customHeight="1" thickBot="1" x14ac:dyDescent="0.3">
      <c r="A122" s="120" t="s">
        <v>263</v>
      </c>
      <c r="B122" s="135" t="s">
        <v>282</v>
      </c>
      <c r="C122" s="136" t="s">
        <v>283</v>
      </c>
      <c r="D122" s="181"/>
      <c r="E122" s="182" t="s">
        <v>391</v>
      </c>
      <c r="F122" s="183" t="s">
        <v>391</v>
      </c>
      <c r="G122" s="183" t="s">
        <v>391</v>
      </c>
      <c r="H122" s="183" t="s">
        <v>391</v>
      </c>
      <c r="I122" s="183" t="s">
        <v>391</v>
      </c>
      <c r="J122" s="183" t="s">
        <v>391</v>
      </c>
      <c r="K122" s="183" t="s">
        <v>391</v>
      </c>
      <c r="L122" s="183" t="s">
        <v>391</v>
      </c>
      <c r="M122" s="183" t="s">
        <v>391</v>
      </c>
      <c r="N122" s="183" t="s">
        <v>391</v>
      </c>
      <c r="O122" s="183" t="s">
        <v>391</v>
      </c>
      <c r="P122" s="183" t="s">
        <v>391</v>
      </c>
      <c r="Q122" s="183" t="s">
        <v>391</v>
      </c>
      <c r="R122" s="183" t="s">
        <v>391</v>
      </c>
      <c r="S122" s="183" t="s">
        <v>391</v>
      </c>
      <c r="T122" s="183" t="s">
        <v>391</v>
      </c>
      <c r="U122" s="183" t="s">
        <v>391</v>
      </c>
      <c r="V122" s="183" t="s">
        <v>391</v>
      </c>
      <c r="W122" s="183" t="s">
        <v>391</v>
      </c>
      <c r="X122" s="183" t="s">
        <v>391</v>
      </c>
      <c r="Y122" s="183" t="s">
        <v>391</v>
      </c>
      <c r="Z122" s="183" t="s">
        <v>391</v>
      </c>
      <c r="AA122" s="183" t="s">
        <v>391</v>
      </c>
      <c r="AB122" s="183" t="s">
        <v>391</v>
      </c>
      <c r="AC122" s="183">
        <v>2.5105697</v>
      </c>
      <c r="AD122" s="183" t="s">
        <v>391</v>
      </c>
      <c r="AE122" s="184"/>
      <c r="AF122" s="191" t="s">
        <v>391</v>
      </c>
      <c r="AG122" s="191" t="s">
        <v>391</v>
      </c>
      <c r="AH122" s="191" t="s">
        <v>391</v>
      </c>
      <c r="AI122" s="191" t="s">
        <v>391</v>
      </c>
      <c r="AJ122" s="191" t="s">
        <v>391</v>
      </c>
      <c r="AK122" s="186" t="s">
        <v>390</v>
      </c>
      <c r="AL122" s="160" t="s">
        <v>385</v>
      </c>
    </row>
    <row r="123" spans="1:38" s="2" customFormat="1" ht="24.75" customHeight="1" thickBot="1" x14ac:dyDescent="0.3">
      <c r="A123" s="120" t="s">
        <v>263</v>
      </c>
      <c r="B123" s="120" t="s">
        <v>284</v>
      </c>
      <c r="C123" s="121" t="s">
        <v>285</v>
      </c>
      <c r="D123" s="181"/>
      <c r="E123" s="182" t="s">
        <v>392</v>
      </c>
      <c r="F123" s="183" t="s">
        <v>392</v>
      </c>
      <c r="G123" s="183" t="s">
        <v>392</v>
      </c>
      <c r="H123" s="183" t="s">
        <v>392</v>
      </c>
      <c r="I123" s="183" t="s">
        <v>392</v>
      </c>
      <c r="J123" s="183" t="s">
        <v>392</v>
      </c>
      <c r="K123" s="183" t="s">
        <v>392</v>
      </c>
      <c r="L123" s="183" t="s">
        <v>392</v>
      </c>
      <c r="M123" s="183" t="s">
        <v>392</v>
      </c>
      <c r="N123" s="183" t="s">
        <v>392</v>
      </c>
      <c r="O123" s="183" t="s">
        <v>392</v>
      </c>
      <c r="P123" s="183" t="s">
        <v>392</v>
      </c>
      <c r="Q123" s="183" t="s">
        <v>392</v>
      </c>
      <c r="R123" s="183" t="s">
        <v>392</v>
      </c>
      <c r="S123" s="183" t="s">
        <v>392</v>
      </c>
      <c r="T123" s="183" t="s">
        <v>392</v>
      </c>
      <c r="U123" s="183" t="s">
        <v>392</v>
      </c>
      <c r="V123" s="183" t="s">
        <v>392</v>
      </c>
      <c r="W123" s="183" t="s">
        <v>392</v>
      </c>
      <c r="X123" s="183" t="s">
        <v>392</v>
      </c>
      <c r="Y123" s="183" t="s">
        <v>392</v>
      </c>
      <c r="Z123" s="183" t="s">
        <v>392</v>
      </c>
      <c r="AA123" s="183" t="s">
        <v>392</v>
      </c>
      <c r="AB123" s="183" t="s">
        <v>392</v>
      </c>
      <c r="AC123" s="183" t="s">
        <v>392</v>
      </c>
      <c r="AD123" s="183" t="s">
        <v>392</v>
      </c>
      <c r="AE123" s="184"/>
      <c r="AF123" s="191" t="s">
        <v>392</v>
      </c>
      <c r="AG123" s="191" t="s">
        <v>392</v>
      </c>
      <c r="AH123" s="191" t="s">
        <v>392</v>
      </c>
      <c r="AI123" s="191" t="s">
        <v>392</v>
      </c>
      <c r="AJ123" s="191" t="s">
        <v>392</v>
      </c>
      <c r="AK123" s="183" t="s">
        <v>392</v>
      </c>
      <c r="AL123" s="160" t="s">
        <v>431</v>
      </c>
    </row>
    <row r="124" spans="1:38" s="2" customFormat="1" ht="24.75" customHeight="1" thickBot="1" x14ac:dyDescent="0.3">
      <c r="A124" s="120" t="s">
        <v>263</v>
      </c>
      <c r="B124" s="137" t="s">
        <v>286</v>
      </c>
      <c r="C124" s="121" t="s">
        <v>287</v>
      </c>
      <c r="D124" s="181"/>
      <c r="E124" s="182" t="s">
        <v>390</v>
      </c>
      <c r="F124" s="182" t="s">
        <v>391</v>
      </c>
      <c r="G124" s="182" t="s">
        <v>391</v>
      </c>
      <c r="H124" s="182" t="s">
        <v>390</v>
      </c>
      <c r="I124" s="182" t="s">
        <v>391</v>
      </c>
      <c r="J124" s="182" t="s">
        <v>391</v>
      </c>
      <c r="K124" s="182" t="s">
        <v>391</v>
      </c>
      <c r="L124" s="182" t="s">
        <v>391</v>
      </c>
      <c r="M124" s="182" t="s">
        <v>391</v>
      </c>
      <c r="N124" s="182" t="s">
        <v>391</v>
      </c>
      <c r="O124" s="182" t="s">
        <v>391</v>
      </c>
      <c r="P124" s="182" t="s">
        <v>391</v>
      </c>
      <c r="Q124" s="182" t="s">
        <v>391</v>
      </c>
      <c r="R124" s="182" t="s">
        <v>391</v>
      </c>
      <c r="S124" s="182" t="s">
        <v>391</v>
      </c>
      <c r="T124" s="182" t="s">
        <v>391</v>
      </c>
      <c r="U124" s="182" t="s">
        <v>391</v>
      </c>
      <c r="V124" s="182" t="s">
        <v>391</v>
      </c>
      <c r="W124" s="182" t="s">
        <v>391</v>
      </c>
      <c r="X124" s="182" t="s">
        <v>391</v>
      </c>
      <c r="Y124" s="182" t="s">
        <v>391</v>
      </c>
      <c r="Z124" s="182" t="s">
        <v>391</v>
      </c>
      <c r="AA124" s="182" t="s">
        <v>391</v>
      </c>
      <c r="AB124" s="183" t="s">
        <v>391</v>
      </c>
      <c r="AC124" s="182" t="s">
        <v>391</v>
      </c>
      <c r="AD124" s="182" t="s">
        <v>391</v>
      </c>
      <c r="AE124" s="184"/>
      <c r="AF124" s="191" t="s">
        <v>391</v>
      </c>
      <c r="AG124" s="191" t="s">
        <v>391</v>
      </c>
      <c r="AH124" s="191" t="s">
        <v>391</v>
      </c>
      <c r="AI124" s="191" t="s">
        <v>391</v>
      </c>
      <c r="AJ124" s="191" t="s">
        <v>391</v>
      </c>
      <c r="AK124" s="183" t="s">
        <v>390</v>
      </c>
      <c r="AL124" s="160" t="s">
        <v>385</v>
      </c>
    </row>
    <row r="125" spans="1:38" s="2" customFormat="1" ht="24.75" customHeight="1" thickBot="1" x14ac:dyDescent="0.3">
      <c r="A125" s="120" t="s">
        <v>288</v>
      </c>
      <c r="B125" s="120" t="s">
        <v>289</v>
      </c>
      <c r="C125" s="121" t="s">
        <v>290</v>
      </c>
      <c r="D125" s="181"/>
      <c r="E125" s="188" t="s">
        <v>391</v>
      </c>
      <c r="F125" s="183">
        <v>1.6720157999999998</v>
      </c>
      <c r="G125" s="187" t="s">
        <v>391</v>
      </c>
      <c r="H125" s="183" t="s">
        <v>390</v>
      </c>
      <c r="I125" s="183">
        <v>3.0844000000000005E-5</v>
      </c>
      <c r="J125" s="183">
        <v>2.0469200000000005E-4</v>
      </c>
      <c r="K125" s="183">
        <v>4.3275066666666678E-4</v>
      </c>
      <c r="L125" s="183" t="s">
        <v>391</v>
      </c>
      <c r="M125" s="183" t="s">
        <v>390</v>
      </c>
      <c r="N125" s="187" t="s">
        <v>391</v>
      </c>
      <c r="O125" s="187" t="s">
        <v>391</v>
      </c>
      <c r="P125" s="187" t="s">
        <v>390</v>
      </c>
      <c r="Q125" s="187" t="s">
        <v>391</v>
      </c>
      <c r="R125" s="187" t="s">
        <v>391</v>
      </c>
      <c r="S125" s="187" t="s">
        <v>391</v>
      </c>
      <c r="T125" s="187" t="s">
        <v>391</v>
      </c>
      <c r="U125" s="187" t="s">
        <v>391</v>
      </c>
      <c r="V125" s="187" t="s">
        <v>391</v>
      </c>
      <c r="W125" s="187" t="s">
        <v>391</v>
      </c>
      <c r="X125" s="187" t="s">
        <v>391</v>
      </c>
      <c r="Y125" s="187" t="s">
        <v>391</v>
      </c>
      <c r="Z125" s="187" t="s">
        <v>391</v>
      </c>
      <c r="AA125" s="187" t="s">
        <v>391</v>
      </c>
      <c r="AB125" s="187" t="s">
        <v>391</v>
      </c>
      <c r="AC125" s="187" t="s">
        <v>391</v>
      </c>
      <c r="AD125" s="187" t="s">
        <v>391</v>
      </c>
      <c r="AE125" s="184"/>
      <c r="AF125" s="191" t="s">
        <v>391</v>
      </c>
      <c r="AG125" s="191" t="s">
        <v>391</v>
      </c>
      <c r="AH125" s="191" t="s">
        <v>391</v>
      </c>
      <c r="AI125" s="191" t="s">
        <v>391</v>
      </c>
      <c r="AJ125" s="191" t="s">
        <v>391</v>
      </c>
      <c r="AK125" s="183">
        <v>9346.6666666666679</v>
      </c>
      <c r="AL125" s="160" t="s">
        <v>432</v>
      </c>
    </row>
    <row r="126" spans="1:38" s="2" customFormat="1" ht="24.75" customHeight="1" thickBot="1" x14ac:dyDescent="0.3">
      <c r="A126" s="120" t="s">
        <v>288</v>
      </c>
      <c r="B126" s="120" t="s">
        <v>291</v>
      </c>
      <c r="C126" s="121" t="s">
        <v>292</v>
      </c>
      <c r="D126" s="181"/>
      <c r="E126" s="188" t="s">
        <v>390</v>
      </c>
      <c r="F126" s="183" t="s">
        <v>390</v>
      </c>
      <c r="G126" s="187" t="s">
        <v>390</v>
      </c>
      <c r="H126" s="183">
        <v>4.9047119999999993E-2</v>
      </c>
      <c r="I126" s="183" t="s">
        <v>390</v>
      </c>
      <c r="J126" s="183" t="s">
        <v>390</v>
      </c>
      <c r="K126" s="183" t="s">
        <v>390</v>
      </c>
      <c r="L126" s="183" t="s">
        <v>390</v>
      </c>
      <c r="M126" s="183" t="s">
        <v>390</v>
      </c>
      <c r="N126" s="187" t="s">
        <v>391</v>
      </c>
      <c r="O126" s="187" t="s">
        <v>391</v>
      </c>
      <c r="P126" s="187" t="s">
        <v>391</v>
      </c>
      <c r="Q126" s="187" t="s">
        <v>391</v>
      </c>
      <c r="R126" s="187" t="s">
        <v>391</v>
      </c>
      <c r="S126" s="187" t="s">
        <v>391</v>
      </c>
      <c r="T126" s="187" t="s">
        <v>391</v>
      </c>
      <c r="U126" s="187" t="s">
        <v>391</v>
      </c>
      <c r="V126" s="187" t="s">
        <v>391</v>
      </c>
      <c r="W126" s="187" t="s">
        <v>391</v>
      </c>
      <c r="X126" s="187" t="s">
        <v>391</v>
      </c>
      <c r="Y126" s="187" t="s">
        <v>391</v>
      </c>
      <c r="Z126" s="187" t="s">
        <v>391</v>
      </c>
      <c r="AA126" s="187" t="s">
        <v>391</v>
      </c>
      <c r="AB126" s="187" t="s">
        <v>391</v>
      </c>
      <c r="AC126" s="187" t="s">
        <v>391</v>
      </c>
      <c r="AD126" s="187" t="s">
        <v>391</v>
      </c>
      <c r="AE126" s="184"/>
      <c r="AF126" s="191" t="s">
        <v>391</v>
      </c>
      <c r="AG126" s="191" t="s">
        <v>391</v>
      </c>
      <c r="AH126" s="191" t="s">
        <v>391</v>
      </c>
      <c r="AI126" s="191" t="s">
        <v>391</v>
      </c>
      <c r="AJ126" s="191" t="s">
        <v>391</v>
      </c>
      <c r="AK126" s="183">
        <v>204.363</v>
      </c>
      <c r="AL126" s="160" t="s">
        <v>433</v>
      </c>
    </row>
    <row r="127" spans="1:38" s="2" customFormat="1" ht="24.75" customHeight="1" thickBot="1" x14ac:dyDescent="0.3">
      <c r="A127" s="120" t="s">
        <v>288</v>
      </c>
      <c r="B127" s="120" t="s">
        <v>293</v>
      </c>
      <c r="C127" s="121" t="s">
        <v>294</v>
      </c>
      <c r="D127" s="181"/>
      <c r="E127" s="188" t="s">
        <v>390</v>
      </c>
      <c r="F127" s="183" t="s">
        <v>390</v>
      </c>
      <c r="G127" s="187" t="s">
        <v>390</v>
      </c>
      <c r="H127" s="183" t="s">
        <v>390</v>
      </c>
      <c r="I127" s="187" t="s">
        <v>390</v>
      </c>
      <c r="J127" s="187" t="s">
        <v>390</v>
      </c>
      <c r="K127" s="187" t="s">
        <v>390</v>
      </c>
      <c r="L127" s="187" t="s">
        <v>390</v>
      </c>
      <c r="M127" s="187" t="s">
        <v>390</v>
      </c>
      <c r="N127" s="187" t="s">
        <v>390</v>
      </c>
      <c r="O127" s="187" t="s">
        <v>390</v>
      </c>
      <c r="P127" s="187" t="s">
        <v>390</v>
      </c>
      <c r="Q127" s="187" t="s">
        <v>391</v>
      </c>
      <c r="R127" s="187" t="s">
        <v>390</v>
      </c>
      <c r="S127" s="187" t="s">
        <v>391</v>
      </c>
      <c r="T127" s="187" t="s">
        <v>391</v>
      </c>
      <c r="U127" s="187" t="s">
        <v>391</v>
      </c>
      <c r="V127" s="187" t="s">
        <v>390</v>
      </c>
      <c r="W127" s="187" t="s">
        <v>390</v>
      </c>
      <c r="X127" s="187" t="s">
        <v>390</v>
      </c>
      <c r="Y127" s="187" t="s">
        <v>390</v>
      </c>
      <c r="Z127" s="187" t="s">
        <v>390</v>
      </c>
      <c r="AA127" s="187" t="s">
        <v>390</v>
      </c>
      <c r="AB127" s="187" t="s">
        <v>390</v>
      </c>
      <c r="AC127" s="187" t="s">
        <v>390</v>
      </c>
      <c r="AD127" s="187" t="s">
        <v>390</v>
      </c>
      <c r="AE127" s="184"/>
      <c r="AF127" s="191" t="s">
        <v>391</v>
      </c>
      <c r="AG127" s="191" t="s">
        <v>391</v>
      </c>
      <c r="AH127" s="191" t="s">
        <v>391</v>
      </c>
      <c r="AI127" s="191" t="s">
        <v>391</v>
      </c>
      <c r="AJ127" s="191" t="s">
        <v>391</v>
      </c>
      <c r="AK127" s="186" t="s">
        <v>390</v>
      </c>
      <c r="AL127" s="160" t="s">
        <v>434</v>
      </c>
    </row>
    <row r="128" spans="1:38" s="2" customFormat="1" ht="24.75" customHeight="1" thickBot="1" x14ac:dyDescent="0.3">
      <c r="A128" s="120" t="s">
        <v>288</v>
      </c>
      <c r="B128" s="123" t="s">
        <v>295</v>
      </c>
      <c r="C128" s="125" t="s">
        <v>296</v>
      </c>
      <c r="D128" s="181" t="s">
        <v>297</v>
      </c>
      <c r="E128" s="182" t="s">
        <v>392</v>
      </c>
      <c r="F128" s="182" t="s">
        <v>392</v>
      </c>
      <c r="G128" s="182" t="s">
        <v>392</v>
      </c>
      <c r="H128" s="182" t="s">
        <v>392</v>
      </c>
      <c r="I128" s="182" t="s">
        <v>392</v>
      </c>
      <c r="J128" s="182" t="s">
        <v>392</v>
      </c>
      <c r="K128" s="182" t="s">
        <v>392</v>
      </c>
      <c r="L128" s="182" t="s">
        <v>392</v>
      </c>
      <c r="M128" s="182" t="s">
        <v>392</v>
      </c>
      <c r="N128" s="182" t="s">
        <v>392</v>
      </c>
      <c r="O128" s="182" t="s">
        <v>392</v>
      </c>
      <c r="P128" s="182" t="s">
        <v>392</v>
      </c>
      <c r="Q128" s="182" t="s">
        <v>392</v>
      </c>
      <c r="R128" s="182" t="s">
        <v>392</v>
      </c>
      <c r="S128" s="182" t="s">
        <v>392</v>
      </c>
      <c r="T128" s="182" t="s">
        <v>392</v>
      </c>
      <c r="U128" s="182" t="s">
        <v>392</v>
      </c>
      <c r="V128" s="182" t="s">
        <v>392</v>
      </c>
      <c r="W128" s="182" t="s">
        <v>392</v>
      </c>
      <c r="X128" s="182" t="s">
        <v>392</v>
      </c>
      <c r="Y128" s="182" t="s">
        <v>392</v>
      </c>
      <c r="Z128" s="182" t="s">
        <v>392</v>
      </c>
      <c r="AA128" s="182" t="s">
        <v>392</v>
      </c>
      <c r="AB128" s="183" t="s">
        <v>392</v>
      </c>
      <c r="AC128" s="182" t="s">
        <v>392</v>
      </c>
      <c r="AD128" s="182" t="s">
        <v>392</v>
      </c>
      <c r="AE128" s="184"/>
      <c r="AF128" s="186" t="s">
        <v>392</v>
      </c>
      <c r="AG128" s="186" t="s">
        <v>392</v>
      </c>
      <c r="AH128" s="186" t="s">
        <v>392</v>
      </c>
      <c r="AI128" s="186" t="s">
        <v>392</v>
      </c>
      <c r="AJ128" s="186" t="s">
        <v>392</v>
      </c>
      <c r="AK128" s="186" t="s">
        <v>392</v>
      </c>
      <c r="AL128" s="160" t="s">
        <v>300</v>
      </c>
    </row>
    <row r="129" spans="1:38" s="2" customFormat="1" ht="24.75" customHeight="1" thickBot="1" x14ac:dyDescent="0.3">
      <c r="A129" s="120" t="s">
        <v>288</v>
      </c>
      <c r="B129" s="123" t="s">
        <v>298</v>
      </c>
      <c r="C129" s="130" t="s">
        <v>299</v>
      </c>
      <c r="D129" s="181" t="s">
        <v>297</v>
      </c>
      <c r="E129" s="182" t="s">
        <v>438</v>
      </c>
      <c r="F129" s="182" t="s">
        <v>438</v>
      </c>
      <c r="G129" s="182" t="s">
        <v>438</v>
      </c>
      <c r="H129" s="182" t="s">
        <v>438</v>
      </c>
      <c r="I129" s="182" t="s">
        <v>438</v>
      </c>
      <c r="J129" s="182" t="s">
        <v>438</v>
      </c>
      <c r="K129" s="182" t="s">
        <v>438</v>
      </c>
      <c r="L129" s="182" t="s">
        <v>438</v>
      </c>
      <c r="M129" s="182" t="s">
        <v>438</v>
      </c>
      <c r="N129" s="182" t="s">
        <v>438</v>
      </c>
      <c r="O129" s="182" t="s">
        <v>438</v>
      </c>
      <c r="P129" s="182" t="s">
        <v>438</v>
      </c>
      <c r="Q129" s="182" t="s">
        <v>438</v>
      </c>
      <c r="R129" s="182" t="s">
        <v>438</v>
      </c>
      <c r="S129" s="182" t="s">
        <v>438</v>
      </c>
      <c r="T129" s="182" t="s">
        <v>438</v>
      </c>
      <c r="U129" s="182" t="s">
        <v>438</v>
      </c>
      <c r="V129" s="182" t="s">
        <v>438</v>
      </c>
      <c r="W129" s="182" t="s">
        <v>438</v>
      </c>
      <c r="X129" s="182" t="s">
        <v>438</v>
      </c>
      <c r="Y129" s="182" t="s">
        <v>438</v>
      </c>
      <c r="Z129" s="182" t="s">
        <v>438</v>
      </c>
      <c r="AA129" s="182" t="s">
        <v>438</v>
      </c>
      <c r="AB129" s="183" t="s">
        <v>438</v>
      </c>
      <c r="AC129" s="182" t="s">
        <v>438</v>
      </c>
      <c r="AD129" s="182" t="s">
        <v>438</v>
      </c>
      <c r="AE129" s="184"/>
      <c r="AF129" s="186" t="s">
        <v>438</v>
      </c>
      <c r="AG129" s="186" t="s">
        <v>438</v>
      </c>
      <c r="AH129" s="186" t="s">
        <v>438</v>
      </c>
      <c r="AI129" s="186" t="s">
        <v>391</v>
      </c>
      <c r="AJ129" s="186" t="s">
        <v>438</v>
      </c>
      <c r="AK129" s="186" t="s">
        <v>391</v>
      </c>
      <c r="AL129" s="160" t="s">
        <v>300</v>
      </c>
    </row>
    <row r="130" spans="1:38" s="2" customFormat="1" ht="24.75" customHeight="1" thickBot="1" x14ac:dyDescent="0.3">
      <c r="A130" s="120" t="s">
        <v>288</v>
      </c>
      <c r="B130" s="123" t="s">
        <v>301</v>
      </c>
      <c r="C130" s="138" t="s">
        <v>302</v>
      </c>
      <c r="D130" s="181" t="s">
        <v>423</v>
      </c>
      <c r="E130" s="182" t="s">
        <v>438</v>
      </c>
      <c r="F130" s="182" t="s">
        <v>438</v>
      </c>
      <c r="G130" s="182" t="s">
        <v>438</v>
      </c>
      <c r="H130" s="182" t="s">
        <v>438</v>
      </c>
      <c r="I130" s="182" t="s">
        <v>438</v>
      </c>
      <c r="J130" s="182" t="s">
        <v>438</v>
      </c>
      <c r="K130" s="182" t="s">
        <v>438</v>
      </c>
      <c r="L130" s="182" t="s">
        <v>438</v>
      </c>
      <c r="M130" s="182" t="s">
        <v>438</v>
      </c>
      <c r="N130" s="182" t="s">
        <v>438</v>
      </c>
      <c r="O130" s="182" t="s">
        <v>438</v>
      </c>
      <c r="P130" s="182" t="s">
        <v>438</v>
      </c>
      <c r="Q130" s="182" t="s">
        <v>438</v>
      </c>
      <c r="R130" s="182" t="s">
        <v>438</v>
      </c>
      <c r="S130" s="182" t="s">
        <v>438</v>
      </c>
      <c r="T130" s="182" t="s">
        <v>438</v>
      </c>
      <c r="U130" s="182" t="s">
        <v>438</v>
      </c>
      <c r="V130" s="182" t="s">
        <v>438</v>
      </c>
      <c r="W130" s="182" t="s">
        <v>438</v>
      </c>
      <c r="X130" s="182" t="s">
        <v>438</v>
      </c>
      <c r="Y130" s="182" t="s">
        <v>438</v>
      </c>
      <c r="Z130" s="182" t="s">
        <v>438</v>
      </c>
      <c r="AA130" s="182" t="s">
        <v>438</v>
      </c>
      <c r="AB130" s="183" t="s">
        <v>438</v>
      </c>
      <c r="AC130" s="182" t="s">
        <v>438</v>
      </c>
      <c r="AD130" s="182" t="s">
        <v>438</v>
      </c>
      <c r="AE130" s="184"/>
      <c r="AF130" s="186" t="s">
        <v>438</v>
      </c>
      <c r="AG130" s="186" t="s">
        <v>391</v>
      </c>
      <c r="AH130" s="186" t="s">
        <v>438</v>
      </c>
      <c r="AI130" s="186" t="s">
        <v>391</v>
      </c>
      <c r="AJ130" s="186" t="s">
        <v>438</v>
      </c>
      <c r="AK130" s="186" t="s">
        <v>391</v>
      </c>
      <c r="AL130" s="160" t="s">
        <v>300</v>
      </c>
    </row>
    <row r="131" spans="1:38" s="2" customFormat="1" ht="24.75" customHeight="1" thickBot="1" x14ac:dyDescent="0.3">
      <c r="A131" s="120" t="s">
        <v>288</v>
      </c>
      <c r="B131" s="123" t="s">
        <v>303</v>
      </c>
      <c r="C131" s="130" t="s">
        <v>304</v>
      </c>
      <c r="D131" s="181" t="s">
        <v>297</v>
      </c>
      <c r="E131" s="182" t="s">
        <v>438</v>
      </c>
      <c r="F131" s="182" t="s">
        <v>438</v>
      </c>
      <c r="G131" s="182" t="s">
        <v>438</v>
      </c>
      <c r="H131" s="182" t="s">
        <v>438</v>
      </c>
      <c r="I131" s="182" t="s">
        <v>438</v>
      </c>
      <c r="J131" s="182" t="s">
        <v>438</v>
      </c>
      <c r="K131" s="182" t="s">
        <v>438</v>
      </c>
      <c r="L131" s="182" t="s">
        <v>438</v>
      </c>
      <c r="M131" s="182" t="s">
        <v>438</v>
      </c>
      <c r="N131" s="182" t="s">
        <v>438</v>
      </c>
      <c r="O131" s="182" t="s">
        <v>438</v>
      </c>
      <c r="P131" s="182" t="s">
        <v>438</v>
      </c>
      <c r="Q131" s="182" t="s">
        <v>438</v>
      </c>
      <c r="R131" s="182" t="s">
        <v>438</v>
      </c>
      <c r="S131" s="182" t="s">
        <v>438</v>
      </c>
      <c r="T131" s="182" t="s">
        <v>438</v>
      </c>
      <c r="U131" s="182" t="s">
        <v>438</v>
      </c>
      <c r="V131" s="182" t="s">
        <v>438</v>
      </c>
      <c r="W131" s="182" t="s">
        <v>438</v>
      </c>
      <c r="X131" s="182" t="s">
        <v>438</v>
      </c>
      <c r="Y131" s="182" t="s">
        <v>438</v>
      </c>
      <c r="Z131" s="182" t="s">
        <v>438</v>
      </c>
      <c r="AA131" s="182" t="s">
        <v>438</v>
      </c>
      <c r="AB131" s="183" t="s">
        <v>438</v>
      </c>
      <c r="AC131" s="182" t="s">
        <v>438</v>
      </c>
      <c r="AD131" s="182" t="s">
        <v>438</v>
      </c>
      <c r="AE131" s="184"/>
      <c r="AF131" s="186" t="s">
        <v>438</v>
      </c>
      <c r="AG131" s="186" t="s">
        <v>391</v>
      </c>
      <c r="AH131" s="186" t="s">
        <v>438</v>
      </c>
      <c r="AI131" s="186" t="s">
        <v>391</v>
      </c>
      <c r="AJ131" s="186" t="s">
        <v>438</v>
      </c>
      <c r="AK131" s="186" t="s">
        <v>391</v>
      </c>
      <c r="AL131" s="160" t="s">
        <v>300</v>
      </c>
    </row>
    <row r="132" spans="1:38" s="2" customFormat="1" ht="24.75" customHeight="1" thickBot="1" x14ac:dyDescent="0.3">
      <c r="A132" s="120" t="s">
        <v>288</v>
      </c>
      <c r="B132" s="123" t="s">
        <v>305</v>
      </c>
      <c r="C132" s="130" t="s">
        <v>306</v>
      </c>
      <c r="D132" s="181" t="s">
        <v>297</v>
      </c>
      <c r="E132" s="182" t="s">
        <v>438</v>
      </c>
      <c r="F132" s="182" t="s">
        <v>438</v>
      </c>
      <c r="G132" s="182" t="s">
        <v>438</v>
      </c>
      <c r="H132" s="182" t="s">
        <v>390</v>
      </c>
      <c r="I132" s="182" t="s">
        <v>438</v>
      </c>
      <c r="J132" s="182" t="s">
        <v>438</v>
      </c>
      <c r="K132" s="182" t="s">
        <v>438</v>
      </c>
      <c r="L132" s="182" t="s">
        <v>438</v>
      </c>
      <c r="M132" s="182" t="s">
        <v>438</v>
      </c>
      <c r="N132" s="182" t="s">
        <v>438</v>
      </c>
      <c r="O132" s="182" t="s">
        <v>438</v>
      </c>
      <c r="P132" s="182" t="s">
        <v>438</v>
      </c>
      <c r="Q132" s="182" t="s">
        <v>438</v>
      </c>
      <c r="R132" s="182" t="s">
        <v>438</v>
      </c>
      <c r="S132" s="182" t="s">
        <v>438</v>
      </c>
      <c r="T132" s="182" t="s">
        <v>438</v>
      </c>
      <c r="U132" s="182" t="s">
        <v>438</v>
      </c>
      <c r="V132" s="182" t="s">
        <v>438</v>
      </c>
      <c r="W132" s="182" t="s">
        <v>438</v>
      </c>
      <c r="X132" s="182" t="s">
        <v>438</v>
      </c>
      <c r="Y132" s="182" t="s">
        <v>438</v>
      </c>
      <c r="Z132" s="182" t="s">
        <v>438</v>
      </c>
      <c r="AA132" s="182" t="s">
        <v>438</v>
      </c>
      <c r="AB132" s="183" t="s">
        <v>438</v>
      </c>
      <c r="AC132" s="182" t="s">
        <v>438</v>
      </c>
      <c r="AD132" s="182" t="s">
        <v>438</v>
      </c>
      <c r="AE132" s="184"/>
      <c r="AF132" s="186" t="s">
        <v>391</v>
      </c>
      <c r="AG132" s="186" t="s">
        <v>391</v>
      </c>
      <c r="AH132" s="186" t="s">
        <v>438</v>
      </c>
      <c r="AI132" s="186" t="s">
        <v>391</v>
      </c>
      <c r="AJ132" s="186" t="s">
        <v>438</v>
      </c>
      <c r="AK132" s="186" t="s">
        <v>391</v>
      </c>
      <c r="AL132" s="160" t="s">
        <v>435</v>
      </c>
    </row>
    <row r="133" spans="1:38" s="2" customFormat="1" ht="24.75" customHeight="1" thickBot="1" x14ac:dyDescent="0.3">
      <c r="A133" s="120" t="s">
        <v>288</v>
      </c>
      <c r="B133" s="123" t="s">
        <v>307</v>
      </c>
      <c r="C133" s="130" t="s">
        <v>308</v>
      </c>
      <c r="D133" s="181" t="s">
        <v>297</v>
      </c>
      <c r="E133" s="182">
        <v>2.2108999999999997E-2</v>
      </c>
      <c r="F133" s="183">
        <v>1.0020000000000001E-3</v>
      </c>
      <c r="G133" s="183">
        <v>3.019E-3</v>
      </c>
      <c r="H133" s="183" t="s">
        <v>391</v>
      </c>
      <c r="I133" s="183">
        <v>2.3820999999999998E-3</v>
      </c>
      <c r="J133" s="183">
        <v>4.0835999999999997E-3</v>
      </c>
      <c r="K133" s="183">
        <v>6.8060000000000004E-3</v>
      </c>
      <c r="L133" s="183" t="s">
        <v>390</v>
      </c>
      <c r="M133" s="183">
        <v>7.894E-3</v>
      </c>
      <c r="N133" s="183">
        <v>2.48327079E-3</v>
      </c>
      <c r="O133" s="183">
        <v>4.1594578999999996E-4</v>
      </c>
      <c r="P133" s="183">
        <v>0.12321256999999999</v>
      </c>
      <c r="Q133" s="183">
        <v>1.1254517300000001E-3</v>
      </c>
      <c r="R133" s="183">
        <v>1.1213170799999998E-3</v>
      </c>
      <c r="S133" s="183">
        <v>1.0278739900000001E-3</v>
      </c>
      <c r="T133" s="183">
        <v>1.43306969E-3</v>
      </c>
      <c r="U133" s="183">
        <v>1.6356675399999999E-3</v>
      </c>
      <c r="V133" s="183">
        <v>1.324080316E-2</v>
      </c>
      <c r="W133" s="183">
        <v>2.2327110000000001E-3</v>
      </c>
      <c r="X133" s="183">
        <v>1.0915475999999999E-6</v>
      </c>
      <c r="Y133" s="183">
        <v>5.9621653000000004E-7</v>
      </c>
      <c r="Z133" s="183">
        <v>5.3254292000000003E-7</v>
      </c>
      <c r="AA133" s="183">
        <v>5.7802406999999998E-7</v>
      </c>
      <c r="AB133" s="183">
        <v>2.7983311199999998E-6</v>
      </c>
      <c r="AC133" s="183">
        <v>1.2403949999999999E-2</v>
      </c>
      <c r="AD133" s="183">
        <v>3.3904129999999998E-2</v>
      </c>
      <c r="AE133" s="184"/>
      <c r="AF133" s="191" t="s">
        <v>391</v>
      </c>
      <c r="AG133" s="191" t="s">
        <v>391</v>
      </c>
      <c r="AH133" s="191" t="s">
        <v>391</v>
      </c>
      <c r="AI133" s="191" t="s">
        <v>391</v>
      </c>
      <c r="AJ133" s="191" t="s">
        <v>391</v>
      </c>
      <c r="AK133" s="183">
        <v>82693</v>
      </c>
      <c r="AL133" s="160" t="s">
        <v>436</v>
      </c>
    </row>
    <row r="134" spans="1:38" s="2" customFormat="1" ht="24.75" customHeight="1" thickBot="1" x14ac:dyDescent="0.3">
      <c r="A134" s="120" t="s">
        <v>288</v>
      </c>
      <c r="B134" s="123" t="s">
        <v>309</v>
      </c>
      <c r="C134" s="121" t="s">
        <v>310</v>
      </c>
      <c r="D134" s="181" t="s">
        <v>297</v>
      </c>
      <c r="E134" s="182" t="s">
        <v>392</v>
      </c>
      <c r="F134" s="182" t="s">
        <v>392</v>
      </c>
      <c r="G134" s="182" t="s">
        <v>392</v>
      </c>
      <c r="H134" s="182" t="s">
        <v>392</v>
      </c>
      <c r="I134" s="182" t="s">
        <v>392</v>
      </c>
      <c r="J134" s="182" t="s">
        <v>392</v>
      </c>
      <c r="K134" s="182" t="s">
        <v>392</v>
      </c>
      <c r="L134" s="182" t="s">
        <v>392</v>
      </c>
      <c r="M134" s="182" t="s">
        <v>392</v>
      </c>
      <c r="N134" s="182" t="s">
        <v>392</v>
      </c>
      <c r="O134" s="182" t="s">
        <v>392</v>
      </c>
      <c r="P134" s="182" t="s">
        <v>392</v>
      </c>
      <c r="Q134" s="182" t="s">
        <v>392</v>
      </c>
      <c r="R134" s="182" t="s">
        <v>392</v>
      </c>
      <c r="S134" s="182" t="s">
        <v>392</v>
      </c>
      <c r="T134" s="182" t="s">
        <v>392</v>
      </c>
      <c r="U134" s="182" t="s">
        <v>392</v>
      </c>
      <c r="V134" s="182" t="s">
        <v>392</v>
      </c>
      <c r="W134" s="182" t="s">
        <v>392</v>
      </c>
      <c r="X134" s="182" t="s">
        <v>392</v>
      </c>
      <c r="Y134" s="182" t="s">
        <v>392</v>
      </c>
      <c r="Z134" s="182" t="s">
        <v>392</v>
      </c>
      <c r="AA134" s="182" t="s">
        <v>392</v>
      </c>
      <c r="AB134" s="183" t="s">
        <v>392</v>
      </c>
      <c r="AC134" s="182" t="s">
        <v>392</v>
      </c>
      <c r="AD134" s="182" t="s">
        <v>392</v>
      </c>
      <c r="AE134" s="184"/>
      <c r="AF134" s="186" t="s">
        <v>392</v>
      </c>
      <c r="AG134" s="186" t="s">
        <v>392</v>
      </c>
      <c r="AH134" s="186" t="s">
        <v>392</v>
      </c>
      <c r="AI134" s="186" t="s">
        <v>392</v>
      </c>
      <c r="AJ134" s="186" t="s">
        <v>392</v>
      </c>
      <c r="AK134" s="186" t="s">
        <v>392</v>
      </c>
      <c r="AL134" s="160" t="s">
        <v>385</v>
      </c>
    </row>
    <row r="135" spans="1:38" s="2" customFormat="1" ht="24.75" customHeight="1" thickBot="1" x14ac:dyDescent="0.3">
      <c r="A135" s="120" t="s">
        <v>288</v>
      </c>
      <c r="B135" s="120" t="s">
        <v>311</v>
      </c>
      <c r="C135" s="121" t="s">
        <v>312</v>
      </c>
      <c r="D135" s="181"/>
      <c r="E135" s="182">
        <v>0.45981130500000006</v>
      </c>
      <c r="F135" s="182">
        <v>0.17785154250000001</v>
      </c>
      <c r="G135" s="182">
        <v>1.5905422500000002E-2</v>
      </c>
      <c r="H135" s="182" t="s">
        <v>390</v>
      </c>
      <c r="I135" s="182">
        <v>0.60585200250000004</v>
      </c>
      <c r="J135" s="182">
        <v>0.65212232250000002</v>
      </c>
      <c r="K135" s="182">
        <v>0.67091963999999993</v>
      </c>
      <c r="L135" s="182">
        <v>0.25445784105000002</v>
      </c>
      <c r="M135" s="182">
        <v>8.0727248925000001</v>
      </c>
      <c r="N135" s="182">
        <v>7.0851427500000008E-2</v>
      </c>
      <c r="O135" s="182">
        <v>1.4459475000000001E-2</v>
      </c>
      <c r="P135" s="182" t="s">
        <v>390</v>
      </c>
      <c r="Q135" s="182">
        <v>5.9283847499999993E-2</v>
      </c>
      <c r="R135" s="182">
        <v>1.4459474999999999E-3</v>
      </c>
      <c r="S135" s="182">
        <v>2.8918950000000002E-2</v>
      </c>
      <c r="T135" s="182" t="s">
        <v>390</v>
      </c>
      <c r="U135" s="182">
        <v>1.0121632500000002E-2</v>
      </c>
      <c r="V135" s="182">
        <v>2.5347459675000001</v>
      </c>
      <c r="W135" s="182">
        <v>1.4459474999999999</v>
      </c>
      <c r="X135" s="182">
        <v>0.33690576750000001</v>
      </c>
      <c r="Y135" s="182">
        <v>0.66947369249999999</v>
      </c>
      <c r="Z135" s="182">
        <v>0.82129817999999999</v>
      </c>
      <c r="AA135" s="182" t="s">
        <v>390</v>
      </c>
      <c r="AB135" s="183">
        <v>1.8276776399999999</v>
      </c>
      <c r="AC135" s="182" t="s">
        <v>390</v>
      </c>
      <c r="AD135" s="182" t="s">
        <v>391</v>
      </c>
      <c r="AE135" s="184"/>
      <c r="AF135" s="191" t="s">
        <v>391</v>
      </c>
      <c r="AG135" s="191" t="s">
        <v>391</v>
      </c>
      <c r="AH135" s="191" t="s">
        <v>391</v>
      </c>
      <c r="AI135" s="191" t="s">
        <v>391</v>
      </c>
      <c r="AJ135" s="191" t="s">
        <v>391</v>
      </c>
      <c r="AK135" s="186">
        <v>144.59475</v>
      </c>
      <c r="AL135" s="160" t="s">
        <v>385</v>
      </c>
    </row>
    <row r="136" spans="1:38" s="2" customFormat="1" ht="24.75" customHeight="1" thickBot="1" x14ac:dyDescent="0.3">
      <c r="A136" s="120" t="s">
        <v>288</v>
      </c>
      <c r="B136" s="120" t="s">
        <v>313</v>
      </c>
      <c r="C136" s="121" t="s">
        <v>314</v>
      </c>
      <c r="D136" s="181"/>
      <c r="E136" s="182" t="s">
        <v>391</v>
      </c>
      <c r="F136" s="183">
        <v>5.0999999999999995E-3</v>
      </c>
      <c r="G136" s="182" t="s">
        <v>391</v>
      </c>
      <c r="H136" s="183">
        <v>1.1853643392</v>
      </c>
      <c r="I136" s="182" t="s">
        <v>390</v>
      </c>
      <c r="J136" s="182" t="s">
        <v>390</v>
      </c>
      <c r="K136" s="182" t="s">
        <v>390</v>
      </c>
      <c r="L136" s="182" t="s">
        <v>390</v>
      </c>
      <c r="M136" s="182" t="s">
        <v>391</v>
      </c>
      <c r="N136" s="182" t="s">
        <v>390</v>
      </c>
      <c r="O136" s="182" t="s">
        <v>390</v>
      </c>
      <c r="P136" s="182" t="s">
        <v>390</v>
      </c>
      <c r="Q136" s="182" t="s">
        <v>390</v>
      </c>
      <c r="R136" s="182" t="s">
        <v>390</v>
      </c>
      <c r="S136" s="182" t="s">
        <v>390</v>
      </c>
      <c r="T136" s="182" t="s">
        <v>390</v>
      </c>
      <c r="U136" s="182" t="s">
        <v>390</v>
      </c>
      <c r="V136" s="182" t="s">
        <v>390</v>
      </c>
      <c r="W136" s="182" t="s">
        <v>391</v>
      </c>
      <c r="X136" s="182" t="s">
        <v>391</v>
      </c>
      <c r="Y136" s="182" t="s">
        <v>391</v>
      </c>
      <c r="Z136" s="182" t="s">
        <v>391</v>
      </c>
      <c r="AA136" s="182" t="s">
        <v>391</v>
      </c>
      <c r="AB136" s="183" t="s">
        <v>391</v>
      </c>
      <c r="AC136" s="182" t="s">
        <v>391</v>
      </c>
      <c r="AD136" s="182" t="s">
        <v>391</v>
      </c>
      <c r="AE136" s="184"/>
      <c r="AF136" s="191" t="s">
        <v>391</v>
      </c>
      <c r="AG136" s="191" t="s">
        <v>391</v>
      </c>
      <c r="AH136" s="191" t="s">
        <v>391</v>
      </c>
      <c r="AI136" s="191" t="s">
        <v>391</v>
      </c>
      <c r="AJ136" s="191" t="s">
        <v>391</v>
      </c>
      <c r="AK136" s="183" t="s">
        <v>390</v>
      </c>
      <c r="AL136" s="160" t="s">
        <v>437</v>
      </c>
    </row>
    <row r="137" spans="1:38" s="2" customFormat="1" ht="24.75" customHeight="1" thickBot="1" x14ac:dyDescent="0.3">
      <c r="A137" s="120" t="s">
        <v>288</v>
      </c>
      <c r="B137" s="120" t="s">
        <v>315</v>
      </c>
      <c r="C137" s="121" t="s">
        <v>316</v>
      </c>
      <c r="D137" s="181"/>
      <c r="E137" s="182" t="s">
        <v>391</v>
      </c>
      <c r="F137" s="183">
        <v>3.5999999999999995E-3</v>
      </c>
      <c r="G137" s="182" t="s">
        <v>391</v>
      </c>
      <c r="H137" s="183" t="s">
        <v>390</v>
      </c>
      <c r="I137" s="182" t="s">
        <v>390</v>
      </c>
      <c r="J137" s="182" t="s">
        <v>390</v>
      </c>
      <c r="K137" s="182" t="s">
        <v>390</v>
      </c>
      <c r="L137" s="182" t="s">
        <v>390</v>
      </c>
      <c r="M137" s="182" t="s">
        <v>391</v>
      </c>
      <c r="N137" s="182" t="s">
        <v>390</v>
      </c>
      <c r="O137" s="182" t="s">
        <v>390</v>
      </c>
      <c r="P137" s="182" t="s">
        <v>390</v>
      </c>
      <c r="Q137" s="182" t="s">
        <v>390</v>
      </c>
      <c r="R137" s="182" t="s">
        <v>390</v>
      </c>
      <c r="S137" s="182" t="s">
        <v>390</v>
      </c>
      <c r="T137" s="182" t="s">
        <v>390</v>
      </c>
      <c r="U137" s="182" t="s">
        <v>390</v>
      </c>
      <c r="V137" s="182" t="s">
        <v>390</v>
      </c>
      <c r="W137" s="182" t="s">
        <v>391</v>
      </c>
      <c r="X137" s="182" t="s">
        <v>391</v>
      </c>
      <c r="Y137" s="182" t="s">
        <v>391</v>
      </c>
      <c r="Z137" s="182" t="s">
        <v>391</v>
      </c>
      <c r="AA137" s="182" t="s">
        <v>391</v>
      </c>
      <c r="AB137" s="183" t="s">
        <v>391</v>
      </c>
      <c r="AC137" s="182" t="s">
        <v>391</v>
      </c>
      <c r="AD137" s="182" t="s">
        <v>391</v>
      </c>
      <c r="AE137" s="184"/>
      <c r="AF137" s="191" t="s">
        <v>391</v>
      </c>
      <c r="AG137" s="191" t="s">
        <v>391</v>
      </c>
      <c r="AH137" s="191" t="s">
        <v>391</v>
      </c>
      <c r="AI137" s="191" t="s">
        <v>391</v>
      </c>
      <c r="AJ137" s="191" t="s">
        <v>391</v>
      </c>
      <c r="AK137" s="183" t="s">
        <v>390</v>
      </c>
      <c r="AL137" s="160" t="s">
        <v>437</v>
      </c>
    </row>
    <row r="138" spans="1:38" s="2" customFormat="1" ht="24.75" customHeight="1" thickBot="1" x14ac:dyDescent="0.3">
      <c r="A138" s="123" t="s">
        <v>288</v>
      </c>
      <c r="B138" s="123" t="s">
        <v>317</v>
      </c>
      <c r="C138" s="125" t="s">
        <v>318</v>
      </c>
      <c r="D138" s="192"/>
      <c r="E138" s="183" t="s">
        <v>391</v>
      </c>
      <c r="F138" s="183" t="s">
        <v>390</v>
      </c>
      <c r="G138" s="183" t="s">
        <v>391</v>
      </c>
      <c r="H138" s="183" t="s">
        <v>390</v>
      </c>
      <c r="I138" s="183" t="s">
        <v>390</v>
      </c>
      <c r="J138" s="183" t="s">
        <v>390</v>
      </c>
      <c r="K138" s="183" t="s">
        <v>390</v>
      </c>
      <c r="L138" s="183" t="s">
        <v>390</v>
      </c>
      <c r="M138" s="183" t="s">
        <v>391</v>
      </c>
      <c r="N138" s="183" t="s">
        <v>390</v>
      </c>
      <c r="O138" s="183" t="s">
        <v>390</v>
      </c>
      <c r="P138" s="183" t="s">
        <v>390</v>
      </c>
      <c r="Q138" s="183" t="s">
        <v>390</v>
      </c>
      <c r="R138" s="183" t="s">
        <v>390</v>
      </c>
      <c r="S138" s="183" t="s">
        <v>390</v>
      </c>
      <c r="T138" s="183" t="s">
        <v>390</v>
      </c>
      <c r="U138" s="183" t="s">
        <v>390</v>
      </c>
      <c r="V138" s="183" t="s">
        <v>390</v>
      </c>
      <c r="W138" s="183" t="s">
        <v>391</v>
      </c>
      <c r="X138" s="183" t="s">
        <v>391</v>
      </c>
      <c r="Y138" s="183" t="s">
        <v>391</v>
      </c>
      <c r="Z138" s="183" t="s">
        <v>391</v>
      </c>
      <c r="AA138" s="183" t="s">
        <v>391</v>
      </c>
      <c r="AB138" s="183" t="s">
        <v>391</v>
      </c>
      <c r="AC138" s="183" t="s">
        <v>391</v>
      </c>
      <c r="AD138" s="183" t="s">
        <v>391</v>
      </c>
      <c r="AE138" s="184"/>
      <c r="AF138" s="186" t="s">
        <v>391</v>
      </c>
      <c r="AG138" s="186" t="s">
        <v>391</v>
      </c>
      <c r="AH138" s="186" t="s">
        <v>391</v>
      </c>
      <c r="AI138" s="186" t="s">
        <v>391</v>
      </c>
      <c r="AJ138" s="186" t="s">
        <v>391</v>
      </c>
      <c r="AK138" s="186" t="s">
        <v>390</v>
      </c>
      <c r="AL138" s="160" t="s">
        <v>437</v>
      </c>
    </row>
    <row r="139" spans="1:38" s="2" customFormat="1" ht="24.75" customHeight="1" thickBot="1" x14ac:dyDescent="0.3">
      <c r="A139" s="123" t="s">
        <v>288</v>
      </c>
      <c r="B139" s="123" t="s">
        <v>319</v>
      </c>
      <c r="C139" s="125" t="s">
        <v>419</v>
      </c>
      <c r="D139" s="192" t="s">
        <v>320</v>
      </c>
      <c r="E139" s="198" t="s">
        <v>390</v>
      </c>
      <c r="F139" s="183" t="s">
        <v>390</v>
      </c>
      <c r="G139" s="183" t="s">
        <v>390</v>
      </c>
      <c r="H139" s="183" t="s">
        <v>390</v>
      </c>
      <c r="I139" s="183">
        <v>0.3879171099999999</v>
      </c>
      <c r="J139" s="183">
        <v>0.3879171099999999</v>
      </c>
      <c r="K139" s="183">
        <v>0.3879171099999999</v>
      </c>
      <c r="L139" s="183" t="s">
        <v>390</v>
      </c>
      <c r="M139" s="183" t="s">
        <v>390</v>
      </c>
      <c r="N139" s="183">
        <v>1.1233600000000001E-3</v>
      </c>
      <c r="O139" s="183">
        <v>2.2589300000000001E-3</v>
      </c>
      <c r="P139" s="183">
        <v>2.2589300000000001E-3</v>
      </c>
      <c r="Q139" s="183">
        <v>3.5658799999999996E-3</v>
      </c>
      <c r="R139" s="183">
        <v>3.4067099999999994E-3</v>
      </c>
      <c r="S139" s="183">
        <v>7.9593199999999989E-3</v>
      </c>
      <c r="T139" s="183" t="s">
        <v>390</v>
      </c>
      <c r="U139" s="183" t="s">
        <v>390</v>
      </c>
      <c r="V139" s="183" t="s">
        <v>390</v>
      </c>
      <c r="W139" s="183">
        <v>3.9409539999999996</v>
      </c>
      <c r="X139" s="183" t="s">
        <v>390</v>
      </c>
      <c r="Y139" s="183" t="s">
        <v>390</v>
      </c>
      <c r="Z139" s="183" t="s">
        <v>390</v>
      </c>
      <c r="AA139" s="183" t="s">
        <v>390</v>
      </c>
      <c r="AB139" s="183" t="s">
        <v>390</v>
      </c>
      <c r="AC139" s="183" t="s">
        <v>390</v>
      </c>
      <c r="AD139" s="183" t="s">
        <v>390</v>
      </c>
      <c r="AE139" s="184"/>
      <c r="AF139" s="191" t="s">
        <v>391</v>
      </c>
      <c r="AG139" s="191" t="s">
        <v>391</v>
      </c>
      <c r="AH139" s="191" t="s">
        <v>391</v>
      </c>
      <c r="AI139" s="191" t="s">
        <v>391</v>
      </c>
      <c r="AJ139" s="191" t="s">
        <v>391</v>
      </c>
      <c r="AK139" s="183" t="s">
        <v>390</v>
      </c>
      <c r="AL139" s="160" t="s">
        <v>385</v>
      </c>
    </row>
    <row r="140" spans="1:38" s="2" customFormat="1" ht="24.75" customHeight="1" thickBot="1" x14ac:dyDescent="0.3">
      <c r="A140" s="120" t="s">
        <v>321</v>
      </c>
      <c r="B140" s="139" t="s">
        <v>322</v>
      </c>
      <c r="C140" s="121" t="s">
        <v>420</v>
      </c>
      <c r="D140" s="181"/>
      <c r="E140" s="182" t="s">
        <v>392</v>
      </c>
      <c r="F140" s="182" t="s">
        <v>392</v>
      </c>
      <c r="G140" s="182" t="s">
        <v>392</v>
      </c>
      <c r="H140" s="182" t="s">
        <v>392</v>
      </c>
      <c r="I140" s="182" t="s">
        <v>392</v>
      </c>
      <c r="J140" s="182" t="s">
        <v>392</v>
      </c>
      <c r="K140" s="182" t="s">
        <v>392</v>
      </c>
      <c r="L140" s="182" t="s">
        <v>392</v>
      </c>
      <c r="M140" s="182" t="s">
        <v>392</v>
      </c>
      <c r="N140" s="182" t="s">
        <v>392</v>
      </c>
      <c r="O140" s="182" t="s">
        <v>392</v>
      </c>
      <c r="P140" s="182" t="s">
        <v>392</v>
      </c>
      <c r="Q140" s="182" t="s">
        <v>392</v>
      </c>
      <c r="R140" s="182" t="s">
        <v>392</v>
      </c>
      <c r="S140" s="182" t="s">
        <v>392</v>
      </c>
      <c r="T140" s="182" t="s">
        <v>392</v>
      </c>
      <c r="U140" s="182" t="s">
        <v>392</v>
      </c>
      <c r="V140" s="182" t="s">
        <v>392</v>
      </c>
      <c r="W140" s="182" t="s">
        <v>392</v>
      </c>
      <c r="X140" s="182" t="s">
        <v>392</v>
      </c>
      <c r="Y140" s="182" t="s">
        <v>392</v>
      </c>
      <c r="Z140" s="182" t="s">
        <v>392</v>
      </c>
      <c r="AA140" s="182" t="s">
        <v>392</v>
      </c>
      <c r="AB140" s="183" t="s">
        <v>392</v>
      </c>
      <c r="AC140" s="182" t="s">
        <v>392</v>
      </c>
      <c r="AD140" s="182" t="s">
        <v>392</v>
      </c>
      <c r="AE140" s="184"/>
      <c r="AF140" s="186" t="s">
        <v>392</v>
      </c>
      <c r="AG140" s="186" t="s">
        <v>392</v>
      </c>
      <c r="AH140" s="186" t="s">
        <v>392</v>
      </c>
      <c r="AI140" s="186" t="s">
        <v>392</v>
      </c>
      <c r="AJ140" s="186" t="s">
        <v>392</v>
      </c>
      <c r="AK140" s="186" t="s">
        <v>392</v>
      </c>
      <c r="AL140" s="160" t="s">
        <v>385</v>
      </c>
    </row>
    <row r="141" spans="1:38" s="8" customFormat="1" ht="37.5" customHeight="1" thickBot="1" x14ac:dyDescent="0.3">
      <c r="A141" s="66"/>
      <c r="B141" s="67" t="s">
        <v>323</v>
      </c>
      <c r="C141" s="68" t="s">
        <v>378</v>
      </c>
      <c r="D141" s="66" t="s">
        <v>142</v>
      </c>
      <c r="E141" s="19">
        <f>SUM(E14:E140)</f>
        <v>323.95410244285705</v>
      </c>
      <c r="F141" s="19">
        <f t="shared" ref="F141:AD141" si="0">SUM(F14:F140)</f>
        <v>492.18960613479391</v>
      </c>
      <c r="G141" s="19">
        <f t="shared" si="0"/>
        <v>425.31405708006594</v>
      </c>
      <c r="H141" s="19">
        <f t="shared" si="0"/>
        <v>91.816461098995163</v>
      </c>
      <c r="I141" s="19">
        <f t="shared" si="0"/>
        <v>110.7962377622038</v>
      </c>
      <c r="J141" s="19">
        <f t="shared" si="0"/>
        <v>139.25359795792895</v>
      </c>
      <c r="K141" s="19">
        <f t="shared" si="0"/>
        <v>174.79235834656527</v>
      </c>
      <c r="L141" s="19">
        <f t="shared" si="0"/>
        <v>9.9871662277681761</v>
      </c>
      <c r="M141" s="19">
        <f t="shared" si="0"/>
        <v>1765.198941540358</v>
      </c>
      <c r="N141" s="19">
        <f t="shared" si="0"/>
        <v>233.68012197237218</v>
      </c>
      <c r="O141" s="19">
        <f t="shared" si="0"/>
        <v>2.0120541872183537</v>
      </c>
      <c r="P141" s="19">
        <f t="shared" si="0"/>
        <v>3.2572942104648259</v>
      </c>
      <c r="Q141" s="19">
        <f t="shared" si="0"/>
        <v>5.9579246486150357</v>
      </c>
      <c r="R141" s="19">
        <f>SUM(R14:R140)</f>
        <v>12.119927272368857</v>
      </c>
      <c r="S141" s="19">
        <f t="shared" si="0"/>
        <v>51.802219579505071</v>
      </c>
      <c r="T141" s="19">
        <f t="shared" si="0"/>
        <v>18.673011947882756</v>
      </c>
      <c r="U141" s="19">
        <f t="shared" si="0"/>
        <v>28.919640519546846</v>
      </c>
      <c r="V141" s="19">
        <f t="shared" si="0"/>
        <v>71.873501930464883</v>
      </c>
      <c r="W141" s="19">
        <f t="shared" si="0"/>
        <v>68.690902029592408</v>
      </c>
      <c r="X141" s="19">
        <f t="shared" si="0"/>
        <v>36.797708377374562</v>
      </c>
      <c r="Y141" s="19">
        <f t="shared" si="0"/>
        <v>39.168364391526936</v>
      </c>
      <c r="Z141" s="19">
        <f t="shared" si="0"/>
        <v>20.627403227873504</v>
      </c>
      <c r="AA141" s="19">
        <f t="shared" si="0"/>
        <v>18.45987854071203</v>
      </c>
      <c r="AB141" s="19">
        <f t="shared" si="0"/>
        <v>115.0536649308123</v>
      </c>
      <c r="AC141" s="19">
        <f t="shared" si="0"/>
        <v>349.07940300377106</v>
      </c>
      <c r="AD141" s="19">
        <f t="shared" si="0"/>
        <v>2.1216479731904112</v>
      </c>
      <c r="AE141" s="57"/>
      <c r="AF141" s="19"/>
      <c r="AG141" s="19"/>
      <c r="AH141" s="19"/>
      <c r="AI141" s="19"/>
      <c r="AJ141" s="19"/>
      <c r="AK141" s="19"/>
      <c r="AL141" s="47"/>
    </row>
    <row r="142" spans="1:38" s="18" customFormat="1" ht="15" customHeight="1" thickBot="1" x14ac:dyDescent="0.35">
      <c r="A142" s="69"/>
      <c r="B142" s="48"/>
      <c r="C142" s="70"/>
      <c r="D142" s="71"/>
      <c r="E142" s="94"/>
      <c r="F142" s="94"/>
      <c r="G142" s="94"/>
      <c r="H142" s="94"/>
      <c r="I142" s="94"/>
      <c r="J142"/>
      <c r="K142"/>
      <c r="L142"/>
      <c r="M142"/>
      <c r="N142"/>
      <c r="O142" s="9"/>
      <c r="P142" s="9"/>
      <c r="Q142" s="9"/>
      <c r="R142" s="9"/>
      <c r="S142" s="9"/>
      <c r="T142" s="9"/>
      <c r="U142" s="9"/>
      <c r="V142" s="9"/>
      <c r="W142" s="9"/>
      <c r="X142" s="9"/>
      <c r="Y142" s="9"/>
      <c r="Z142" s="9"/>
      <c r="AA142" s="9"/>
      <c r="AB142" s="9"/>
      <c r="AC142" s="9"/>
      <c r="AD142" s="9"/>
      <c r="AE142" s="58"/>
      <c r="AF142" s="10"/>
      <c r="AG142" s="10"/>
      <c r="AH142" s="10"/>
      <c r="AI142" s="10"/>
      <c r="AJ142" s="10"/>
      <c r="AK142" s="10"/>
      <c r="AL142" s="48"/>
    </row>
    <row r="143" spans="1:38" s="1" customFormat="1" ht="26.25" customHeight="1" thickBot="1" x14ac:dyDescent="0.3">
      <c r="A143" s="73"/>
      <c r="B143" s="49" t="s">
        <v>347</v>
      </c>
      <c r="C143" s="74" t="s">
        <v>354</v>
      </c>
      <c r="D143" s="75" t="s">
        <v>281</v>
      </c>
      <c r="E143" s="11" t="s">
        <v>389</v>
      </c>
      <c r="F143" s="11" t="s">
        <v>389</v>
      </c>
      <c r="G143" s="11" t="s">
        <v>389</v>
      </c>
      <c r="H143" s="11" t="s">
        <v>389</v>
      </c>
      <c r="I143" s="11" t="s">
        <v>389</v>
      </c>
      <c r="J143" s="11" t="s">
        <v>389</v>
      </c>
      <c r="K143" s="11" t="s">
        <v>389</v>
      </c>
      <c r="L143" s="11" t="s">
        <v>389</v>
      </c>
      <c r="M143" s="11" t="s">
        <v>389</v>
      </c>
      <c r="N143" s="11" t="s">
        <v>389</v>
      </c>
      <c r="O143" s="11" t="s">
        <v>389</v>
      </c>
      <c r="P143" s="11" t="s">
        <v>389</v>
      </c>
      <c r="Q143" s="11" t="s">
        <v>389</v>
      </c>
      <c r="R143" s="11" t="s">
        <v>389</v>
      </c>
      <c r="S143" s="11" t="s">
        <v>389</v>
      </c>
      <c r="T143" s="11" t="s">
        <v>389</v>
      </c>
      <c r="U143" s="11" t="s">
        <v>389</v>
      </c>
      <c r="V143" s="11" t="s">
        <v>389</v>
      </c>
      <c r="W143" s="11" t="s">
        <v>389</v>
      </c>
      <c r="X143" s="11" t="s">
        <v>389</v>
      </c>
      <c r="Y143" s="11" t="s">
        <v>389</v>
      </c>
      <c r="Z143" s="11" t="s">
        <v>389</v>
      </c>
      <c r="AA143" s="11" t="s">
        <v>389</v>
      </c>
      <c r="AB143" s="11" t="s">
        <v>389</v>
      </c>
      <c r="AC143" s="11" t="s">
        <v>389</v>
      </c>
      <c r="AD143" s="11" t="s">
        <v>389</v>
      </c>
      <c r="AE143" s="59"/>
      <c r="AF143" s="11" t="s">
        <v>389</v>
      </c>
      <c r="AG143" s="11" t="s">
        <v>389</v>
      </c>
      <c r="AH143" s="11" t="s">
        <v>389</v>
      </c>
      <c r="AI143" s="11" t="s">
        <v>389</v>
      </c>
      <c r="AJ143" s="11" t="s">
        <v>389</v>
      </c>
      <c r="AK143" s="11" t="s">
        <v>389</v>
      </c>
      <c r="AL143" s="49" t="s">
        <v>49</v>
      </c>
    </row>
    <row r="144" spans="1:38" s="1" customFormat="1" ht="26.25" customHeight="1" thickBot="1" x14ac:dyDescent="0.3">
      <c r="A144" s="73"/>
      <c r="B144" s="49" t="s">
        <v>348</v>
      </c>
      <c r="C144" s="74" t="s">
        <v>355</v>
      </c>
      <c r="D144" s="75" t="s">
        <v>281</v>
      </c>
      <c r="E144" s="11" t="s">
        <v>389</v>
      </c>
      <c r="F144" s="11" t="s">
        <v>389</v>
      </c>
      <c r="G144" s="11" t="s">
        <v>389</v>
      </c>
      <c r="H144" s="11" t="s">
        <v>389</v>
      </c>
      <c r="I144" s="11" t="s">
        <v>389</v>
      </c>
      <c r="J144" s="11" t="s">
        <v>389</v>
      </c>
      <c r="K144" s="11" t="s">
        <v>389</v>
      </c>
      <c r="L144" s="11" t="s">
        <v>389</v>
      </c>
      <c r="M144" s="11" t="s">
        <v>389</v>
      </c>
      <c r="N144" s="11" t="s">
        <v>389</v>
      </c>
      <c r="O144" s="11" t="s">
        <v>389</v>
      </c>
      <c r="P144" s="11" t="s">
        <v>389</v>
      </c>
      <c r="Q144" s="11" t="s">
        <v>389</v>
      </c>
      <c r="R144" s="11" t="s">
        <v>389</v>
      </c>
      <c r="S144" s="11" t="s">
        <v>389</v>
      </c>
      <c r="T144" s="11" t="s">
        <v>389</v>
      </c>
      <c r="U144" s="11" t="s">
        <v>389</v>
      </c>
      <c r="V144" s="11" t="s">
        <v>389</v>
      </c>
      <c r="W144" s="11" t="s">
        <v>389</v>
      </c>
      <c r="X144" s="11" t="s">
        <v>389</v>
      </c>
      <c r="Y144" s="11" t="s">
        <v>389</v>
      </c>
      <c r="Z144" s="11" t="s">
        <v>389</v>
      </c>
      <c r="AA144" s="11" t="s">
        <v>389</v>
      </c>
      <c r="AB144" s="11" t="s">
        <v>389</v>
      </c>
      <c r="AC144" s="11" t="s">
        <v>389</v>
      </c>
      <c r="AD144" s="11" t="s">
        <v>389</v>
      </c>
      <c r="AE144" s="59"/>
      <c r="AF144" s="11" t="s">
        <v>389</v>
      </c>
      <c r="AG144" s="11" t="s">
        <v>389</v>
      </c>
      <c r="AH144" s="11" t="s">
        <v>389</v>
      </c>
      <c r="AI144" s="11" t="s">
        <v>389</v>
      </c>
      <c r="AJ144" s="11" t="s">
        <v>389</v>
      </c>
      <c r="AK144" s="11" t="s">
        <v>389</v>
      </c>
      <c r="AL144" s="49" t="s">
        <v>49</v>
      </c>
    </row>
    <row r="145" spans="1:38" s="1" customFormat="1" ht="26.25" customHeight="1" thickBot="1" x14ac:dyDescent="0.3">
      <c r="A145" s="73"/>
      <c r="B145" s="49" t="s">
        <v>349</v>
      </c>
      <c r="C145" s="74" t="s">
        <v>356</v>
      </c>
      <c r="D145" s="75" t="s">
        <v>281</v>
      </c>
      <c r="E145" s="11" t="s">
        <v>389</v>
      </c>
      <c r="F145" s="11" t="s">
        <v>389</v>
      </c>
      <c r="G145" s="11" t="s">
        <v>389</v>
      </c>
      <c r="H145" s="11" t="s">
        <v>389</v>
      </c>
      <c r="I145" s="11" t="s">
        <v>389</v>
      </c>
      <c r="J145" s="11" t="s">
        <v>389</v>
      </c>
      <c r="K145" s="11" t="s">
        <v>389</v>
      </c>
      <c r="L145" s="11" t="s">
        <v>389</v>
      </c>
      <c r="M145" s="11" t="s">
        <v>389</v>
      </c>
      <c r="N145" s="11" t="s">
        <v>389</v>
      </c>
      <c r="O145" s="11" t="s">
        <v>389</v>
      </c>
      <c r="P145" s="11" t="s">
        <v>389</v>
      </c>
      <c r="Q145" s="11" t="s">
        <v>389</v>
      </c>
      <c r="R145" s="11" t="s">
        <v>389</v>
      </c>
      <c r="S145" s="11" t="s">
        <v>389</v>
      </c>
      <c r="T145" s="11" t="s">
        <v>389</v>
      </c>
      <c r="U145" s="11" t="s">
        <v>389</v>
      </c>
      <c r="V145" s="11" t="s">
        <v>389</v>
      </c>
      <c r="W145" s="11" t="s">
        <v>389</v>
      </c>
      <c r="X145" s="11" t="s">
        <v>389</v>
      </c>
      <c r="Y145" s="11" t="s">
        <v>389</v>
      </c>
      <c r="Z145" s="11" t="s">
        <v>389</v>
      </c>
      <c r="AA145" s="11" t="s">
        <v>389</v>
      </c>
      <c r="AB145" s="11" t="s">
        <v>389</v>
      </c>
      <c r="AC145" s="11" t="s">
        <v>389</v>
      </c>
      <c r="AD145" s="11" t="s">
        <v>389</v>
      </c>
      <c r="AE145" s="59"/>
      <c r="AF145" s="11" t="s">
        <v>389</v>
      </c>
      <c r="AG145" s="11" t="s">
        <v>389</v>
      </c>
      <c r="AH145" s="11" t="s">
        <v>389</v>
      </c>
      <c r="AI145" s="11" t="s">
        <v>389</v>
      </c>
      <c r="AJ145" s="11" t="s">
        <v>389</v>
      </c>
      <c r="AK145" s="11" t="s">
        <v>389</v>
      </c>
      <c r="AL145" s="49" t="s">
        <v>49</v>
      </c>
    </row>
    <row r="146" spans="1:38" s="1" customFormat="1" ht="26.25" customHeight="1" thickBot="1" x14ac:dyDescent="0.3">
      <c r="A146" s="73"/>
      <c r="B146" s="49" t="s">
        <v>350</v>
      </c>
      <c r="C146" s="74" t="s">
        <v>357</v>
      </c>
      <c r="D146" s="75" t="s">
        <v>281</v>
      </c>
      <c r="E146" s="11" t="s">
        <v>389</v>
      </c>
      <c r="F146" s="11" t="s">
        <v>389</v>
      </c>
      <c r="G146" s="11" t="s">
        <v>389</v>
      </c>
      <c r="H146" s="11" t="s">
        <v>389</v>
      </c>
      <c r="I146" s="11" t="s">
        <v>389</v>
      </c>
      <c r="J146" s="11" t="s">
        <v>389</v>
      </c>
      <c r="K146" s="11" t="s">
        <v>389</v>
      </c>
      <c r="L146" s="11" t="s">
        <v>389</v>
      </c>
      <c r="M146" s="11" t="s">
        <v>389</v>
      </c>
      <c r="N146" s="11" t="s">
        <v>389</v>
      </c>
      <c r="O146" s="11" t="s">
        <v>389</v>
      </c>
      <c r="P146" s="11" t="s">
        <v>389</v>
      </c>
      <c r="Q146" s="11" t="s">
        <v>389</v>
      </c>
      <c r="R146" s="11" t="s">
        <v>389</v>
      </c>
      <c r="S146" s="11" t="s">
        <v>389</v>
      </c>
      <c r="T146" s="11" t="s">
        <v>389</v>
      </c>
      <c r="U146" s="11" t="s">
        <v>389</v>
      </c>
      <c r="V146" s="11" t="s">
        <v>389</v>
      </c>
      <c r="W146" s="11" t="s">
        <v>389</v>
      </c>
      <c r="X146" s="11" t="s">
        <v>389</v>
      </c>
      <c r="Y146" s="11" t="s">
        <v>389</v>
      </c>
      <c r="Z146" s="11" t="s">
        <v>389</v>
      </c>
      <c r="AA146" s="11" t="s">
        <v>389</v>
      </c>
      <c r="AB146" s="11" t="s">
        <v>389</v>
      </c>
      <c r="AC146" s="11" t="s">
        <v>389</v>
      </c>
      <c r="AD146" s="11" t="s">
        <v>389</v>
      </c>
      <c r="AE146" s="59"/>
      <c r="AF146" s="11" t="s">
        <v>389</v>
      </c>
      <c r="AG146" s="11" t="s">
        <v>389</v>
      </c>
      <c r="AH146" s="11" t="s">
        <v>389</v>
      </c>
      <c r="AI146" s="11" t="s">
        <v>389</v>
      </c>
      <c r="AJ146" s="11" t="s">
        <v>389</v>
      </c>
      <c r="AK146" s="11" t="s">
        <v>389</v>
      </c>
      <c r="AL146" s="49" t="s">
        <v>49</v>
      </c>
    </row>
    <row r="147" spans="1:38" s="1" customFormat="1" ht="26.25" customHeight="1" thickBot="1" x14ac:dyDescent="0.3">
      <c r="A147" s="73"/>
      <c r="B147" s="49" t="s">
        <v>351</v>
      </c>
      <c r="C147" s="74" t="s">
        <v>358</v>
      </c>
      <c r="D147" s="75" t="s">
        <v>281</v>
      </c>
      <c r="E147" s="11" t="s">
        <v>389</v>
      </c>
      <c r="F147" s="11" t="s">
        <v>389</v>
      </c>
      <c r="G147" s="11" t="s">
        <v>389</v>
      </c>
      <c r="H147" s="11" t="s">
        <v>389</v>
      </c>
      <c r="I147" s="11" t="s">
        <v>389</v>
      </c>
      <c r="J147" s="11" t="s">
        <v>389</v>
      </c>
      <c r="K147" s="11" t="s">
        <v>389</v>
      </c>
      <c r="L147" s="11" t="s">
        <v>389</v>
      </c>
      <c r="M147" s="11" t="s">
        <v>389</v>
      </c>
      <c r="N147" s="11" t="s">
        <v>389</v>
      </c>
      <c r="O147" s="11" t="s">
        <v>389</v>
      </c>
      <c r="P147" s="11" t="s">
        <v>389</v>
      </c>
      <c r="Q147" s="11" t="s">
        <v>389</v>
      </c>
      <c r="R147" s="11" t="s">
        <v>389</v>
      </c>
      <c r="S147" s="11" t="s">
        <v>389</v>
      </c>
      <c r="T147" s="11" t="s">
        <v>389</v>
      </c>
      <c r="U147" s="11" t="s">
        <v>389</v>
      </c>
      <c r="V147" s="11" t="s">
        <v>389</v>
      </c>
      <c r="W147" s="11" t="s">
        <v>389</v>
      </c>
      <c r="X147" s="11" t="s">
        <v>389</v>
      </c>
      <c r="Y147" s="11" t="s">
        <v>389</v>
      </c>
      <c r="Z147" s="11" t="s">
        <v>389</v>
      </c>
      <c r="AA147" s="11" t="s">
        <v>389</v>
      </c>
      <c r="AB147" s="11" t="s">
        <v>389</v>
      </c>
      <c r="AC147" s="11" t="s">
        <v>389</v>
      </c>
      <c r="AD147" s="11" t="s">
        <v>389</v>
      </c>
      <c r="AE147" s="59"/>
      <c r="AF147" s="11" t="s">
        <v>389</v>
      </c>
      <c r="AG147" s="11" t="s">
        <v>389</v>
      </c>
      <c r="AH147" s="11" t="s">
        <v>389</v>
      </c>
      <c r="AI147" s="11" t="s">
        <v>389</v>
      </c>
      <c r="AJ147" s="11" t="s">
        <v>389</v>
      </c>
      <c r="AK147" s="11" t="s">
        <v>389</v>
      </c>
      <c r="AL147" s="49" t="s">
        <v>49</v>
      </c>
    </row>
    <row r="148" spans="1:38" s="1" customFormat="1" ht="26.25" customHeight="1" thickBot="1" x14ac:dyDescent="0.3">
      <c r="A148" s="73"/>
      <c r="B148" s="49" t="s">
        <v>352</v>
      </c>
      <c r="C148" s="74" t="s">
        <v>359</v>
      </c>
      <c r="D148" s="75" t="s">
        <v>281</v>
      </c>
      <c r="E148" s="11" t="s">
        <v>389</v>
      </c>
      <c r="F148" s="11" t="s">
        <v>389</v>
      </c>
      <c r="G148" s="11" t="s">
        <v>389</v>
      </c>
      <c r="H148" s="11" t="s">
        <v>389</v>
      </c>
      <c r="I148" s="11" t="s">
        <v>389</v>
      </c>
      <c r="J148" s="11" t="s">
        <v>389</v>
      </c>
      <c r="K148" s="11" t="s">
        <v>389</v>
      </c>
      <c r="L148" s="11" t="s">
        <v>389</v>
      </c>
      <c r="M148" s="11" t="s">
        <v>389</v>
      </c>
      <c r="N148" s="11" t="s">
        <v>389</v>
      </c>
      <c r="O148" s="11" t="s">
        <v>389</v>
      </c>
      <c r="P148" s="11" t="s">
        <v>389</v>
      </c>
      <c r="Q148" s="11" t="s">
        <v>389</v>
      </c>
      <c r="R148" s="11" t="s">
        <v>389</v>
      </c>
      <c r="S148" s="11" t="s">
        <v>389</v>
      </c>
      <c r="T148" s="11" t="s">
        <v>389</v>
      </c>
      <c r="U148" s="11" t="s">
        <v>389</v>
      </c>
      <c r="V148" s="11" t="s">
        <v>389</v>
      </c>
      <c r="W148" s="11" t="s">
        <v>389</v>
      </c>
      <c r="X148" s="11" t="s">
        <v>389</v>
      </c>
      <c r="Y148" s="11" t="s">
        <v>389</v>
      </c>
      <c r="Z148" s="11" t="s">
        <v>389</v>
      </c>
      <c r="AA148" s="11" t="s">
        <v>389</v>
      </c>
      <c r="AB148" s="11" t="s">
        <v>389</v>
      </c>
      <c r="AC148" s="11" t="s">
        <v>389</v>
      </c>
      <c r="AD148" s="11" t="s">
        <v>389</v>
      </c>
      <c r="AE148" s="59"/>
      <c r="AF148" s="11" t="s">
        <v>389</v>
      </c>
      <c r="AG148" s="11" t="s">
        <v>389</v>
      </c>
      <c r="AH148" s="11" t="s">
        <v>389</v>
      </c>
      <c r="AI148" s="11" t="s">
        <v>389</v>
      </c>
      <c r="AJ148" s="11" t="s">
        <v>389</v>
      </c>
      <c r="AK148" s="11" t="s">
        <v>389</v>
      </c>
      <c r="AL148" s="49" t="s">
        <v>386</v>
      </c>
    </row>
    <row r="149" spans="1:38" s="1" customFormat="1" ht="26.25" customHeight="1" thickBot="1" x14ac:dyDescent="0.3">
      <c r="A149" s="73"/>
      <c r="B149" s="49" t="s">
        <v>353</v>
      </c>
      <c r="C149" s="74" t="s">
        <v>360</v>
      </c>
      <c r="D149" s="75" t="s">
        <v>281</v>
      </c>
      <c r="E149" s="11" t="s">
        <v>389</v>
      </c>
      <c r="F149" s="11" t="s">
        <v>389</v>
      </c>
      <c r="G149" s="11" t="s">
        <v>389</v>
      </c>
      <c r="H149" s="11" t="s">
        <v>389</v>
      </c>
      <c r="I149" s="11" t="s">
        <v>389</v>
      </c>
      <c r="J149" s="11" t="s">
        <v>389</v>
      </c>
      <c r="K149" s="11" t="s">
        <v>389</v>
      </c>
      <c r="L149" s="11" t="s">
        <v>389</v>
      </c>
      <c r="M149" s="11" t="s">
        <v>389</v>
      </c>
      <c r="N149" s="11" t="s">
        <v>389</v>
      </c>
      <c r="O149" s="11" t="s">
        <v>389</v>
      </c>
      <c r="P149" s="11" t="s">
        <v>389</v>
      </c>
      <c r="Q149" s="11" t="s">
        <v>389</v>
      </c>
      <c r="R149" s="11" t="s">
        <v>389</v>
      </c>
      <c r="S149" s="11" t="s">
        <v>389</v>
      </c>
      <c r="T149" s="11" t="s">
        <v>389</v>
      </c>
      <c r="U149" s="11" t="s">
        <v>389</v>
      </c>
      <c r="V149" s="11" t="s">
        <v>389</v>
      </c>
      <c r="W149" s="11" t="s">
        <v>389</v>
      </c>
      <c r="X149" s="11" t="s">
        <v>389</v>
      </c>
      <c r="Y149" s="11" t="s">
        <v>389</v>
      </c>
      <c r="Z149" s="11" t="s">
        <v>389</v>
      </c>
      <c r="AA149" s="11" t="s">
        <v>389</v>
      </c>
      <c r="AB149" s="11" t="s">
        <v>389</v>
      </c>
      <c r="AC149" s="11" t="s">
        <v>389</v>
      </c>
      <c r="AD149" s="11" t="s">
        <v>389</v>
      </c>
      <c r="AE149" s="59"/>
      <c r="AF149" s="11" t="s">
        <v>389</v>
      </c>
      <c r="AG149" s="11" t="s">
        <v>389</v>
      </c>
      <c r="AH149" s="11" t="s">
        <v>389</v>
      </c>
      <c r="AI149" s="11" t="s">
        <v>389</v>
      </c>
      <c r="AJ149" s="11" t="s">
        <v>389</v>
      </c>
      <c r="AK149" s="11" t="s">
        <v>389</v>
      </c>
      <c r="AL149" s="49" t="s">
        <v>386</v>
      </c>
    </row>
    <row r="150" spans="1:38" s="2" customFormat="1" ht="15" customHeight="1" thickBot="1" x14ac:dyDescent="0.35">
      <c r="A150" s="81"/>
      <c r="B150" s="82"/>
      <c r="C150" s="82"/>
      <c r="D150" s="71"/>
      <c r="E150" s="95"/>
      <c r="F150" s="95"/>
      <c r="G150" s="95"/>
      <c r="H150" s="95"/>
      <c r="I150" s="95"/>
      <c r="J150" s="72"/>
      <c r="K150" s="72"/>
      <c r="L150" s="72"/>
      <c r="M150" s="72"/>
      <c r="N150" s="72"/>
      <c r="O150" s="71"/>
      <c r="P150" s="71"/>
      <c r="Q150" s="71"/>
      <c r="R150" s="71"/>
      <c r="S150" s="71"/>
      <c r="T150" s="71"/>
      <c r="U150" s="71"/>
      <c r="V150" s="71"/>
      <c r="W150" s="71"/>
      <c r="X150" s="71"/>
      <c r="Y150" s="71"/>
      <c r="Z150" s="71"/>
      <c r="AA150" s="71"/>
      <c r="AB150" s="71"/>
      <c r="AC150" s="71"/>
      <c r="AD150" s="71"/>
      <c r="AE150" s="62"/>
      <c r="AF150" s="71"/>
      <c r="AG150" s="71"/>
      <c r="AH150" s="71"/>
      <c r="AI150" s="71"/>
      <c r="AJ150" s="71"/>
      <c r="AK150" s="71"/>
      <c r="AL150" s="52"/>
    </row>
    <row r="151" spans="1:38" s="2" customFormat="1" ht="26.25" customHeight="1" thickBot="1" x14ac:dyDescent="0.3">
      <c r="A151" s="76"/>
      <c r="B151" s="50" t="s">
        <v>325</v>
      </c>
      <c r="C151" s="77" t="s">
        <v>369</v>
      </c>
      <c r="D151" s="76"/>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60"/>
      <c r="AF151" s="12"/>
      <c r="AG151" s="12"/>
      <c r="AH151" s="12"/>
      <c r="AI151" s="12"/>
      <c r="AJ151" s="12"/>
      <c r="AK151" s="12"/>
      <c r="AL151" s="50"/>
    </row>
    <row r="152" spans="1:38" s="2" customFormat="1" ht="37.5" customHeight="1" thickBot="1" x14ac:dyDescent="0.3">
      <c r="A152" s="78"/>
      <c r="B152" s="79" t="s">
        <v>367</v>
      </c>
      <c r="C152" s="80" t="s">
        <v>364</v>
      </c>
      <c r="D152" s="78" t="s">
        <v>297</v>
      </c>
      <c r="E152" s="13">
        <f>SUM(E$141, E$151, IF(AND(ISNUMBER(SEARCH($B$4,"AT|BE|CH|GB|IE|LT|LU|NL")),SUM(E$143:E$149)&gt;0),SUM(E$143:E$149)-SUM(E$27:E$33),0))</f>
        <v>323.95410244285705</v>
      </c>
      <c r="F152" s="13">
        <f t="shared" ref="F152:AD152" si="1">SUM(F$141, F$151, IF(AND(ISNUMBER(SEARCH($B$4,"AT|BE|CH|GB|IE|LT|LU|NL")),SUM(F$143:F$149)&gt;0),SUM(F$143:F$149)-SUM(F$27:F$33),0))</f>
        <v>492.18960613479391</v>
      </c>
      <c r="G152" s="13">
        <f t="shared" si="1"/>
        <v>425.31405708006594</v>
      </c>
      <c r="H152" s="13">
        <f t="shared" si="1"/>
        <v>91.816461098995163</v>
      </c>
      <c r="I152" s="13">
        <f t="shared" si="1"/>
        <v>110.7962377622038</v>
      </c>
      <c r="J152" s="13">
        <f t="shared" si="1"/>
        <v>139.25359795792895</v>
      </c>
      <c r="K152" s="13">
        <f t="shared" si="1"/>
        <v>174.79235834656527</v>
      </c>
      <c r="L152" s="13">
        <f t="shared" si="1"/>
        <v>9.9871662277681761</v>
      </c>
      <c r="M152" s="13">
        <f t="shared" si="1"/>
        <v>1765.198941540358</v>
      </c>
      <c r="N152" s="13">
        <f t="shared" si="1"/>
        <v>233.68012197237218</v>
      </c>
      <c r="O152" s="13">
        <f t="shared" si="1"/>
        <v>2.0120541872183537</v>
      </c>
      <c r="P152" s="13">
        <f t="shared" si="1"/>
        <v>3.2572942104648259</v>
      </c>
      <c r="Q152" s="13">
        <f t="shared" si="1"/>
        <v>5.9579246486150357</v>
      </c>
      <c r="R152" s="13">
        <f t="shared" si="1"/>
        <v>12.119927272368857</v>
      </c>
      <c r="S152" s="13">
        <f t="shared" si="1"/>
        <v>51.802219579505071</v>
      </c>
      <c r="T152" s="13">
        <f t="shared" si="1"/>
        <v>18.673011947882756</v>
      </c>
      <c r="U152" s="13">
        <f t="shared" si="1"/>
        <v>28.919640519546846</v>
      </c>
      <c r="V152" s="13">
        <f t="shared" si="1"/>
        <v>71.873501930464883</v>
      </c>
      <c r="W152" s="13">
        <f t="shared" si="1"/>
        <v>68.690902029592408</v>
      </c>
      <c r="X152" s="13">
        <f t="shared" si="1"/>
        <v>36.797708377374562</v>
      </c>
      <c r="Y152" s="13">
        <f t="shared" si="1"/>
        <v>39.168364391526936</v>
      </c>
      <c r="Z152" s="13">
        <f t="shared" si="1"/>
        <v>20.627403227873504</v>
      </c>
      <c r="AA152" s="13">
        <f t="shared" si="1"/>
        <v>18.45987854071203</v>
      </c>
      <c r="AB152" s="13">
        <f t="shared" si="1"/>
        <v>115.0536649308123</v>
      </c>
      <c r="AC152" s="13">
        <f t="shared" si="1"/>
        <v>349.07940300377106</v>
      </c>
      <c r="AD152" s="13">
        <f t="shared" si="1"/>
        <v>2.1216479731904112</v>
      </c>
      <c r="AE152" s="59"/>
      <c r="AF152" s="13"/>
      <c r="AG152" s="13"/>
      <c r="AH152" s="13"/>
      <c r="AI152" s="13"/>
      <c r="AJ152" s="13"/>
      <c r="AK152" s="13"/>
      <c r="AL152" s="51"/>
    </row>
    <row r="153" spans="1:38" s="2" customFormat="1" ht="26.25" customHeight="1" thickBot="1" x14ac:dyDescent="0.3">
      <c r="A153" s="76"/>
      <c r="B153" s="50" t="s">
        <v>326</v>
      </c>
      <c r="C153" s="77" t="s">
        <v>370</v>
      </c>
      <c r="D153" s="76" t="s">
        <v>320</v>
      </c>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60"/>
      <c r="AF153" s="12"/>
      <c r="AG153" s="12"/>
      <c r="AH153" s="12"/>
      <c r="AI153" s="12"/>
      <c r="AJ153" s="12"/>
      <c r="AK153" s="12"/>
      <c r="AL153" s="50"/>
    </row>
    <row r="154" spans="1:38" s="2" customFormat="1" ht="37.5" customHeight="1" thickBot="1" x14ac:dyDescent="0.3">
      <c r="A154" s="78"/>
      <c r="B154" s="79" t="s">
        <v>368</v>
      </c>
      <c r="C154" s="80" t="s">
        <v>365</v>
      </c>
      <c r="D154" s="78" t="s">
        <v>324</v>
      </c>
      <c r="E154" s="13">
        <f>SUM(E$141, E$153, -1 * IF(OR($B$6=2005,$B$6&gt;=2020),SUM(E$99:E$122),0), IF(AND(ISNUMBER(SEARCH($B$4,"AT|BE|CH|GB|IE|LT|LU|NL")),SUM(E$143:E$149)&gt;0),SUM(E$143:E$149)-SUM(E$27:E$33),0))</f>
        <v>323.95410244285705</v>
      </c>
      <c r="F154" s="13">
        <f>SUM(F$141, F$153, -1 * IF(OR($B$6=2005,$B$6&gt;=2020),SUM(F$99:F$122),0), IF(AND(ISNUMBER(SEARCH($B$4,"AT|BE|CH|GB|IE|LT|LU|NL")),SUM(F$143:F$149)&gt;0),SUM(F$143:F$149)-SUM(F$27:F$33),0))</f>
        <v>492.18960613479391</v>
      </c>
      <c r="G154" s="13">
        <f>SUM(G$141, G$153, IF(AND(ISNUMBER(SEARCH($B$4,"AT|BE|CH|GB|IE|LT|LU|NL")),SUM(G$143:G$149)&gt;0),SUM(G$143:G$149)-SUM(G$27:G$33),0))</f>
        <v>425.31405708006594</v>
      </c>
      <c r="H154" s="13">
        <f>SUM(H$141, H$153, IF(AND(ISNUMBER(SEARCH($B$4,"AT|BE|CH|GB|IE|LT|LU|NL")),SUM(H$143:H$149)&gt;0),SUM(H$143:H$149)-SUM(H$27:H$33),0))</f>
        <v>91.816461098995163</v>
      </c>
      <c r="I154" s="13">
        <f t="shared" ref="I154:AD154" si="2">SUM(I$141, I$153, IF(AND(ISNUMBER(SEARCH($B$4,"AT|BE|CH|GB|IE|LT|LU|NL")),SUM(I$143:I$149)&gt;0),SUM(I$143:I$149)-SUM(I$27:I$33),0))</f>
        <v>110.7962377622038</v>
      </c>
      <c r="J154" s="13">
        <f t="shared" si="2"/>
        <v>139.25359795792895</v>
      </c>
      <c r="K154" s="13">
        <f t="shared" si="2"/>
        <v>174.79235834656527</v>
      </c>
      <c r="L154" s="13">
        <f t="shared" si="2"/>
        <v>9.9871662277681761</v>
      </c>
      <c r="M154" s="13">
        <f t="shared" si="2"/>
        <v>1765.198941540358</v>
      </c>
      <c r="N154" s="13">
        <f t="shared" si="2"/>
        <v>233.68012197237218</v>
      </c>
      <c r="O154" s="13">
        <f t="shared" si="2"/>
        <v>2.0120541872183537</v>
      </c>
      <c r="P154" s="13">
        <f t="shared" si="2"/>
        <v>3.2572942104648259</v>
      </c>
      <c r="Q154" s="13">
        <f t="shared" si="2"/>
        <v>5.9579246486150357</v>
      </c>
      <c r="R154" s="13">
        <f t="shared" si="2"/>
        <v>12.119927272368857</v>
      </c>
      <c r="S154" s="13">
        <f t="shared" si="2"/>
        <v>51.802219579505071</v>
      </c>
      <c r="T154" s="13">
        <f t="shared" si="2"/>
        <v>18.673011947882756</v>
      </c>
      <c r="U154" s="13">
        <f t="shared" si="2"/>
        <v>28.919640519546846</v>
      </c>
      <c r="V154" s="13">
        <f t="shared" si="2"/>
        <v>71.873501930464883</v>
      </c>
      <c r="W154" s="13">
        <f t="shared" si="2"/>
        <v>68.690902029592408</v>
      </c>
      <c r="X154" s="13">
        <f t="shared" si="2"/>
        <v>36.797708377374562</v>
      </c>
      <c r="Y154" s="13">
        <f t="shared" si="2"/>
        <v>39.168364391526936</v>
      </c>
      <c r="Z154" s="13">
        <f t="shared" si="2"/>
        <v>20.627403227873504</v>
      </c>
      <c r="AA154" s="13">
        <f t="shared" si="2"/>
        <v>18.45987854071203</v>
      </c>
      <c r="AB154" s="13">
        <f t="shared" si="2"/>
        <v>115.0536649308123</v>
      </c>
      <c r="AC154" s="13">
        <f t="shared" si="2"/>
        <v>349.07940300377106</v>
      </c>
      <c r="AD154" s="13">
        <f t="shared" si="2"/>
        <v>2.1216479731904112</v>
      </c>
      <c r="AE154" s="61"/>
      <c r="AF154" s="13"/>
      <c r="AG154" s="13"/>
      <c r="AH154" s="13"/>
      <c r="AI154" s="13"/>
      <c r="AJ154" s="13"/>
      <c r="AK154" s="13"/>
      <c r="AL154" s="51"/>
    </row>
    <row r="155" spans="1:38" s="2" customFormat="1" ht="15" customHeight="1" thickBot="1" x14ac:dyDescent="0.35">
      <c r="A155" s="81"/>
      <c r="B155" s="82"/>
      <c r="C155" s="82"/>
      <c r="D155" s="71"/>
      <c r="E155" s="95"/>
      <c r="F155" s="95"/>
      <c r="G155" s="95"/>
      <c r="H155" s="95"/>
      <c r="I155" s="95"/>
      <c r="J155" s="72"/>
      <c r="K155" s="72"/>
      <c r="L155" s="72"/>
      <c r="M155" s="72"/>
      <c r="N155" s="72"/>
      <c r="O155" s="71"/>
      <c r="P155" s="71"/>
      <c r="Q155" s="71"/>
      <c r="R155" s="71"/>
      <c r="S155" s="71"/>
      <c r="T155" s="71"/>
      <c r="U155" s="71"/>
      <c r="V155" s="71"/>
      <c r="W155" s="71"/>
      <c r="X155" s="71"/>
      <c r="Y155" s="71"/>
      <c r="Z155" s="71"/>
      <c r="AA155" s="71"/>
      <c r="AB155" s="71"/>
      <c r="AC155" s="71"/>
      <c r="AD155" s="71"/>
      <c r="AE155" s="62"/>
      <c r="AF155" s="71"/>
      <c r="AG155" s="71"/>
      <c r="AH155" s="71"/>
      <c r="AI155" s="71"/>
      <c r="AJ155" s="71"/>
      <c r="AK155" s="71"/>
      <c r="AL155" s="52"/>
    </row>
    <row r="156" spans="1:38" s="1" customFormat="1" ht="26.25" customHeight="1" thickBot="1" x14ac:dyDescent="0.3">
      <c r="A156" s="83" t="s">
        <v>363</v>
      </c>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63"/>
      <c r="AF156" s="84"/>
      <c r="AG156" s="84"/>
      <c r="AH156" s="84"/>
      <c r="AI156" s="84"/>
      <c r="AJ156" s="84"/>
      <c r="AK156" s="84"/>
      <c r="AL156" s="53"/>
    </row>
    <row r="157" spans="1:38" s="1" customFormat="1" ht="26.25" customHeight="1" thickBot="1" x14ac:dyDescent="0.3">
      <c r="A157" s="54" t="s">
        <v>327</v>
      </c>
      <c r="B157" s="54" t="s">
        <v>328</v>
      </c>
      <c r="C157" s="85" t="s">
        <v>329</v>
      </c>
      <c r="D157" s="86"/>
      <c r="E157" s="22">
        <v>1.0438569354715621</v>
      </c>
      <c r="F157" s="22">
        <v>6.0299806956376274E-2</v>
      </c>
      <c r="G157" s="22">
        <v>8.2666399861287251E-2</v>
      </c>
      <c r="H157" s="22" t="s">
        <v>390</v>
      </c>
      <c r="I157" s="22">
        <v>1.7866413594252031E-2</v>
      </c>
      <c r="J157" s="22">
        <v>1.7866413594252031E-2</v>
      </c>
      <c r="K157" s="22">
        <v>1.7866413594252031E-2</v>
      </c>
      <c r="L157" s="22">
        <v>8.5758785252409743E-3</v>
      </c>
      <c r="M157" s="22">
        <v>1.4121835180123989</v>
      </c>
      <c r="N157" s="22">
        <v>2.6482002444211279</v>
      </c>
      <c r="O157" s="22">
        <v>8.5808274302328399E-4</v>
      </c>
      <c r="P157" s="22">
        <v>5.2465376412168458E-4</v>
      </c>
      <c r="Q157" s="22">
        <v>1.0021717296987159E-5</v>
      </c>
      <c r="R157" s="22">
        <v>2.939737870515735E-3</v>
      </c>
      <c r="S157" s="22">
        <v>2.1051123091053734E-3</v>
      </c>
      <c r="T157" s="22">
        <v>8.6981901309463321E-4</v>
      </c>
      <c r="U157" s="22">
        <v>9.9314776772838991E-6</v>
      </c>
      <c r="V157" s="22">
        <v>0.17142423582449035</v>
      </c>
      <c r="W157" s="22" t="s">
        <v>390</v>
      </c>
      <c r="X157" s="22">
        <v>5.0226409941542553E-4</v>
      </c>
      <c r="Y157" s="22">
        <v>3.0104364488227897E-3</v>
      </c>
      <c r="Z157" s="22">
        <v>3.3578628077982455E-3</v>
      </c>
      <c r="AA157" s="22">
        <v>7.7836020274590304E-4</v>
      </c>
      <c r="AB157" s="22">
        <v>7.6489235587823634E-3</v>
      </c>
      <c r="AC157" s="22" t="s">
        <v>391</v>
      </c>
      <c r="AD157" s="22" t="s">
        <v>391</v>
      </c>
      <c r="AE157" s="59"/>
      <c r="AF157" s="22">
        <v>4309.7403522626928</v>
      </c>
      <c r="AG157" s="22" t="s">
        <v>391</v>
      </c>
      <c r="AH157" s="22" t="s">
        <v>391</v>
      </c>
      <c r="AI157" s="22" t="s">
        <v>391</v>
      </c>
      <c r="AJ157" s="22" t="s">
        <v>391</v>
      </c>
      <c r="AK157" s="22" t="s">
        <v>391</v>
      </c>
      <c r="AL157" s="54" t="s">
        <v>441</v>
      </c>
    </row>
    <row r="158" spans="1:38" s="1" customFormat="1" ht="26.25" customHeight="1" thickBot="1" x14ac:dyDescent="0.3">
      <c r="A158" s="54" t="s">
        <v>327</v>
      </c>
      <c r="B158" s="54" t="s">
        <v>330</v>
      </c>
      <c r="C158" s="85" t="s">
        <v>331</v>
      </c>
      <c r="D158" s="86"/>
      <c r="E158" s="22">
        <v>0.62127666795788128</v>
      </c>
      <c r="F158" s="22">
        <v>3.8636254233023644E-2</v>
      </c>
      <c r="G158" s="22">
        <v>4.3722362113922039E-2</v>
      </c>
      <c r="H158" s="22" t="s">
        <v>390</v>
      </c>
      <c r="I158" s="22">
        <v>4.2323471323862062E-3</v>
      </c>
      <c r="J158" s="22">
        <v>4.2323471323862062E-3</v>
      </c>
      <c r="K158" s="22">
        <v>4.2323471323862062E-3</v>
      </c>
      <c r="L158" s="22">
        <v>6.3485206985793095E-4</v>
      </c>
      <c r="M158" s="22">
        <v>0.3572543617353266</v>
      </c>
      <c r="N158" s="22">
        <v>0.53669580543252637</v>
      </c>
      <c r="O158" s="22">
        <v>4.533037420327696E-4</v>
      </c>
      <c r="P158" s="22">
        <v>2.7653839473738725E-4</v>
      </c>
      <c r="Q158" s="22">
        <v>5.2425501184069596E-6</v>
      </c>
      <c r="R158" s="22">
        <v>1.5592316530463328E-3</v>
      </c>
      <c r="S158" s="22">
        <v>1.1074703404877304E-3</v>
      </c>
      <c r="T158" s="22">
        <v>4.5889377089041898E-4</v>
      </c>
      <c r="U158" s="22">
        <v>5.2242617637099936E-6</v>
      </c>
      <c r="V158" s="22">
        <v>9.0557543356108508E-2</v>
      </c>
      <c r="W158" s="22" t="s">
        <v>390</v>
      </c>
      <c r="X158" s="22">
        <v>2.6557779727845221E-4</v>
      </c>
      <c r="Y158" s="22">
        <v>1.5992517767504072E-3</v>
      </c>
      <c r="Z158" s="22">
        <v>1.7852769045179065E-3</v>
      </c>
      <c r="AA158" s="22">
        <v>4.1145478285899883E-4</v>
      </c>
      <c r="AB158" s="22">
        <v>4.0615612614057642E-3</v>
      </c>
      <c r="AC158" s="22" t="s">
        <v>391</v>
      </c>
      <c r="AD158" s="22" t="s">
        <v>391</v>
      </c>
      <c r="AE158" s="59"/>
      <c r="AF158" s="22">
        <v>2238.7148727131776</v>
      </c>
      <c r="AG158" s="22" t="s">
        <v>391</v>
      </c>
      <c r="AH158" s="22" t="s">
        <v>391</v>
      </c>
      <c r="AI158" s="22" t="s">
        <v>391</v>
      </c>
      <c r="AJ158" s="22" t="s">
        <v>391</v>
      </c>
      <c r="AK158" s="22" t="s">
        <v>391</v>
      </c>
      <c r="AL158" s="54" t="s">
        <v>441</v>
      </c>
    </row>
    <row r="159" spans="1:38" s="1" customFormat="1" ht="26.25" customHeight="1" thickBot="1" x14ac:dyDescent="0.3">
      <c r="A159" s="54" t="s">
        <v>332</v>
      </c>
      <c r="B159" s="54" t="s">
        <v>333</v>
      </c>
      <c r="C159" s="85" t="s">
        <v>384</v>
      </c>
      <c r="D159" s="86"/>
      <c r="E159" s="22" t="s">
        <v>392</v>
      </c>
      <c r="F159" s="22" t="s">
        <v>392</v>
      </c>
      <c r="G159" s="22" t="s">
        <v>392</v>
      </c>
      <c r="H159" s="22" t="s">
        <v>392</v>
      </c>
      <c r="I159" s="22" t="s">
        <v>392</v>
      </c>
      <c r="J159" s="22" t="s">
        <v>392</v>
      </c>
      <c r="K159" s="22" t="s">
        <v>392</v>
      </c>
      <c r="L159" s="22" t="s">
        <v>392</v>
      </c>
      <c r="M159" s="22" t="s">
        <v>392</v>
      </c>
      <c r="N159" s="22" t="s">
        <v>392</v>
      </c>
      <c r="O159" s="22" t="s">
        <v>392</v>
      </c>
      <c r="P159" s="22" t="s">
        <v>392</v>
      </c>
      <c r="Q159" s="22" t="s">
        <v>392</v>
      </c>
      <c r="R159" s="22" t="s">
        <v>392</v>
      </c>
      <c r="S159" s="22" t="s">
        <v>392</v>
      </c>
      <c r="T159" s="22" t="s">
        <v>392</v>
      </c>
      <c r="U159" s="22" t="s">
        <v>392</v>
      </c>
      <c r="V159" s="22" t="s">
        <v>392</v>
      </c>
      <c r="W159" s="22" t="s">
        <v>392</v>
      </c>
      <c r="X159" s="22" t="s">
        <v>392</v>
      </c>
      <c r="Y159" s="22" t="s">
        <v>392</v>
      </c>
      <c r="Z159" s="22" t="s">
        <v>392</v>
      </c>
      <c r="AA159" s="22" t="s">
        <v>392</v>
      </c>
      <c r="AB159" s="22" t="s">
        <v>392</v>
      </c>
      <c r="AC159" s="22" t="s">
        <v>392</v>
      </c>
      <c r="AD159" s="22" t="s">
        <v>392</v>
      </c>
      <c r="AE159" s="59"/>
      <c r="AF159" s="22" t="s">
        <v>392</v>
      </c>
      <c r="AG159" s="22" t="s">
        <v>392</v>
      </c>
      <c r="AH159" s="22" t="s">
        <v>392</v>
      </c>
      <c r="AI159" s="22" t="s">
        <v>392</v>
      </c>
      <c r="AJ159" s="22" t="s">
        <v>392</v>
      </c>
      <c r="AK159" s="22" t="s">
        <v>392</v>
      </c>
      <c r="AL159" s="54" t="s">
        <v>49</v>
      </c>
    </row>
    <row r="160" spans="1:38" s="1" customFormat="1" ht="26.25" customHeight="1" thickBot="1" x14ac:dyDescent="0.3">
      <c r="A160" s="54" t="s">
        <v>334</v>
      </c>
      <c r="B160" s="54" t="s">
        <v>335</v>
      </c>
      <c r="C160" s="85" t="s">
        <v>336</v>
      </c>
      <c r="D160" s="86"/>
      <c r="E160" s="22" t="s">
        <v>390</v>
      </c>
      <c r="F160" s="22" t="s">
        <v>390</v>
      </c>
      <c r="G160" s="22" t="s">
        <v>390</v>
      </c>
      <c r="H160" s="22" t="s">
        <v>390</v>
      </c>
      <c r="I160" s="22" t="s">
        <v>390</v>
      </c>
      <c r="J160" s="22" t="s">
        <v>390</v>
      </c>
      <c r="K160" s="22" t="s">
        <v>390</v>
      </c>
      <c r="L160" s="22" t="s">
        <v>390</v>
      </c>
      <c r="M160" s="22" t="s">
        <v>390</v>
      </c>
      <c r="N160" s="22" t="s">
        <v>390</v>
      </c>
      <c r="O160" s="22" t="s">
        <v>390</v>
      </c>
      <c r="P160" s="22" t="s">
        <v>390</v>
      </c>
      <c r="Q160" s="22" t="s">
        <v>390</v>
      </c>
      <c r="R160" s="22" t="s">
        <v>390</v>
      </c>
      <c r="S160" s="22" t="s">
        <v>390</v>
      </c>
      <c r="T160" s="22" t="s">
        <v>390</v>
      </c>
      <c r="U160" s="22" t="s">
        <v>390</v>
      </c>
      <c r="V160" s="22" t="s">
        <v>390</v>
      </c>
      <c r="W160" s="22" t="s">
        <v>390</v>
      </c>
      <c r="X160" s="22" t="s">
        <v>390</v>
      </c>
      <c r="Y160" s="22" t="s">
        <v>390</v>
      </c>
      <c r="Z160" s="22" t="s">
        <v>390</v>
      </c>
      <c r="AA160" s="22" t="s">
        <v>390</v>
      </c>
      <c r="AB160" s="22" t="s">
        <v>390</v>
      </c>
      <c r="AC160" s="22" t="s">
        <v>390</v>
      </c>
      <c r="AD160" s="22" t="s">
        <v>390</v>
      </c>
      <c r="AE160" s="59"/>
      <c r="AF160" s="22" t="s">
        <v>390</v>
      </c>
      <c r="AG160" s="22" t="s">
        <v>390</v>
      </c>
      <c r="AH160" s="22" t="s">
        <v>390</v>
      </c>
      <c r="AI160" s="22" t="s">
        <v>390</v>
      </c>
      <c r="AJ160" s="22" t="s">
        <v>390</v>
      </c>
      <c r="AK160" s="22" t="s">
        <v>390</v>
      </c>
      <c r="AL160" s="54" t="s">
        <v>49</v>
      </c>
    </row>
    <row r="161" spans="1:38" s="2" customFormat="1" ht="26.25" customHeight="1" thickBot="1" x14ac:dyDescent="0.3">
      <c r="A161" s="55" t="s">
        <v>334</v>
      </c>
      <c r="B161" s="55" t="s">
        <v>337</v>
      </c>
      <c r="C161" s="87" t="s">
        <v>338</v>
      </c>
      <c r="D161" s="88"/>
      <c r="E161" s="23" t="s">
        <v>392</v>
      </c>
      <c r="F161" s="23" t="s">
        <v>392</v>
      </c>
      <c r="G161" s="23" t="s">
        <v>392</v>
      </c>
      <c r="H161" s="23" t="s">
        <v>392</v>
      </c>
      <c r="I161" s="23" t="s">
        <v>392</v>
      </c>
      <c r="J161" s="23" t="s">
        <v>392</v>
      </c>
      <c r="K161" s="23" t="s">
        <v>392</v>
      </c>
      <c r="L161" s="23" t="s">
        <v>392</v>
      </c>
      <c r="M161" s="23" t="s">
        <v>392</v>
      </c>
      <c r="N161" s="23" t="s">
        <v>392</v>
      </c>
      <c r="O161" s="23" t="s">
        <v>392</v>
      </c>
      <c r="P161" s="23" t="s">
        <v>392</v>
      </c>
      <c r="Q161" s="23" t="s">
        <v>392</v>
      </c>
      <c r="R161" s="23" t="s">
        <v>392</v>
      </c>
      <c r="S161" s="23" t="s">
        <v>392</v>
      </c>
      <c r="T161" s="23" t="s">
        <v>392</v>
      </c>
      <c r="U161" s="23" t="s">
        <v>392</v>
      </c>
      <c r="V161" s="23" t="s">
        <v>392</v>
      </c>
      <c r="W161" s="23" t="s">
        <v>392</v>
      </c>
      <c r="X161" s="23" t="s">
        <v>392</v>
      </c>
      <c r="Y161" s="23" t="s">
        <v>392</v>
      </c>
      <c r="Z161" s="23" t="s">
        <v>392</v>
      </c>
      <c r="AA161" s="23" t="s">
        <v>392</v>
      </c>
      <c r="AB161" s="23" t="s">
        <v>392</v>
      </c>
      <c r="AC161" s="23" t="s">
        <v>392</v>
      </c>
      <c r="AD161" s="23" t="s">
        <v>392</v>
      </c>
      <c r="AE161" s="60"/>
      <c r="AF161" s="23" t="s">
        <v>392</v>
      </c>
      <c r="AG161" s="23" t="s">
        <v>392</v>
      </c>
      <c r="AH161" s="23" t="s">
        <v>392</v>
      </c>
      <c r="AI161" s="23" t="s">
        <v>392</v>
      </c>
      <c r="AJ161" s="23" t="s">
        <v>392</v>
      </c>
      <c r="AK161" s="23" t="s">
        <v>392</v>
      </c>
      <c r="AL161" s="55" t="s">
        <v>385</v>
      </c>
    </row>
    <row r="162" spans="1:38" s="2" customFormat="1" ht="26.25" customHeight="1" thickBot="1" x14ac:dyDescent="0.3">
      <c r="A162" s="56" t="s">
        <v>339</v>
      </c>
      <c r="B162" s="56" t="s">
        <v>340</v>
      </c>
      <c r="C162" s="89" t="s">
        <v>341</v>
      </c>
      <c r="D162" s="90"/>
      <c r="E162" s="24" t="s">
        <v>392</v>
      </c>
      <c r="F162" s="24" t="s">
        <v>392</v>
      </c>
      <c r="G162" s="24" t="s">
        <v>392</v>
      </c>
      <c r="H162" s="24" t="s">
        <v>392</v>
      </c>
      <c r="I162" s="24" t="s">
        <v>392</v>
      </c>
      <c r="J162" s="24" t="s">
        <v>392</v>
      </c>
      <c r="K162" s="24" t="s">
        <v>392</v>
      </c>
      <c r="L162" s="24" t="s">
        <v>392</v>
      </c>
      <c r="M162" s="24" t="s">
        <v>392</v>
      </c>
      <c r="N162" s="24" t="s">
        <v>392</v>
      </c>
      <c r="O162" s="24" t="s">
        <v>392</v>
      </c>
      <c r="P162" s="24" t="s">
        <v>392</v>
      </c>
      <c r="Q162" s="24" t="s">
        <v>392</v>
      </c>
      <c r="R162" s="24" t="s">
        <v>392</v>
      </c>
      <c r="S162" s="24" t="s">
        <v>392</v>
      </c>
      <c r="T162" s="24" t="s">
        <v>392</v>
      </c>
      <c r="U162" s="24" t="s">
        <v>392</v>
      </c>
      <c r="V162" s="24" t="s">
        <v>392</v>
      </c>
      <c r="W162" s="24" t="s">
        <v>392</v>
      </c>
      <c r="X162" s="24" t="s">
        <v>392</v>
      </c>
      <c r="Y162" s="24" t="s">
        <v>392</v>
      </c>
      <c r="Z162" s="24" t="s">
        <v>392</v>
      </c>
      <c r="AA162" s="24" t="s">
        <v>392</v>
      </c>
      <c r="AB162" s="24" t="s">
        <v>392</v>
      </c>
      <c r="AC162" s="24" t="s">
        <v>392</v>
      </c>
      <c r="AD162" s="24" t="s">
        <v>392</v>
      </c>
      <c r="AE162" s="60"/>
      <c r="AF162" s="24" t="s">
        <v>392</v>
      </c>
      <c r="AG162" s="24" t="s">
        <v>392</v>
      </c>
      <c r="AH162" s="24" t="s">
        <v>392</v>
      </c>
      <c r="AI162" s="24" t="s">
        <v>392</v>
      </c>
      <c r="AJ162" s="24" t="s">
        <v>392</v>
      </c>
      <c r="AK162" s="24" t="s">
        <v>392</v>
      </c>
      <c r="AL162" s="56" t="s">
        <v>385</v>
      </c>
    </row>
    <row r="163" spans="1:38" s="2" customFormat="1" ht="26.25" customHeight="1" thickBot="1" x14ac:dyDescent="0.3">
      <c r="A163" s="56" t="s">
        <v>339</v>
      </c>
      <c r="B163" s="56" t="s">
        <v>342</v>
      </c>
      <c r="C163" s="89" t="s">
        <v>343</v>
      </c>
      <c r="D163" s="90"/>
      <c r="E163" s="24">
        <v>0.10070000000000001</v>
      </c>
      <c r="F163" s="24">
        <v>0.26500000000000001</v>
      </c>
      <c r="G163" s="24">
        <v>2.0140000000000002E-2</v>
      </c>
      <c r="H163" s="24">
        <v>2.2790000000000001E-2</v>
      </c>
      <c r="I163" s="24" t="s">
        <v>390</v>
      </c>
      <c r="J163" s="24" t="s">
        <v>390</v>
      </c>
      <c r="K163" s="24" t="s">
        <v>390</v>
      </c>
      <c r="L163" s="24" t="s">
        <v>390</v>
      </c>
      <c r="M163" s="24">
        <v>2.8620000000000001</v>
      </c>
      <c r="N163" s="24" t="s">
        <v>390</v>
      </c>
      <c r="O163" s="24" t="s">
        <v>390</v>
      </c>
      <c r="P163" s="24" t="s">
        <v>390</v>
      </c>
      <c r="Q163" s="24" t="s">
        <v>390</v>
      </c>
      <c r="R163" s="24" t="s">
        <v>390</v>
      </c>
      <c r="S163" s="24" t="s">
        <v>390</v>
      </c>
      <c r="T163" s="24" t="s">
        <v>390</v>
      </c>
      <c r="U163" s="24" t="s">
        <v>390</v>
      </c>
      <c r="V163" s="24" t="s">
        <v>390</v>
      </c>
      <c r="W163" s="24" t="s">
        <v>390</v>
      </c>
      <c r="X163" s="24" t="s">
        <v>390</v>
      </c>
      <c r="Y163" s="24" t="s">
        <v>390</v>
      </c>
      <c r="Z163" s="24" t="s">
        <v>390</v>
      </c>
      <c r="AA163" s="24" t="s">
        <v>390</v>
      </c>
      <c r="AB163" s="24" t="s">
        <v>390</v>
      </c>
      <c r="AC163" s="24" t="s">
        <v>390</v>
      </c>
      <c r="AD163" s="24" t="s">
        <v>391</v>
      </c>
      <c r="AE163" s="60"/>
      <c r="AF163" s="24" t="s">
        <v>391</v>
      </c>
      <c r="AG163" s="24" t="s">
        <v>391</v>
      </c>
      <c r="AH163" s="24" t="s">
        <v>391</v>
      </c>
      <c r="AI163" s="24" t="s">
        <v>391</v>
      </c>
      <c r="AJ163" s="24" t="s">
        <v>391</v>
      </c>
      <c r="AK163" s="24">
        <v>530</v>
      </c>
      <c r="AL163" s="56" t="s">
        <v>344</v>
      </c>
    </row>
    <row r="164" spans="1:38" s="2" customFormat="1" ht="26.25" customHeight="1" thickBot="1" x14ac:dyDescent="0.3">
      <c r="A164" s="56" t="s">
        <v>339</v>
      </c>
      <c r="B164" s="56" t="s">
        <v>345</v>
      </c>
      <c r="C164" s="89" t="s">
        <v>346</v>
      </c>
      <c r="D164" s="90"/>
      <c r="E164" s="24" t="s">
        <v>392</v>
      </c>
      <c r="F164" s="24" t="s">
        <v>392</v>
      </c>
      <c r="G164" s="24" t="s">
        <v>392</v>
      </c>
      <c r="H164" s="24" t="s">
        <v>392</v>
      </c>
      <c r="I164" s="24" t="s">
        <v>392</v>
      </c>
      <c r="J164" s="24" t="s">
        <v>392</v>
      </c>
      <c r="K164" s="24" t="s">
        <v>392</v>
      </c>
      <c r="L164" s="24" t="s">
        <v>392</v>
      </c>
      <c r="M164" s="24" t="s">
        <v>392</v>
      </c>
      <c r="N164" s="24" t="s">
        <v>392</v>
      </c>
      <c r="O164" s="24" t="s">
        <v>392</v>
      </c>
      <c r="P164" s="24" t="s">
        <v>392</v>
      </c>
      <c r="Q164" s="24" t="s">
        <v>392</v>
      </c>
      <c r="R164" s="24" t="s">
        <v>392</v>
      </c>
      <c r="S164" s="24" t="s">
        <v>392</v>
      </c>
      <c r="T164" s="24" t="s">
        <v>392</v>
      </c>
      <c r="U164" s="24" t="s">
        <v>392</v>
      </c>
      <c r="V164" s="24" t="s">
        <v>392</v>
      </c>
      <c r="W164" s="24" t="s">
        <v>392</v>
      </c>
      <c r="X164" s="24" t="s">
        <v>392</v>
      </c>
      <c r="Y164" s="24" t="s">
        <v>392</v>
      </c>
      <c r="Z164" s="24" t="s">
        <v>392</v>
      </c>
      <c r="AA164" s="24" t="s">
        <v>392</v>
      </c>
      <c r="AB164" s="24" t="s">
        <v>392</v>
      </c>
      <c r="AC164" s="24" t="s">
        <v>392</v>
      </c>
      <c r="AD164" s="24" t="s">
        <v>392</v>
      </c>
      <c r="AE164" s="64"/>
      <c r="AF164" s="24" t="s">
        <v>392</v>
      </c>
      <c r="AG164" s="24" t="s">
        <v>392</v>
      </c>
      <c r="AH164" s="24" t="s">
        <v>392</v>
      </c>
      <c r="AI164" s="24" t="s">
        <v>392</v>
      </c>
      <c r="AJ164" s="24" t="s">
        <v>392</v>
      </c>
      <c r="AK164" s="24" t="s">
        <v>392</v>
      </c>
      <c r="AL164" s="56" t="s">
        <v>385</v>
      </c>
    </row>
    <row r="165" spans="1:38" s="3" customFormat="1" ht="15" customHeight="1" x14ac:dyDescent="0.25">
      <c r="A165" s="91"/>
      <c r="B165" s="91"/>
      <c r="C165" s="92"/>
      <c r="D165" s="93"/>
      <c r="E165" s="14"/>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65"/>
      <c r="AF165" s="16"/>
      <c r="AG165" s="16"/>
      <c r="AH165" s="16"/>
      <c r="AI165" s="16"/>
      <c r="AJ165" s="16"/>
      <c r="AK165" s="16"/>
      <c r="AL165" s="21"/>
    </row>
    <row r="166" spans="1:38" s="115" customFormat="1" ht="52.5" customHeight="1" x14ac:dyDescent="0.3">
      <c r="A166" s="151" t="s">
        <v>371</v>
      </c>
      <c r="B166" s="151"/>
      <c r="C166" s="151"/>
      <c r="D166" s="151"/>
      <c r="E166" s="151"/>
      <c r="F166" s="151"/>
      <c r="G166" s="151"/>
      <c r="H166" s="109"/>
      <c r="I166" s="110"/>
      <c r="J166" s="110"/>
      <c r="K166" s="110"/>
      <c r="L166" s="110"/>
      <c r="M166" s="110"/>
      <c r="N166" s="110"/>
      <c r="O166" s="110"/>
      <c r="P166" s="110"/>
      <c r="Q166" s="110"/>
      <c r="R166" s="110"/>
      <c r="S166" s="110"/>
      <c r="T166" s="110"/>
      <c r="U166" s="110"/>
      <c r="V166" s="111"/>
      <c r="W166" s="111"/>
      <c r="X166" s="111"/>
      <c r="Y166" s="111"/>
      <c r="Z166" s="111"/>
      <c r="AA166" s="111"/>
      <c r="AB166" s="111"/>
      <c r="AC166" s="112"/>
      <c r="AD166" s="113"/>
      <c r="AE166" s="114"/>
      <c r="AG166" s="116"/>
      <c r="AH166" s="116"/>
      <c r="AI166" s="116"/>
      <c r="AJ166" s="116"/>
      <c r="AK166" s="116"/>
      <c r="AL166" s="116"/>
    </row>
    <row r="167" spans="1:38" s="117" customFormat="1" ht="63.75" customHeight="1" x14ac:dyDescent="0.3">
      <c r="A167" s="151" t="s">
        <v>375</v>
      </c>
      <c r="B167" s="151"/>
      <c r="C167" s="151"/>
      <c r="D167" s="151"/>
      <c r="E167" s="151"/>
      <c r="F167" s="151"/>
      <c r="G167" s="151"/>
      <c r="H167" s="109"/>
      <c r="I167" s="110"/>
      <c r="J167"/>
      <c r="K167"/>
      <c r="L167"/>
      <c r="M167" s="110"/>
      <c r="N167" s="110"/>
      <c r="O167" s="110"/>
      <c r="P167" s="110"/>
      <c r="Q167" s="110"/>
      <c r="R167" s="110"/>
      <c r="S167" s="110"/>
      <c r="T167" s="110"/>
      <c r="U167" s="110"/>
      <c r="AE167" s="118"/>
    </row>
    <row r="168" spans="1:38" s="117" customFormat="1" ht="26.25" customHeight="1" x14ac:dyDescent="0.3">
      <c r="A168" s="151" t="s">
        <v>372</v>
      </c>
      <c r="B168" s="151"/>
      <c r="C168" s="151"/>
      <c r="D168" s="151"/>
      <c r="E168" s="151"/>
      <c r="F168" s="151"/>
      <c r="G168" s="151"/>
      <c r="H168" s="109"/>
      <c r="I168" s="110"/>
      <c r="J168"/>
      <c r="K168"/>
      <c r="L168"/>
      <c r="M168" s="110"/>
      <c r="N168" s="110"/>
      <c r="O168" s="110"/>
      <c r="P168" s="110"/>
      <c r="Q168" s="110"/>
      <c r="R168" s="110"/>
      <c r="S168" s="110"/>
      <c r="T168" s="110"/>
      <c r="U168" s="110"/>
      <c r="AE168" s="118"/>
    </row>
    <row r="169" spans="1:38" s="115" customFormat="1" ht="26.25" customHeight="1" x14ac:dyDescent="0.3">
      <c r="A169" s="151" t="s">
        <v>373</v>
      </c>
      <c r="B169" s="151"/>
      <c r="C169" s="151"/>
      <c r="D169" s="151"/>
      <c r="E169" s="151"/>
      <c r="F169" s="151"/>
      <c r="G169" s="151"/>
      <c r="H169" s="109"/>
      <c r="I169" s="110"/>
      <c r="J169"/>
      <c r="K169"/>
      <c r="L169"/>
      <c r="M169" s="110"/>
      <c r="N169" s="110"/>
      <c r="O169" s="110"/>
      <c r="P169" s="110"/>
      <c r="Q169" s="110"/>
      <c r="R169" s="110"/>
      <c r="S169" s="110"/>
      <c r="T169" s="110"/>
      <c r="U169" s="110"/>
      <c r="V169" s="111"/>
      <c r="W169" s="111"/>
      <c r="X169" s="111"/>
      <c r="Y169" s="111"/>
      <c r="Z169" s="111"/>
      <c r="AA169" s="111"/>
      <c r="AB169" s="111"/>
      <c r="AC169" s="112"/>
      <c r="AD169" s="113"/>
      <c r="AE169" s="114"/>
      <c r="AG169" s="116"/>
      <c r="AH169" s="116"/>
      <c r="AI169" s="116"/>
      <c r="AJ169" s="116"/>
      <c r="AK169" s="116"/>
      <c r="AL169" s="116"/>
    </row>
    <row r="170" spans="1:38" s="117" customFormat="1" ht="52.5" customHeight="1" x14ac:dyDescent="0.3">
      <c r="A170" s="151" t="s">
        <v>374</v>
      </c>
      <c r="B170" s="151"/>
      <c r="C170" s="151"/>
      <c r="D170" s="151"/>
      <c r="E170" s="151"/>
      <c r="F170" s="151"/>
      <c r="G170" s="151"/>
      <c r="H170" s="109"/>
      <c r="I170" s="110"/>
      <c r="J170"/>
      <c r="K170"/>
      <c r="L170"/>
      <c r="M170" s="110"/>
      <c r="N170" s="110"/>
      <c r="O170" s="110"/>
      <c r="P170" s="110"/>
      <c r="Q170" s="110"/>
      <c r="R170" s="110"/>
      <c r="S170" s="110"/>
      <c r="T170" s="110"/>
      <c r="U170" s="110"/>
      <c r="AE170" s="118"/>
    </row>
  </sheetData>
  <mergeCells count="6">
    <mergeCell ref="AF10:AL11"/>
    <mergeCell ref="X11:AB11"/>
    <mergeCell ref="M10:M11"/>
    <mergeCell ref="N10:P11"/>
    <mergeCell ref="Q10:V11"/>
    <mergeCell ref="W10:AD10"/>
  </mergeCells>
  <pageMargins left="0.7" right="0.7" top="0.78740157499999996" bottom="0.78740157499999996" header="0.3" footer="0.3"/>
  <pageSetup paperSize="9" scale="1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35</vt:i4>
      </vt:variant>
    </vt:vector>
  </HeadingPairs>
  <TitlesOfParts>
    <vt:vector size="35" baseType="lpstr">
      <vt:lpstr>1990</vt:lpstr>
      <vt:lpstr>1991</vt:lpstr>
      <vt:lpstr>1992</vt:lpstr>
      <vt:lpstr>1993</vt:lpstr>
      <vt:lpstr>1994</vt:lpstr>
      <vt:lpstr>1995</vt:lpstr>
      <vt:lpstr>1996</vt:lpstr>
      <vt:lpstr>1997</vt:lpstr>
      <vt:lpstr>1998</vt:lpstr>
      <vt:lpstr>1999</vt:lpstr>
      <vt:lpstr>2000</vt:lpstr>
      <vt:lpstr>2001</vt:lpstr>
      <vt:lpstr>2002</vt:lpstr>
      <vt:lpstr>2003</vt: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2026-03-01T16:02:10Z</dcterms:modified>
</cp:coreProperties>
</file>